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
    </mc:Choice>
  </mc:AlternateContent>
  <xr:revisionPtr revIDLastSave="0" documentId="13_ncr:1_{D39FEA05-7EB8-44AA-B1B5-46D5AD35B1E2}" xr6:coauthVersionLast="47" xr6:coauthVersionMax="47" xr10:uidLastSave="{00000000-0000-0000-0000-000000000000}"/>
  <bookViews>
    <workbookView xWindow="-28920" yWindow="-1935" windowWidth="29040" windowHeight="15720" tabRatio="804" firstSheet="4"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Inventory'!$A$13:$AJ$372</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<sst xmlns="http://schemas.openxmlformats.org/spreadsheetml/2006/main" count="8582" uniqueCount="760">
  <si>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</si>
  <si>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</si>
  <si>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</si>
  <si>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</si>
  <si>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</si>
  <si>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</si>
  <si>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</si>
  <si>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</si>
  <si>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</si>
  <si>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</si>
  <si>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</si>
  <si>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</si>
  <si>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</si>
  <si>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</si>
  <si>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</si>
  <si>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</si>
  <si>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</si>
  <si>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</si>
  <si>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</si>
  <si>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</si>
  <si>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</si>
  <si>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</si>
  <si>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</si>
  <si>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</si>
  <si>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</si>
  <si>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</si>
  <si>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</si>
  <si>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</si>
  <si>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</si>
  <si>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</si>
  <si>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</si>
  <si>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</si>
  <si>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</si>
  <si>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</si>
  <si>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</si>
  <si>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</si>
  <si>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</si>
  <si>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</si>
  <si>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</si>
  <si>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</si>
  <si>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</si>
  <si>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</si>
  <si>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</si>
  <si>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</si>
  <si>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</si>
  <si>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</si>
  <si>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</si>
  <si>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</si>
  <si>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</si>
  <si>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</si>
  <si>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</si>
  <si>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</si>
  <si>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</si>
  <si>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</si>
  <si>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</si>
  <si>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</si>
  <si>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</si>
  <si>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</si>
  <si>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</si>
  <si>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</si>
  <si>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</si>
  <si>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</si>
  <si>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</si>
  <si>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</si>
  <si>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</si>
  <si>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</si>
  <si>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</si>
  <si>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</si>
  <si>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</si>
  <si>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</si>
  <si>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</si>
  <si>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</si>
  <si>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</si>
  <si>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</si>
  <si>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</si>
  <si>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</si>
  <si>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</si>
  <si>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</si>
  <si>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</si>
  <si>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</si>
  <si>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</si>
  <si>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</si>
  <si>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</si>
  <si>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</si>
  <si>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</si>
  <si>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</si>
  <si>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</si>
  <si>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</si>
  <si>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</si>
  <si>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</si>
  <si>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</si>
  <si>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</si>
  <si>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</si>
  <si>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</si>
  <si>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</si>
  <si>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</si>
  <si>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</si>
  <si>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</si>
  <si>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</si>
  <si>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</si>
  <si>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</si>
  <si>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</si>
  <si>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</si>
  <si>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</si>
  <si>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</si>
  <si>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</si>
  <si>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</si>
  <si>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</si>
  <si>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</si>
  <si>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</si>
  <si>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</si>
  <si>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</si>
  <si>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</si>
  <si>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</si>
  <si>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</si>
  <si>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</si>
  <si>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</si>
  <si>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</si>
  <si>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</si>
  <si>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</si>
  <si>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</si>
  <si>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</si>
  <si>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</si>
  <si>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</si>
  <si>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</si>
  <si>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</si>
  <si>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</si>
  <si>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</si>
  <si>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</si>
  <si>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</si>
  <si>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</si>
  <si>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</si>
  <si>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</si>
  <si>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</si>
  <si>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</si>
  <si>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</si>
  <si>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</si>
  <si>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</si>
  <si>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</si>
  <si>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</si>
  <si>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</si>
  <si>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</si>
  <si>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</si>
  <si>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</si>
  <si>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</si>
  <si>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</si>
  <si>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</si>
  <si>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</si>
  <si>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</si>
  <si>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</si>
  <si>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</si>
  <si>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</si>
  <si>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</si>
  <si>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</si>
  <si>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</si>
  <si>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</si>
  <si>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</si>
  <si>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</si>
  <si>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</si>
  <si>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</si>
  <si>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</si>
  <si>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</si>
  <si>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</si>
  <si>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</si>
  <si>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</si>
  <si>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</si>
  <si>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</si>
  <si>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</si>
  <si>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</si>
  <si>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</si>
  <si>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</si>
  <si>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</si>
  <si>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</si>
  <si>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</si>
  <si>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</si>
  <si>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</si>
  <si>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</si>
  <si>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</si>
  <si>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</si>
  <si>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</si>
  <si>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</si>
  <si>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</si>
  <si>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</si>
  <si>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</si>
  <si>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</si>
  <si>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</si>
  <si>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</si>
  <si>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</si>
  <si>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</si>
  <si>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</si>
  <si>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</si>
  <si>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</si>
  <si>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</si>
  <si>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</si>
  <si>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</si>
  <si>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</si>
  <si>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</si>
  <si>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</si>
  <si>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</si>
  <si>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</si>
  <si>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</si>
  <si>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</si>
  <si>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</si>
  <si>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</si>
  <si>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</si>
  <si>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</si>
  <si>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</si>
  <si>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</si>
  <si>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</si>
  <si>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</si>
  <si>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</si>
  <si>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</si>
  <si>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</si>
  <si>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</si>
  <si>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</si>
  <si>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</si>
  <si>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</si>
  <si>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</si>
  <si>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</si>
  <si>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</si>
  <si>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</si>
  <si>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</si>
  <si>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</si>
  <si>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</si>
  <si>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</si>
  <si>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</si>
  <si>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</si>
  <si>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</si>
  <si>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</si>
  <si>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</si>
  <si>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</si>
  <si>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</si>
  <si>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</si>
  <si>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</si>
  <si>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</si>
  <si>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</si>
  <si>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</si>
  <si>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</si>
  <si>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</si>
  <si>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</si>
  <si>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</si>
  <si>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</si>
  <si>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</si>
  <si>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</si>
  <si>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</si>
  <si>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</si>
  <si>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</si>
  <si>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</si>
  <si>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</si>
  <si>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</si>
  <si>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</si>
  <si>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</si>
  <si>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</si>
  <si>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</si>
  <si>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</si>
  <si>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</si>
  <si>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</si>
  <si>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</si>
  <si>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</si>
  <si>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</si>
  <si>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</si>
  <si>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</si>
  <si>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</si>
  <si>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</si>
  <si>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</si>
  <si>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</si>
  <si>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</si>
  <si>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</si>
  <si>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</si>
  <si>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</si>
  <si>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</si>
  <si>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</si>
  <si>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</si>
  <si>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</si>
  <si>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</si>
  <si>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</si>
  <si>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</si>
  <si>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</si>
  <si>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</si>
  <si>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</si>
  <si>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</si>
  <si>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</si>
  <si>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</si>
  <si>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</si>
  <si>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</si>
  <si>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</si>
  <si>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</si>
  <si>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</si>
  <si>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</si>
  <si>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</si>
  <si>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</si>
  <si>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</si>
  <si>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</si>
  <si>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</si>
  <si>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</si>
  <si>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</si>
  <si>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</si>
  <si>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</si>
  <si>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</si>
  <si>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</si>
  <si>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</si>
  <si>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</si>
  <si>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</si>
  <si>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</si>
  <si>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</si>
  <si>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</si>
  <si>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</si>
  <si>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</si>
  <si>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</si>
  <si>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</si>
  <si>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</si>
  <si>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</si>
  <si>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</si>
  <si>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</si>
  <si>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</si>
  <si>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</si>
  <si>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</si>
  <si>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</si>
  <si>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</si>
  <si>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</si>
  <si>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</si>
  <si>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</si>
  <si>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</si>
  <si>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</si>
  <si>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</si>
  <si>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</si>
  <si>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</si>
  <si>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</si>
  <si>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</si>
  <si>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</si>
  <si>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</si>
  <si>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</si>
  <si>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</si>
  <si>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</si>
  <si>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</si>
  <si>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</si>
  <si>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</si>
  <si>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</si>
  <si>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</si>
  <si>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</si>
  <si>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</si>
  <si>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</si>
  <si>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</si>
  <si>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</si>
  <si>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</si>
  <si>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</si>
  <si>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</si>
  <si>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</si>
  <si>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</si>
  <si>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</si>
  <si>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</si>
  <si>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</si>
  <si>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</si>
  <si>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</si>
  <si>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</si>
  <si>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</si>
  <si>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</si>
  <si>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</si>
  <si>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</si>
  <si>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</si>
  <si>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</si>
  <si>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</si>
  <si>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</si>
  <si>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</si>
  <si>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</si>
  <si>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</si>
  <si>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</si>
  <si>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</si>
  <si>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</si>
  <si>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</si>
  <si>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</si>
  <si>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</si>
  <si>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</si>
  <si>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</si>
  <si>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</si>
  <si>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</si>
  <si>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</si>
  <si>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</si>
  <si>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</si>
  <si>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</si>
  <si>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</si>
  <si>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</si>
  <si>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</si>
  <si>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</si>
  <si>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</si>
  <si>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</si>
  <si>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</si>
  <si>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</si>
  <si>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</si>
  <si>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 xml:space="preserve">No Lead identified </t>
  </si>
  <si>
    <t>No history is available of any lead lines ever exisisting</t>
  </si>
  <si>
    <t>352-236-2444</t>
  </si>
  <si>
    <t>Rule 25-30.230 and 25-30.231</t>
  </si>
  <si>
    <t>2890 SE 18 AVE</t>
  </si>
  <si>
    <t>2940 SE 18 AVE</t>
  </si>
  <si>
    <t>3423 SE HAWTHRN RD</t>
  </si>
  <si>
    <t>4507 SE HAWTHORN RD</t>
  </si>
  <si>
    <t>3302 SE 20 AVE</t>
  </si>
  <si>
    <t>2881 SE 20 AVE</t>
  </si>
  <si>
    <t>2326 SE 46 TERR</t>
  </si>
  <si>
    <t>3511 SE 15 AVE</t>
  </si>
  <si>
    <t>2022 SE 46 TERR</t>
  </si>
  <si>
    <t>2305 SE 46 TERR</t>
  </si>
  <si>
    <t>2891 SE 20 AVE</t>
  </si>
  <si>
    <t>3340 SE 20 AVE</t>
  </si>
  <si>
    <t>3741 SE 17 AVE</t>
  </si>
  <si>
    <t>1491 SE 29 TERR</t>
  </si>
  <si>
    <t>1682 SE 33 ST</t>
  </si>
  <si>
    <t>1451 SE 36 ST</t>
  </si>
  <si>
    <t>3088 SE 18 AVE</t>
  </si>
  <si>
    <t>2220 SE 44 TERR</t>
  </si>
  <si>
    <t>2000 SE 43 TERR</t>
  </si>
  <si>
    <t>1930 SE 44 TERR</t>
  </si>
  <si>
    <t>3012 SE 18 AVE</t>
  </si>
  <si>
    <t>2710 SE 19 AVE</t>
  </si>
  <si>
    <t>3731 SE 17 AVE</t>
  </si>
  <si>
    <t>2116 SE 46 TERR</t>
  </si>
  <si>
    <t>3441 SE 19 AVE</t>
  </si>
  <si>
    <t>2219 SE 46 TERR</t>
  </si>
  <si>
    <t>3740 SE 17 AVE</t>
  </si>
  <si>
    <t>1721 SE 27 ST</t>
  </si>
  <si>
    <t>3041 SE 19 AVE</t>
  </si>
  <si>
    <t>3010 SE 19 AVE</t>
  </si>
  <si>
    <t>3281 SE 20 AVE</t>
  </si>
  <si>
    <t>3341 SE 19 AVE</t>
  </si>
  <si>
    <t>3410 SE 21 AVE</t>
  </si>
  <si>
    <t>3440 SE 19 AVE</t>
  </si>
  <si>
    <t>2895 SE 15 AVE</t>
  </si>
  <si>
    <t>2309 SE 45 TERR</t>
  </si>
  <si>
    <t>2780 SE 20 AVE</t>
  </si>
  <si>
    <t>2980 SE 20 AVE</t>
  </si>
  <si>
    <t>3730 SE 17 AVE</t>
  </si>
  <si>
    <t>3621 HAWTHORNE RD</t>
  </si>
  <si>
    <t>3741 SE 18 AVE</t>
  </si>
  <si>
    <t>3310 SE 19 AVE</t>
  </si>
  <si>
    <t>3041 SE 18 AVE</t>
  </si>
  <si>
    <t>1610 SE 37 ST</t>
  </si>
  <si>
    <t>3721 SE 18 AVE</t>
  </si>
  <si>
    <t>3040 SE 20 AVE</t>
  </si>
  <si>
    <t>1680 SE 32 ST</t>
  </si>
  <si>
    <t>2910 SE 19 AVE</t>
  </si>
  <si>
    <t>1929 SE 44 TERR</t>
  </si>
  <si>
    <t>3232 SE 15 AVE</t>
  </si>
  <si>
    <t>3281 SE 18 AVE</t>
  </si>
  <si>
    <t>3411 SE 18 AVE</t>
  </si>
  <si>
    <t>1710 SE 32 ST</t>
  </si>
  <si>
    <t>2310 SE 45 TERR</t>
  </si>
  <si>
    <t>3380 SE 21 AVE</t>
  </si>
  <si>
    <t>2009 SE 45 TERR</t>
  </si>
  <si>
    <t>3080 SE 20 AVE</t>
  </si>
  <si>
    <t>2229 SE 43 TERR</t>
  </si>
  <si>
    <t>3611 SE 15 AVE</t>
  </si>
  <si>
    <t>3191 SE 20 AVE</t>
  </si>
  <si>
    <t>3141 SE 20 AVE</t>
  </si>
  <si>
    <t>3625 SE 17 AVE</t>
  </si>
  <si>
    <t>3628 SE 18 AVE</t>
  </si>
  <si>
    <t>3380 SE 19 AVE</t>
  </si>
  <si>
    <t>2332 SE 43 TERR</t>
  </si>
  <si>
    <t>3270 SE 18 AVE</t>
  </si>
  <si>
    <t>1631 SE 37 ST</t>
  </si>
  <si>
    <t>2300 SE 44 TERR</t>
  </si>
  <si>
    <t>3191 SE 19 AVE</t>
  </si>
  <si>
    <t>1909 SE 27 ST</t>
  </si>
  <si>
    <t>3311 SE 19 AVE</t>
  </si>
  <si>
    <t>2016 SE 45 TERR</t>
  </si>
  <si>
    <t>3034 SE 15 AVE</t>
  </si>
  <si>
    <t>2248 SE 44 TERR</t>
  </si>
  <si>
    <t>2008 SE 45 TERR</t>
  </si>
  <si>
    <t>1908 SE 43 TERR</t>
  </si>
  <si>
    <t>3060 SE 19 AVE</t>
  </si>
  <si>
    <t>3010 SE 20 AVE</t>
  </si>
  <si>
    <t>3081 SE 18 AVE</t>
  </si>
  <si>
    <t>3340 SE 19 AVE</t>
  </si>
  <si>
    <t>2981 SE 18 AVE</t>
  </si>
  <si>
    <t>2026 SE 44 TERR</t>
  </si>
  <si>
    <t>2301 SE 46 TERR</t>
  </si>
  <si>
    <t>2212 SE 46 TERR</t>
  </si>
  <si>
    <t>2325 SE 46 TERR</t>
  </si>
  <si>
    <t>2860 SE 19 AVE</t>
  </si>
  <si>
    <t>2891 SE 18 AVE</t>
  </si>
  <si>
    <t>3080 SE 21 AVE</t>
  </si>
  <si>
    <t>2025 SE 43 TERR</t>
  </si>
  <si>
    <t>3261 SE 20 AVE</t>
  </si>
  <si>
    <t>3381 SE 20 AVE</t>
  </si>
  <si>
    <t>2911 SE 18 AVE</t>
  </si>
  <si>
    <t>2770 SE 18 AVE</t>
  </si>
  <si>
    <t>3611 SE 17 AVE</t>
  </si>
  <si>
    <t>3181 SE 20 AVE</t>
  </si>
  <si>
    <t>2710 SE 21 AVE</t>
  </si>
  <si>
    <t>2200 SE 46 TERR</t>
  </si>
  <si>
    <t>1605 SE 29 DR</t>
  </si>
  <si>
    <t>1710 SE 33 ST</t>
  </si>
  <si>
    <t>2229 SE 46 TERR</t>
  </si>
  <si>
    <t>1709 SE 33 ST</t>
  </si>
  <si>
    <t>3720 SE 18 AVE</t>
  </si>
  <si>
    <t>3150 SE 18 AVE</t>
  </si>
  <si>
    <t>3511 SE 18 AVE</t>
  </si>
  <si>
    <t>1815 SE 43 TERR</t>
  </si>
  <si>
    <t>1511 SE 33 ST</t>
  </si>
  <si>
    <t>2840 SE 19 AVE</t>
  </si>
  <si>
    <t>3611 SE 18 AVE</t>
  </si>
  <si>
    <t>1711 SE 35 ST</t>
  </si>
  <si>
    <t>3410 SE 18 AVE</t>
  </si>
  <si>
    <t>2905 SE 15 AVE</t>
  </si>
  <si>
    <t>2301 SE 43 TERR</t>
  </si>
  <si>
    <t>1511 SE 32 ST</t>
  </si>
  <si>
    <t>3411 SE 20 AVE</t>
  </si>
  <si>
    <t>2018 SE 32 TERR</t>
  </si>
  <si>
    <t>2960 SE 18 AVE</t>
  </si>
  <si>
    <t>2104 SE 45 TERR</t>
  </si>
  <si>
    <t>1630 SE 37 ST</t>
  </si>
  <si>
    <t>2840 SE 20 AVE</t>
  </si>
  <si>
    <t>2020 SE 45 TERR</t>
  </si>
  <si>
    <t>2330 SE 45 TERR</t>
  </si>
  <si>
    <t>3044 SE 15 AVE</t>
  </si>
  <si>
    <t>2840 SE 18 AVE</t>
  </si>
  <si>
    <t>3190 SE 20 AVE</t>
  </si>
  <si>
    <t>2329 SE 45 TERR</t>
  </si>
  <si>
    <t>3411 SE 19 AVE</t>
  </si>
  <si>
    <t>2861 SE 19 AVE</t>
  </si>
  <si>
    <t>2210 SE 43 TERR</t>
  </si>
  <si>
    <t>3220 SE 18 AVE</t>
  </si>
  <si>
    <t>2012 SE 45 TERR</t>
  </si>
  <si>
    <t>1510 SE 32 ST</t>
  </si>
  <si>
    <t>2841 SE 18 AVE</t>
  </si>
  <si>
    <t>1580 SE 32 ST</t>
  </si>
  <si>
    <t>3140 SE 20 AVE</t>
  </si>
  <si>
    <t>3441 SE 20 AVE</t>
  </si>
  <si>
    <t>3050 SE 18 AVE</t>
  </si>
  <si>
    <t>3711 SE 17 AVE</t>
  </si>
  <si>
    <t>2332 SE 44 TERR</t>
  </si>
  <si>
    <t>1721 SE 37 ST</t>
  </si>
  <si>
    <t>2030 SE 45 TERR</t>
  </si>
  <si>
    <t>2841 SE 19 AVE</t>
  </si>
  <si>
    <t>3441 SE 18 AVE</t>
  </si>
  <si>
    <t>1827 SE 43 TERR</t>
  </si>
  <si>
    <t>3625 SE 18 AVE</t>
  </si>
  <si>
    <t>1431 SE 36 ST</t>
  </si>
  <si>
    <t>3260 SE 20 AVE</t>
  </si>
  <si>
    <t>3081 SE 19 AVE</t>
  </si>
  <si>
    <t>2950 SE 15 AVE</t>
  </si>
  <si>
    <t>2207 SE 45 TERR</t>
  </si>
  <si>
    <t>3480 SE 21 AVE</t>
  </si>
  <si>
    <t>1912 SE 44 TERR</t>
  </si>
  <si>
    <t>2105 SE 45 TERR</t>
  </si>
  <si>
    <t>2249 SE 44 TERR</t>
  </si>
  <si>
    <t>3010 SE 21 AVE</t>
  </si>
  <si>
    <t>3011 SE 18 AVE</t>
  </si>
  <si>
    <t>2205 SE 45 TERR</t>
  </si>
  <si>
    <t>2880 SE 18 AVE</t>
  </si>
  <si>
    <t>1921 SE 43 TERR</t>
  </si>
  <si>
    <t>3311 SE 20 AVE</t>
  </si>
  <si>
    <t>3615 SE 17 AVE</t>
  </si>
  <si>
    <t>2210 SE 46 TERR</t>
  </si>
  <si>
    <t>2333 SE 44 TERR</t>
  </si>
  <si>
    <t>2840 SE 21 AVE</t>
  </si>
  <si>
    <t>2910 SE 21 AVE</t>
  </si>
  <si>
    <t>3090 SE 21 AVE</t>
  </si>
  <si>
    <t>2202 SE 46 TERR</t>
  </si>
  <si>
    <t>2319 SE 46 TERR</t>
  </si>
  <si>
    <t>2248 SE 43 TERR</t>
  </si>
  <si>
    <t>2108 SE 45 TERR</t>
  </si>
  <si>
    <t>3081 SE 20 AVE</t>
  </si>
  <si>
    <t>2981 SE 19 AVE</t>
  </si>
  <si>
    <t>3084 SE 18 AVE</t>
  </si>
  <si>
    <t>2316 SE 45 TERR</t>
  </si>
  <si>
    <t>2120 SE 46 TERR</t>
  </si>
  <si>
    <t>2780 SE 19 AVE</t>
  </si>
  <si>
    <t>3621 SE 15 AVE</t>
  </si>
  <si>
    <t>3620 SE 15 AVE</t>
  </si>
  <si>
    <t>2990 SE 18 AVE</t>
  </si>
  <si>
    <t>3541 SE 15 AVE</t>
  </si>
  <si>
    <t>1481 SE 36 ST</t>
  </si>
  <si>
    <t>2860 SE 18 AVE</t>
  </si>
  <si>
    <t>3615 SE 18 AVE</t>
  </si>
  <si>
    <t>3440 SE 20 AVE</t>
  </si>
  <si>
    <t>1401 SE 35 ST</t>
  </si>
  <si>
    <t>3261 SE 19 AVE</t>
  </si>
  <si>
    <t>3091 SE 18 AVE</t>
  </si>
  <si>
    <t>2018 SE 46 TERR</t>
  </si>
  <si>
    <t>2200 SE 45 TERR</t>
  </si>
  <si>
    <t>2880 SE 21 AVE</t>
  </si>
  <si>
    <t>2781 SE 20 AVE</t>
  </si>
  <si>
    <t>2239 SE 43 TERR</t>
  </si>
  <si>
    <t>2101 SE 45 TERR</t>
  </si>
  <si>
    <t>2211 SE 43 TERR</t>
  </si>
  <si>
    <t>2300 SE 43 TERR</t>
  </si>
  <si>
    <t>2106 SE 46 TERR</t>
  </si>
  <si>
    <t>3410 SE 19 AVE</t>
  </si>
  <si>
    <t>1450 SE 36 ST</t>
  </si>
  <si>
    <t>3040 SE 19 AVE</t>
  </si>
  <si>
    <t>2228 SE 44 TERR</t>
  </si>
  <si>
    <t>2221 SE 43 TERR</t>
  </si>
  <si>
    <t>2781 SE 19 AVE</t>
  </si>
  <si>
    <t>1620 SE 37 ST</t>
  </si>
  <si>
    <t>2711 SE 18 AVE</t>
  </si>
  <si>
    <t>1501 SE 29 DR</t>
  </si>
  <si>
    <t>2891 SE 15 AVE</t>
  </si>
  <si>
    <t>2980 SE 21 AVE</t>
  </si>
  <si>
    <t>2121 SE 43 TERR</t>
  </si>
  <si>
    <t>2335 SE 46 TERR</t>
  </si>
  <si>
    <t>1430 SE 36 ST</t>
  </si>
  <si>
    <t>2329 SE 46 TERR</t>
  </si>
  <si>
    <t>2890 SE 21 AVE</t>
  </si>
  <si>
    <t>2005 SE 43 TERR</t>
  </si>
  <si>
    <t>2860 SE 20 AVE</t>
  </si>
  <si>
    <t>2310 SE 46 TERR</t>
  </si>
  <si>
    <t>2981 SE 20 AVE</t>
  </si>
  <si>
    <t>2780 SE 21 AVE</t>
  </si>
  <si>
    <t>3381 SE 18 AVE</t>
  </si>
  <si>
    <t>2320 SE 46 TERR</t>
  </si>
  <si>
    <t>2891 SE 19 AVE</t>
  </si>
  <si>
    <t>2710 SE 20 AVE</t>
  </si>
  <si>
    <t>3180 SE 21 AVE</t>
  </si>
  <si>
    <t>2006 SE 44 TERR</t>
  </si>
  <si>
    <t>1920 SE 44 TERR</t>
  </si>
  <si>
    <t>1689 SE 33 ST</t>
  </si>
  <si>
    <t>3380 SE 20 AVE</t>
  </si>
  <si>
    <t>1611 SE 32 ST</t>
  </si>
  <si>
    <t>2021 SE 44 TERR</t>
  </si>
  <si>
    <t>2016 SE 44 TERR</t>
  </si>
  <si>
    <t>1690 SE 32 ST</t>
  </si>
  <si>
    <t>3721 SE 17 AVE</t>
  </si>
  <si>
    <t>3290 SE 18 AVE</t>
  </si>
  <si>
    <t>2890 SE 20 AVE</t>
  </si>
  <si>
    <t>1610 SE 33 ST</t>
  </si>
  <si>
    <t>1411 SE 35 ST</t>
  </si>
  <si>
    <t>3730 SE 18 AVE</t>
  </si>
  <si>
    <t>3610 SE 18 AVE</t>
  </si>
  <si>
    <t>3341 SE 20 AVE</t>
  </si>
  <si>
    <t>2330 SE 46 TERR</t>
  </si>
  <si>
    <t>2239 SE 44 TERR</t>
  </si>
  <si>
    <t>1610 SE 32 ST</t>
  </si>
  <si>
    <t>1581 SE 32 ST</t>
  </si>
  <si>
    <t>2120 SE 43 TERR</t>
  </si>
  <si>
    <t>2880 SE 19 AVE</t>
  </si>
  <si>
    <t>3310 SE 20 AVE</t>
  </si>
  <si>
    <t>3481 SE 20 AVE</t>
  </si>
  <si>
    <t>2227 SE 45 TERR</t>
  </si>
  <si>
    <t>3525 SE 17 AVE</t>
  </si>
  <si>
    <t>3040 SE 21 AVE</t>
  </si>
  <si>
    <t>2220 SE 43 TERR</t>
  </si>
  <si>
    <t>2911 SE 19 AVE</t>
  </si>
  <si>
    <t>2881 SE 19 AVE</t>
  </si>
  <si>
    <t>2316 SE 46 TERR</t>
  </si>
  <si>
    <t>2015 SE 43 TERR</t>
  </si>
  <si>
    <t>3091 SE 20 AVE</t>
  </si>
  <si>
    <t>2115 SE 46 TERR</t>
  </si>
  <si>
    <t>2880 SE 20 AVE</t>
  </si>
  <si>
    <t>2111 SE 44 TERR</t>
  </si>
  <si>
    <t>2861 SE 20 AVE</t>
  </si>
  <si>
    <t>2106 SE 44 TERR</t>
  </si>
  <si>
    <t>2249 SE 43 TERR</t>
  </si>
  <si>
    <t>2100 SE 43 TERR</t>
  </si>
  <si>
    <t>2210 SE 44 TERR</t>
  </si>
  <si>
    <t>3181 SE 19 AVE</t>
  </si>
  <si>
    <t>2301 SE 44 TERR</t>
  </si>
  <si>
    <t>2220 SE 46 TERR</t>
  </si>
  <si>
    <t>2010 SE 43 TERR</t>
  </si>
  <si>
    <t>2980 SE 19 AVE</t>
  </si>
  <si>
    <t>2890 SE 19 AVE</t>
  </si>
  <si>
    <t>2911 SE 20 AVE</t>
  </si>
  <si>
    <t>2309 SE 46 TERR</t>
  </si>
  <si>
    <t>2211 SE 44 TERR</t>
  </si>
  <si>
    <t>3510 SE 18 AVE</t>
  </si>
  <si>
    <t>2110 SE 46 TERR</t>
  </si>
  <si>
    <t>3190 SE 21 AVE</t>
  </si>
  <si>
    <t>2333 SE 43 TERR</t>
  </si>
  <si>
    <t>2120 SE 44 TERR</t>
  </si>
  <si>
    <t>3341 SE 18 AVE</t>
  </si>
  <si>
    <t>3311 SE 18 AVE</t>
  </si>
  <si>
    <t>3012 SE 15 AVE</t>
  </si>
  <si>
    <t>3524 SE 18 AVE</t>
  </si>
  <si>
    <t>2306 SE 45 TERR</t>
  </si>
  <si>
    <t>2105 SE 43 TERR</t>
  </si>
  <si>
    <t>2841 SE 20 AVE</t>
  </si>
  <si>
    <t>3480 SE 19 AVE</t>
  </si>
  <si>
    <t>3376 SE 18 AVE</t>
  </si>
  <si>
    <t>2306 SE 46 TERR</t>
  </si>
  <si>
    <t>2205 SE 46 TERR</t>
  </si>
  <si>
    <t>2020 SE 43 TERR</t>
  </si>
  <si>
    <t>2201 SE 46 TERR</t>
  </si>
  <si>
    <t>3408 SE 20 AVE</t>
  </si>
  <si>
    <t>3720 SE 17 AVE</t>
  </si>
  <si>
    <t>2001 SE 44 TERR</t>
  </si>
  <si>
    <t>3140 SE 21 AVE</t>
  </si>
  <si>
    <t>3011 SE 20 AVE</t>
  </si>
  <si>
    <t>2228 SE 43 TERR</t>
  </si>
  <si>
    <t>2215 SE 46 TERR</t>
  </si>
  <si>
    <t>1634 SE 29 DR</t>
  </si>
  <si>
    <t>1400 SE 36 ST</t>
  </si>
  <si>
    <t>2238 SE 43 TERR</t>
  </si>
  <si>
    <t>3480 SE 20 AVE</t>
  </si>
  <si>
    <t>2861 SE 18 AVE</t>
  </si>
  <si>
    <t>2121 SE 44 TERR</t>
  </si>
  <si>
    <t>3731 SE 18 AVE</t>
  </si>
  <si>
    <t>2860 SE 21 AVE</t>
  </si>
  <si>
    <t>2910 SE 20 AVE</t>
  </si>
  <si>
    <t>3091 SE 19 AVE</t>
  </si>
  <si>
    <t>1480 SE 36 ST</t>
  </si>
  <si>
    <t>3280 SE 21 AVE</t>
  </si>
  <si>
    <t>1681 SE 32 ST</t>
  </si>
  <si>
    <t>3180 SE 20 AVE</t>
  </si>
  <si>
    <t>3381 SE 19 AVE</t>
  </si>
  <si>
    <t>3480 SE 18 AVE</t>
  </si>
  <si>
    <t>1580 SE 33 ST</t>
  </si>
  <si>
    <t>1431 SE 29 TERR</t>
  </si>
  <si>
    <t>2881 SE 18 AVE</t>
  </si>
  <si>
    <t>2339 SE 46 TERR</t>
  </si>
  <si>
    <t>1690 SE 33 ST</t>
  </si>
  <si>
    <t>2709 SE 20 AVE</t>
  </si>
  <si>
    <t>2101 SE 44 TERR</t>
  </si>
  <si>
    <t>3280 SE 18 AVE</t>
  </si>
  <si>
    <t>3711 SE 18 AVE</t>
  </si>
  <si>
    <t>3440 SE 21 AVE</t>
  </si>
  <si>
    <t>3340 SE 21 AVE</t>
  </si>
  <si>
    <t>3310 SE 21 AVE</t>
  </si>
  <si>
    <t>2100 SE 46 TERR</t>
  </si>
  <si>
    <t>2230 SE 46 TERR</t>
  </si>
  <si>
    <t>3141 SE 19 AVE</t>
  </si>
  <si>
    <t>3281 SE 19 AVE</t>
  </si>
  <si>
    <t>3045 SE 13TH PL</t>
  </si>
  <si>
    <t>3021 SE 14 PL</t>
  </si>
  <si>
    <t>3525 SE 18 AVE</t>
  </si>
  <si>
    <t>1441 SE 35 ST</t>
  </si>
  <si>
    <t>2781 SE 18 AVE</t>
  </si>
  <si>
    <t>3616 SE 18 AVE</t>
  </si>
  <si>
    <t>3481 SE 19 AVE</t>
  </si>
  <si>
    <t>2209 SE 45 TERR</t>
  </si>
  <si>
    <t>1611 SE 35 ST</t>
  </si>
  <si>
    <t>3280 SE 19 AVE</t>
  </si>
  <si>
    <t>2325 SE 45 TERR</t>
  </si>
  <si>
    <t>3090 SE 19 AVE</t>
  </si>
  <si>
    <t>2011 SE 44 TERR</t>
  </si>
  <si>
    <t>1931 SE 43 TERR</t>
  </si>
  <si>
    <t>1481 SE 35 ST</t>
  </si>
  <si>
    <t>2319 SE 45 TERR</t>
  </si>
  <si>
    <t>3041 SE 20 AVE</t>
  </si>
  <si>
    <t>2229 SE 45 TERR</t>
  </si>
  <si>
    <t>2221 SE 44 TERR</t>
  </si>
  <si>
    <t>2110 SE 43 TERR</t>
  </si>
  <si>
    <t>2109 SE 45 TERR</t>
  </si>
  <si>
    <t>2117 SE 45 TERR</t>
  </si>
  <si>
    <t>2120 SE 45 TERR</t>
  </si>
  <si>
    <t>3011 SE 19 AVE</t>
  </si>
  <si>
    <t>2226 SE 45 TERR</t>
  </si>
  <si>
    <t>2300 SE 45 TERR</t>
  </si>
  <si>
    <t>2229 SE 44 TERR</t>
  </si>
  <si>
    <t>1707 SE 32ND ST</t>
  </si>
  <si>
    <t>2220 SE 45TH TERR</t>
  </si>
  <si>
    <t>Gator Water works</t>
  </si>
  <si>
    <t>3260 SE 19th Avenue</t>
  </si>
  <si>
    <t>Gainesville</t>
  </si>
  <si>
    <t>Low (N/A)</t>
  </si>
  <si>
    <t>Medium(meter pitt visual)</t>
  </si>
  <si>
    <t>medium(DEP historical data Lead sample points)</t>
  </si>
  <si>
    <t>est 1970-2000</t>
  </si>
  <si>
    <t>Est 1970-2000</t>
  </si>
  <si>
    <t>Water system maps/few water line replacements/ Diamond maps</t>
  </si>
  <si>
    <t>medium (from what has been excuvated, glavanized piping)(water line drawings)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</si>
</sst>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1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0" fillId="27" borderId="38" xfId="0" applyFill="1" applyBorder="1"/>
    <xf numFmtId="0" fontId="8" fillId="27" borderId="47" xfId="0" applyFont="1" applyFill="1" applyBorder="1" applyAlignment="1" applyProtection="1">
      <alignment horizontal="center" vertical="center" wrapText="1" readingOrder="1"/>
      <protection locked="0"/>
    </xf>
    <xf numFmtId="0" fontId="0" fillId="27" borderId="1" xfId="0" applyFill="1" applyBorder="1" applyAlignment="1">
      <alignment horizontal="left"/>
    </xf>
    <xf numFmtId="0" fontId="8" fillId="27" borderId="40" xfId="0" applyFont="1" applyFill="1" applyBorder="1" applyAlignment="1" applyProtection="1">
      <alignment horizontal="center" vertical="center" wrapText="1" readingOrder="1"/>
      <protection locked="0"/>
    </xf>
    <xf numFmtId="0" fontId="8" fillId="27" borderId="48" xfId="0" applyFont="1" applyFill="1" applyBorder="1" applyAlignment="1" applyProtection="1">
      <alignment horizontal="center" vertical="center" wrapText="1" readingOrder="1"/>
      <protection locked="0"/>
    </xf>
    <xf numFmtId="0" fontId="16" fillId="27" borderId="40" xfId="0" applyFont="1" applyFill="1" applyBorder="1" applyAlignment="1" applyProtection="1">
      <alignment horizontal="center" vertical="center" wrapText="1" readingOrder="1"/>
      <protection locked="0"/>
    </xf>
    <xf numFmtId="14" fontId="8" fillId="27" borderId="40" xfId="0" applyNumberFormat="1" applyFont="1" applyFill="1" applyBorder="1" applyAlignment="1" applyProtection="1">
      <alignment horizontal="center" vertical="center" wrapText="1" readingOrder="1"/>
      <protection locked="0"/>
    </xf>
    <xf numFmtId="0" fontId="28" fillId="27" borderId="47" xfId="0" applyFont="1" applyFill="1" applyBorder="1" applyAlignment="1" applyProtection="1">
      <alignment horizontal="center" vertical="center" wrapText="1" readingOrder="1"/>
      <protection locked="0"/>
    </xf>
    <xf numFmtId="0" fontId="28" fillId="27" borderId="40" xfId="0" applyFont="1" applyFill="1" applyBorder="1" applyAlignment="1" applyProtection="1">
      <alignment horizontal="center" vertical="center" wrapText="1" readingOrder="1"/>
      <protection locked="0"/>
    </xf>
    <xf numFmtId="0" fontId="28" fillId="27" borderId="48" xfId="0" applyFont="1" applyFill="1" applyBorder="1" applyAlignment="1" applyProtection="1">
      <alignment horizontal="center" vertical="center" wrapText="1" readingOrder="1"/>
      <protection locked="0"/>
    </xf>
    <xf numFmtId="0" fontId="0" fillId="27" borderId="0" xfId="0" applyFill="1"/>
    <xf numFmtId="0" fontId="8" fillId="27" borderId="36" xfId="0" applyFont="1" applyFill="1" applyBorder="1" applyAlignment="1" applyProtection="1">
      <alignment horizontal="center" vertical="center" wrapText="1" readingOrder="1"/>
      <protection locked="0"/>
    </xf>
    <xf numFmtId="0" fontId="8" fillId="27" borderId="45" xfId="0" applyFont="1" applyFill="1" applyBorder="1" applyAlignment="1" applyProtection="1">
      <alignment horizontal="center" vertical="center" wrapText="1" readingOrder="1"/>
      <protection locked="0"/>
    </xf>
    <xf numFmtId="0" fontId="8" fillId="27" borderId="37" xfId="0" applyFont="1" applyFill="1" applyBorder="1" applyAlignment="1" applyProtection="1">
      <alignment horizontal="center" vertical="center" wrapText="1" readingOrder="1"/>
      <protection locked="0"/>
    </xf>
    <xf numFmtId="0" fontId="8" fillId="27" borderId="43" xfId="0" applyFont="1" applyFill="1" applyBorder="1" applyAlignment="1" applyProtection="1">
      <alignment horizontal="center" vertical="center" wrapText="1" readingOrder="1"/>
      <protection locked="0"/>
    </xf>
    <xf numFmtId="0" fontId="17" fillId="27" borderId="52" xfId="0" applyFont="1" applyFill="1" applyBorder="1" applyAlignment="1" applyProtection="1">
      <alignment horizontal="left" vertical="center" wrapText="1" readingOrder="1"/>
      <protection locked="0"/>
    </xf>
    <xf numFmtId="0" fontId="8" fillId="27" borderId="46" xfId="0" applyFont="1" applyFill="1" applyBorder="1" applyAlignment="1" applyProtection="1">
      <alignment horizontal="center" vertical="center" wrapText="1" readingOrder="1"/>
      <protection locked="0"/>
    </xf>
    <xf numFmtId="0" fontId="8" fillId="27" borderId="68" xfId="0" applyFont="1" applyFill="1" applyBorder="1" applyAlignment="1" applyProtection="1">
      <alignment horizontal="center" vertical="center" wrapText="1" readingOrder="1"/>
      <protection locked="0"/>
    </xf>
    <xf numFmtId="0" fontId="28" fillId="27" borderId="36" xfId="0" applyFont="1" applyFill="1" applyBorder="1" applyAlignment="1" applyProtection="1">
      <alignment horizontal="center" vertical="center" wrapText="1" readingOrder="1"/>
      <protection locked="0"/>
    </xf>
    <xf numFmtId="0" fontId="28" fillId="27" borderId="46" xfId="0"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6" t="s">
        <v>362</v>
      </c>
      <c r="D3" s="13"/>
      <c r="F3" s="71"/>
    </row>
    <row r="4" spans="2:14">
      <c r="B4" s="14"/>
      <c r="C4" s="30" t="s">
        <v>377</v>
      </c>
      <c r="D4" s="13"/>
    </row>
    <row r="5" spans="2:14">
      <c r="B5" s="14"/>
      <c r="C5" s="13"/>
      <c r="D5" s="13"/>
    </row>
    <row r="6" spans="2:14" ht="129.75" customHeight="1">
      <c r="B6" s="247" t="s">
        <v>363</v>
      </c>
      <c r="C6" s="247"/>
      <c r="D6" s="247"/>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52" t="s">
        <v>309</v>
      </c>
      <c r="C8" s="253"/>
      <c r="D8" s="254"/>
      <c r="E8" s="27"/>
      <c r="F8" s="105"/>
      <c r="G8" s="106"/>
      <c r="H8" s="106"/>
      <c r="I8" s="106"/>
      <c r="J8" s="106"/>
      <c r="K8" s="106"/>
      <c r="L8" s="106"/>
      <c r="M8" s="106"/>
      <c r="N8" s="106"/>
    </row>
    <row r="9" spans="2:14" ht="93.95" customHeight="1">
      <c r="B9" s="255" t="s">
        <v>310</v>
      </c>
      <c r="C9" s="256"/>
      <c r="D9" s="205" t="s">
        <v>312</v>
      </c>
      <c r="E9" s="27"/>
      <c r="F9" s="105"/>
      <c r="G9" s="106"/>
      <c r="H9" s="106"/>
      <c r="I9" s="106"/>
      <c r="J9" s="106"/>
      <c r="K9" s="106"/>
      <c r="L9" s="106"/>
      <c r="M9" s="106"/>
      <c r="N9" s="106"/>
    </row>
    <row r="10" spans="2:14" ht="15" customHeight="1">
      <c r="B10" s="16"/>
      <c r="C10" s="16"/>
      <c r="D10" s="16"/>
    </row>
    <row r="11" spans="2:14" ht="15.75">
      <c r="B11" s="248" t="s">
        <v>0</v>
      </c>
      <c r="C11" s="248"/>
      <c r="D11" s="248"/>
    </row>
    <row r="12" spans="2:14" ht="15.75">
      <c r="B12" s="11" t="s">
        <v>1</v>
      </c>
      <c r="C12" s="11" t="s">
        <v>2</v>
      </c>
      <c r="D12" s="11" t="s">
        <v>3</v>
      </c>
      <c r="F12" s="32"/>
    </row>
    <row r="13" spans="2:14" ht="30">
      <c r="B13" s="250" t="s">
        <v>4</v>
      </c>
      <c r="C13" s="4" t="s">
        <v>268</v>
      </c>
      <c r="D13" s="1" t="s">
        <v>271</v>
      </c>
    </row>
    <row r="14" spans="2:14" ht="30">
      <c r="B14" s="251"/>
      <c r="C14" s="4" t="s">
        <v>269</v>
      </c>
      <c r="D14" s="1" t="s">
        <v>270</v>
      </c>
    </row>
    <row r="15" spans="2:14" ht="45">
      <c r="B15" s="251"/>
      <c r="C15" s="12" t="s">
        <v>5</v>
      </c>
      <c r="D15" s="127" t="s">
        <v>355</v>
      </c>
    </row>
    <row r="16" spans="2:14" ht="28.5" customHeight="1">
      <c r="B16" s="249" t="s">
        <v>6</v>
      </c>
      <c r="C16" s="12" t="s">
        <v>7</v>
      </c>
      <c r="D16" s="122" t="s">
        <v>352</v>
      </c>
    </row>
    <row r="17" spans="2:11" ht="30">
      <c r="B17" s="249"/>
      <c r="C17" s="12" t="s">
        <v>8</v>
      </c>
      <c r="D17" s="122" t="s">
        <v>353</v>
      </c>
    </row>
    <row r="18" spans="2:11" ht="75">
      <c r="B18" s="249"/>
      <c r="C18" s="12" t="s">
        <v>9</v>
      </c>
      <c r="D18" s="1" t="s">
        <v>354</v>
      </c>
    </row>
    <row r="19" spans="2:11" ht="120">
      <c r="B19" s="249"/>
      <c r="C19" s="12" t="s">
        <v>10</v>
      </c>
      <c r="D19" s="127" t="s">
        <v>372</v>
      </c>
    </row>
    <row r="20" spans="2:11" ht="30">
      <c r="B20" s="249"/>
      <c r="C20" s="132" t="s">
        <v>315</v>
      </c>
      <c r="D20" s="127" t="s">
        <v>11</v>
      </c>
    </row>
    <row r="21" spans="2:11" ht="61.5" customHeight="1">
      <c r="B21" s="92" t="s">
        <v>12</v>
      </c>
      <c r="C21" s="132" t="s">
        <v>13</v>
      </c>
      <c r="D21" s="127" t="s">
        <v>373</v>
      </c>
      <c r="E21" s="74"/>
      <c r="F21" s="46"/>
      <c r="G21" s="6"/>
      <c r="H21" s="6"/>
      <c r="I21" s="6"/>
      <c r="J21" s="6"/>
      <c r="K21" s="6"/>
    </row>
    <row r="22" spans="2:11">
      <c r="B22" s="203"/>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28"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33" t="s">
        <v>134</v>
      </c>
      <c r="C2" s="433"/>
      <c r="D2" s="433"/>
      <c r="F2" s="26"/>
    </row>
    <row r="3" spans="2:12">
      <c r="B3" s="437" t="str">
        <f>IF('PWS Information'!$B$8="","PWS Name: ","PWS Name: "&amp;'PWS Information'!B8)</f>
        <v>PWS Name: Gator Water works</v>
      </c>
      <c r="C3" s="438"/>
      <c r="D3" s="439"/>
      <c r="F3" s="95"/>
    </row>
    <row r="4" spans="2:12">
      <c r="B4" s="417" t="str">
        <f>IF('PWS Information'!$B$10="","PWSID:","PWSID: "&amp;'PWS Information'!$B$10)</f>
        <v>PWSID: 2010612</v>
      </c>
      <c r="C4" s="418"/>
      <c r="D4" s="419"/>
      <c r="F4" s="26"/>
    </row>
    <row r="5" spans="2:12">
      <c r="B5" s="52" t="s">
        <v>44</v>
      </c>
      <c r="C5" s="436">
        <v>45453</v>
      </c>
      <c r="D5" s="436"/>
      <c r="E5" s="37"/>
      <c r="F5" s="26"/>
    </row>
    <row r="6" spans="2:12">
      <c r="B6" s="34"/>
      <c r="C6" s="34"/>
      <c r="D6" s="34"/>
      <c r="E6" s="34"/>
    </row>
    <row r="7" spans="2:12">
      <c r="B7" s="434" t="s">
        <v>135</v>
      </c>
      <c r="C7" s="434"/>
      <c r="D7" s="434"/>
      <c r="F7" s="73"/>
      <c r="G7" s="73"/>
      <c r="H7" s="73"/>
      <c r="I7" s="73"/>
      <c r="J7" s="73"/>
      <c r="K7" s="73"/>
      <c r="L7" s="73"/>
    </row>
    <row r="8" spans="2:12">
      <c r="B8" s="84"/>
      <c r="C8" s="84"/>
      <c r="D8" s="84"/>
      <c r="E8" s="84"/>
    </row>
    <row r="9" spans="2:12">
      <c r="B9" s="390" t="s">
        <v>243</v>
      </c>
      <c r="C9" s="391"/>
      <c r="D9" s="435"/>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30" t="s">
        <v>143</v>
      </c>
      <c r="C17" s="431"/>
      <c r="D17" s="432"/>
      <c r="F17" s="93"/>
    </row>
    <row r="18" spans="2:6" ht="50.25" customHeight="1">
      <c r="B18" s="332"/>
      <c r="C18" s="333"/>
      <c r="D18" s="334"/>
      <c r="F18" s="93"/>
    </row>
    <row r="19" spans="2:6">
      <c r="B19" s="390" t="s">
        <v>244</v>
      </c>
      <c r="C19" s="391"/>
      <c r="D19" s="97" t="s">
        <v>113</v>
      </c>
      <c r="F19" s="93"/>
    </row>
    <row r="20" spans="2:6">
      <c r="B20" s="430" t="s">
        <v>144</v>
      </c>
      <c r="C20" s="431"/>
      <c r="D20" s="432"/>
    </row>
    <row r="21" spans="2:6" ht="44.25" customHeight="1">
      <c r="B21" s="332" t="s">
        <v>390</v>
      </c>
      <c r="C21" s="333"/>
      <c r="D21" s="334"/>
    </row>
    <row r="22" spans="2:6" ht="29.1" customHeight="1">
      <c r="B22" s="390" t="s">
        <v>260</v>
      </c>
      <c r="C22" s="391"/>
      <c r="D22" s="435"/>
    </row>
    <row r="23" spans="2:6">
      <c r="B23" s="86" t="s">
        <v>259</v>
      </c>
      <c r="C23" s="59"/>
      <c r="D23" s="99"/>
      <c r="F23" s="93"/>
    </row>
    <row r="24" spans="2:6">
      <c r="B24" s="204" t="s">
        <v>322</v>
      </c>
      <c r="C24" s="59"/>
      <c r="D24" s="99"/>
    </row>
    <row r="25" spans="2:6">
      <c r="B25" s="204" t="s">
        <v>326</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30" t="s">
        <v>143</v>
      </c>
      <c r="C31" s="431"/>
      <c r="D31" s="432"/>
    </row>
    <row r="32" spans="2:6" ht="50.25" customHeight="1">
      <c r="B32" s="332"/>
      <c r="C32" s="333"/>
      <c r="D32" s="334"/>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61" t="s">
        <v>149</v>
      </c>
      <c r="C2" s="461"/>
      <c r="D2" s="461"/>
      <c r="E2" s="461"/>
      <c r="F2" s="116"/>
      <c r="G2" s="9"/>
      <c r="H2" s="9"/>
      <c r="I2" s="9"/>
    </row>
    <row r="3" spans="1:11">
      <c r="B3" s="437" t="str">
        <f>IF('PWS Information'!$B$8="","PWS Name:","PWS Name: "&amp;'PWS Information'!$B$8)</f>
        <v>PWS Name: Gator Water works</v>
      </c>
      <c r="C3" s="438"/>
      <c r="D3" s="438"/>
      <c r="E3" s="439"/>
      <c r="G3" s="37"/>
    </row>
    <row r="4" spans="1:11">
      <c r="B4" s="417" t="str">
        <f>IF('PWS Information'!$B$10="","PWSID: ","PWSID: "&amp;'PWS Information'!$B$10)</f>
        <v>PWSID: 2010612</v>
      </c>
      <c r="C4" s="418"/>
      <c r="D4" s="418"/>
      <c r="E4" s="419"/>
      <c r="G4" s="26"/>
    </row>
    <row r="5" spans="1:11">
      <c r="B5" s="469" t="s">
        <v>44</v>
      </c>
      <c r="C5" s="469"/>
      <c r="D5" s="470"/>
      <c r="E5" s="470"/>
      <c r="G5" s="26"/>
    </row>
    <row r="6" spans="1:11">
      <c r="B6" s="13"/>
      <c r="C6" s="13"/>
      <c r="D6" s="13"/>
      <c r="E6" s="13"/>
      <c r="G6" s="26"/>
    </row>
    <row r="7" spans="1:11" ht="45.75" customHeight="1">
      <c r="B7" s="381" t="s">
        <v>358</v>
      </c>
      <c r="C7" s="381"/>
      <c r="D7" s="381"/>
      <c r="E7" s="381"/>
      <c r="G7" s="26"/>
    </row>
    <row r="8" spans="1:11">
      <c r="B8" s="13"/>
      <c r="C8" s="13"/>
      <c r="D8" s="13"/>
      <c r="E8" s="13"/>
    </row>
    <row r="9" spans="1:11" s="3" customFormat="1" ht="15.75">
      <c r="A9" s="33"/>
      <c r="B9" s="466" t="s">
        <v>150</v>
      </c>
      <c r="C9" s="466"/>
      <c r="D9" s="459"/>
      <c r="E9" s="459"/>
      <c r="F9" s="33"/>
    </row>
    <row r="10" spans="1:11" ht="21.95" customHeight="1">
      <c r="A10" s="25"/>
      <c r="B10" s="467" t="s">
        <v>39</v>
      </c>
      <c r="C10" s="468"/>
      <c r="D10" s="119" t="s">
        <v>40</v>
      </c>
      <c r="E10" s="120"/>
      <c r="F10" s="22"/>
      <c r="G10" s="38"/>
      <c r="H10" s="3"/>
      <c r="I10" s="3"/>
      <c r="J10" s="3"/>
      <c r="K10" s="3"/>
    </row>
    <row r="11" spans="1:11" ht="27.75" customHeight="1">
      <c r="A11" s="25"/>
      <c r="B11" s="462"/>
      <c r="C11" s="462"/>
      <c r="D11" s="463"/>
      <c r="E11" s="463"/>
      <c r="F11" s="22"/>
      <c r="G11" s="38"/>
      <c r="H11" s="3"/>
      <c r="I11" s="3"/>
      <c r="J11" s="3"/>
      <c r="K11" s="3"/>
    </row>
    <row r="12" spans="1:11" ht="18" customHeight="1">
      <c r="A12" s="25"/>
      <c r="B12" s="467" t="s">
        <v>41</v>
      </c>
      <c r="C12" s="468"/>
      <c r="D12" s="119" t="s">
        <v>42</v>
      </c>
      <c r="E12" s="121"/>
      <c r="F12" s="22"/>
      <c r="G12" s="38"/>
      <c r="H12" s="3"/>
      <c r="I12" s="3"/>
      <c r="J12" s="3"/>
      <c r="K12" s="3"/>
    </row>
    <row r="13" spans="1:11" ht="27.75" customHeight="1">
      <c r="A13" s="25"/>
      <c r="B13" s="462"/>
      <c r="C13" s="462"/>
      <c r="D13" s="464"/>
      <c r="E13" s="465"/>
      <c r="F13" s="22"/>
      <c r="G13" s="38"/>
      <c r="H13" s="3"/>
      <c r="I13" s="3"/>
      <c r="J13" s="3"/>
      <c r="K13" s="3"/>
    </row>
    <row r="14" spans="1:11">
      <c r="B14" s="13"/>
      <c r="C14" s="13"/>
      <c r="D14" s="13"/>
      <c r="E14" s="13"/>
    </row>
    <row r="15" spans="1:11" s="3" customFormat="1" ht="15.75">
      <c r="A15" s="33"/>
      <c r="B15" s="459" t="s">
        <v>151</v>
      </c>
      <c r="C15" s="459"/>
      <c r="D15" s="459"/>
      <c r="E15" s="459"/>
      <c r="F15" s="33"/>
    </row>
    <row r="16" spans="1:11" ht="20.100000000000001" customHeight="1">
      <c r="A16" s="25"/>
      <c r="B16" s="451" t="s">
        <v>258</v>
      </c>
      <c r="C16" s="452"/>
      <c r="D16" s="452"/>
      <c r="E16" s="118" t="s">
        <v>113</v>
      </c>
      <c r="F16" s="33"/>
      <c r="G16" s="38"/>
      <c r="H16" s="3"/>
      <c r="I16" s="3"/>
      <c r="J16" s="3"/>
      <c r="K16" s="3"/>
    </row>
    <row r="17" spans="1:11">
      <c r="A17" s="25"/>
      <c r="B17" s="460" t="s">
        <v>152</v>
      </c>
      <c r="C17" s="460"/>
      <c r="D17" s="460"/>
      <c r="E17" s="460"/>
      <c r="F17" s="22"/>
      <c r="G17" s="38"/>
      <c r="H17" s="3"/>
      <c r="I17" s="3"/>
      <c r="J17" s="3"/>
      <c r="K17" s="3"/>
    </row>
    <row r="18" spans="1:11">
      <c r="B18" s="13"/>
      <c r="C18" s="13"/>
      <c r="D18" s="13"/>
      <c r="E18" s="13"/>
    </row>
    <row r="19" spans="1:11" s="3" customFormat="1" ht="15.75">
      <c r="A19" s="33"/>
      <c r="B19" s="336" t="s">
        <v>153</v>
      </c>
      <c r="C19" s="337"/>
      <c r="D19" s="337"/>
      <c r="E19" s="338"/>
      <c r="F19" s="33"/>
      <c r="G19" s="38"/>
      <c r="H19" s="38"/>
    </row>
    <row r="20" spans="1:11" ht="20.100000000000001" customHeight="1">
      <c r="A20" s="25"/>
      <c r="B20" s="451" t="s">
        <v>154</v>
      </c>
      <c r="C20" s="452"/>
      <c r="D20" s="452"/>
      <c r="E20" s="112" t="s">
        <v>113</v>
      </c>
      <c r="F20" s="33"/>
      <c r="G20" s="38"/>
      <c r="H20" s="3"/>
      <c r="I20" s="3"/>
      <c r="J20" s="3"/>
      <c r="K20" s="3"/>
    </row>
    <row r="21" spans="1:11" ht="46.5" customHeight="1">
      <c r="A21" s="25"/>
      <c r="B21" s="456" t="s">
        <v>273</v>
      </c>
      <c r="C21" s="457"/>
      <c r="D21" s="457"/>
      <c r="E21" s="458"/>
      <c r="F21" s="22"/>
      <c r="G21" s="38"/>
      <c r="H21" s="3"/>
      <c r="I21" s="3"/>
      <c r="J21" s="3"/>
      <c r="K21" s="3"/>
    </row>
    <row r="22" spans="1:11" ht="20.100000000000001" customHeight="1">
      <c r="A22" s="25"/>
      <c r="B22" s="451" t="s">
        <v>155</v>
      </c>
      <c r="C22" s="452"/>
      <c r="D22" s="452"/>
      <c r="E22" s="112" t="s">
        <v>111</v>
      </c>
      <c r="F22" s="33"/>
      <c r="G22" s="38"/>
      <c r="H22" s="3"/>
      <c r="I22" s="3"/>
      <c r="J22" s="3"/>
      <c r="K22" s="3"/>
    </row>
    <row r="23" spans="1:11" ht="30.6" customHeight="1">
      <c r="A23" s="25"/>
      <c r="B23" s="453" t="s">
        <v>327</v>
      </c>
      <c r="C23" s="454"/>
      <c r="D23" s="454"/>
      <c r="E23" s="455"/>
      <c r="F23" s="22"/>
      <c r="G23" s="38"/>
      <c r="H23" s="3"/>
      <c r="I23" s="3"/>
      <c r="J23" s="3"/>
      <c r="K23" s="3"/>
    </row>
    <row r="24" spans="1:11" ht="34.5" customHeight="1">
      <c r="A24" s="25"/>
      <c r="B24" s="443" t="s">
        <v>319</v>
      </c>
      <c r="C24" s="444"/>
      <c r="D24" s="444"/>
      <c r="E24" s="112" t="s">
        <v>113</v>
      </c>
      <c r="F24" s="33"/>
      <c r="G24" s="38"/>
      <c r="H24" s="3"/>
      <c r="I24" s="3"/>
      <c r="J24" s="3"/>
      <c r="K24" s="3"/>
    </row>
    <row r="25" spans="1:11" ht="30.95" customHeight="1">
      <c r="A25" s="25"/>
      <c r="B25" s="445" t="s">
        <v>156</v>
      </c>
      <c r="C25" s="446"/>
      <c r="D25" s="446"/>
      <c r="E25" s="447"/>
      <c r="F25" s="22"/>
      <c r="G25" s="38"/>
      <c r="H25" s="3"/>
      <c r="I25" s="3"/>
      <c r="J25" s="3"/>
      <c r="K25" s="3"/>
    </row>
    <row r="26" spans="1:11">
      <c r="A26" s="25"/>
      <c r="B26" s="361" t="s">
        <v>157</v>
      </c>
      <c r="C26" s="362"/>
      <c r="D26" s="362"/>
      <c r="E26" s="363"/>
      <c r="F26" s="22"/>
      <c r="G26" s="38"/>
      <c r="H26" s="3"/>
      <c r="I26" s="3"/>
      <c r="J26" s="3"/>
      <c r="K26" s="3"/>
    </row>
    <row r="27" spans="1:11" ht="47.1" customHeight="1">
      <c r="A27" s="25"/>
      <c r="B27" s="448"/>
      <c r="C27" s="449"/>
      <c r="D27" s="449"/>
      <c r="E27" s="450"/>
      <c r="F27" s="22"/>
      <c r="G27" s="38"/>
      <c r="H27" s="3"/>
      <c r="I27" s="3"/>
      <c r="J27" s="3"/>
      <c r="K27" s="3"/>
    </row>
    <row r="28" spans="1:11">
      <c r="B28" s="13"/>
      <c r="C28" s="13"/>
      <c r="D28" s="13"/>
      <c r="E28" s="13"/>
    </row>
    <row r="29" spans="1:11" s="3" customFormat="1" ht="15.75">
      <c r="A29" s="33"/>
      <c r="B29" s="440" t="s">
        <v>158</v>
      </c>
      <c r="C29" s="441"/>
      <c r="D29" s="441"/>
      <c r="E29" s="442"/>
      <c r="F29" s="33"/>
      <c r="G29" s="38"/>
    </row>
    <row r="30" spans="1:11" ht="50.1" customHeight="1">
      <c r="A30" s="25"/>
      <c r="B30" s="471" t="s">
        <v>159</v>
      </c>
      <c r="C30" s="472"/>
      <c r="D30" s="472"/>
      <c r="E30" s="118" t="s">
        <v>113</v>
      </c>
      <c r="F30" s="33"/>
      <c r="G30" s="38"/>
      <c r="H30" s="3"/>
      <c r="I30" s="3"/>
      <c r="J30" s="3"/>
      <c r="K30" s="3"/>
    </row>
    <row r="31" spans="1:11" ht="30.6" customHeight="1">
      <c r="A31" s="25"/>
      <c r="B31" s="445" t="s">
        <v>160</v>
      </c>
      <c r="C31" s="446"/>
      <c r="D31" s="446"/>
      <c r="E31" s="447"/>
      <c r="F31" s="22"/>
      <c r="G31" s="38"/>
      <c r="H31" s="3"/>
      <c r="I31" s="3"/>
      <c r="J31" s="3"/>
      <c r="K31" s="3"/>
    </row>
    <row r="32" spans="1:11" ht="20.100000000000001" customHeight="1">
      <c r="A32" s="25"/>
      <c r="B32" s="471" t="s">
        <v>161</v>
      </c>
      <c r="C32" s="452"/>
      <c r="D32" s="452"/>
      <c r="E32" s="112" t="s">
        <v>111</v>
      </c>
      <c r="F32" s="33"/>
      <c r="G32" s="38"/>
      <c r="H32" s="3"/>
      <c r="I32" s="3"/>
      <c r="J32" s="3"/>
      <c r="K32" s="3"/>
    </row>
    <row r="33" spans="1:11" ht="50.25" customHeight="1">
      <c r="A33" s="25"/>
      <c r="B33" s="453" t="s">
        <v>375</v>
      </c>
      <c r="C33" s="454"/>
      <c r="D33" s="454"/>
      <c r="E33" s="455"/>
      <c r="F33" s="22"/>
      <c r="G33" s="38"/>
      <c r="H33" s="3"/>
      <c r="I33" s="3"/>
      <c r="J33" s="3"/>
      <c r="K33" s="3"/>
    </row>
    <row r="34" spans="1:11" ht="20.100000000000001" customHeight="1">
      <c r="A34" s="25"/>
      <c r="B34" s="361" t="s">
        <v>162</v>
      </c>
      <c r="C34" s="473"/>
      <c r="D34" s="473"/>
      <c r="E34" s="112" t="s">
        <v>113</v>
      </c>
      <c r="F34" s="33"/>
      <c r="G34" s="38"/>
      <c r="H34" s="3"/>
      <c r="I34" s="3"/>
      <c r="J34" s="3"/>
      <c r="K34" s="3"/>
    </row>
    <row r="35" spans="1:11" ht="97.5" customHeight="1">
      <c r="A35" s="25"/>
      <c r="B35" s="445" t="s">
        <v>318</v>
      </c>
      <c r="C35" s="446"/>
      <c r="D35" s="446"/>
      <c r="E35" s="447"/>
      <c r="F35" s="22"/>
      <c r="G35" s="38"/>
      <c r="H35" s="3"/>
      <c r="I35" s="3"/>
      <c r="J35" s="3"/>
      <c r="K35" s="3"/>
    </row>
    <row r="36" spans="1:11" ht="19.5" customHeight="1">
      <c r="A36" s="25"/>
      <c r="B36" s="361" t="s">
        <v>311</v>
      </c>
      <c r="C36" s="362"/>
      <c r="D36" s="362"/>
      <c r="E36" s="363"/>
      <c r="F36" s="22"/>
      <c r="G36" s="38"/>
      <c r="H36" s="3"/>
      <c r="I36" s="3"/>
      <c r="J36" s="3"/>
      <c r="K36" s="3"/>
    </row>
    <row r="37" spans="1:11" ht="37.5" customHeight="1">
      <c r="A37" s="25"/>
      <c r="B37" s="448"/>
      <c r="C37" s="449"/>
      <c r="D37" s="449"/>
      <c r="E37" s="450"/>
      <c r="F37" s="22"/>
      <c r="G37" s="38"/>
      <c r="H37" s="3"/>
      <c r="I37" s="3"/>
      <c r="J37" s="3"/>
      <c r="K37" s="3"/>
    </row>
    <row r="38" spans="1:11">
      <c r="B38" s="13"/>
      <c r="C38" s="13"/>
      <c r="D38" s="13"/>
      <c r="E38" s="13"/>
    </row>
    <row r="39" spans="1:11" s="3" customFormat="1" ht="15.75">
      <c r="A39" s="33"/>
      <c r="B39" s="308" t="s">
        <v>163</v>
      </c>
      <c r="C39" s="309"/>
      <c r="D39" s="309"/>
      <c r="E39" s="309"/>
      <c r="F39" s="33"/>
    </row>
    <row r="40" spans="1:11" ht="35.1" customHeight="1">
      <c r="A40" s="25"/>
      <c r="B40" s="471" t="s">
        <v>371</v>
      </c>
      <c r="C40" s="472"/>
      <c r="D40" s="472"/>
      <c r="E40" s="112" t="s">
        <v>113</v>
      </c>
      <c r="F40" s="33"/>
      <c r="G40" s="38"/>
      <c r="H40" s="3"/>
      <c r="I40" s="3"/>
      <c r="J40" s="3"/>
      <c r="K40" s="3"/>
    </row>
    <row r="41" spans="1:11" ht="36.75" customHeight="1">
      <c r="A41" s="25"/>
      <c r="B41" s="456" t="s">
        <v>316</v>
      </c>
      <c r="C41" s="457"/>
      <c r="D41" s="457"/>
      <c r="E41" s="458"/>
      <c r="F41" s="22"/>
      <c r="G41" s="38"/>
      <c r="H41" s="3"/>
      <c r="I41" s="3"/>
      <c r="J41" s="3"/>
      <c r="K41" s="3"/>
    </row>
    <row r="42" spans="1:11" ht="20.100000000000001" customHeight="1">
      <c r="A42" s="25"/>
      <c r="B42" s="471" t="s">
        <v>164</v>
      </c>
      <c r="C42" s="452"/>
      <c r="D42" s="452"/>
      <c r="E42" s="112" t="s">
        <v>111</v>
      </c>
      <c r="F42" s="33"/>
      <c r="G42" s="38"/>
      <c r="H42" s="3"/>
      <c r="I42" s="3"/>
      <c r="J42" s="3"/>
      <c r="K42" s="3"/>
    </row>
    <row r="43" spans="1:11" ht="47.25" customHeight="1">
      <c r="A43" s="25"/>
      <c r="B43" s="456" t="s">
        <v>317</v>
      </c>
      <c r="C43" s="457"/>
      <c r="D43" s="457"/>
      <c r="E43" s="458"/>
      <c r="F43" s="22"/>
      <c r="G43" s="38"/>
      <c r="H43" s="3"/>
      <c r="I43" s="3"/>
      <c r="J43" s="3"/>
      <c r="K43" s="3"/>
    </row>
    <row r="44" spans="1:11">
      <c r="B44" s="361" t="s">
        <v>165</v>
      </c>
      <c r="C44" s="362"/>
      <c r="D44" s="362"/>
      <c r="E44" s="363"/>
    </row>
    <row r="45" spans="1:11" ht="44.45" customHeight="1">
      <c r="B45" s="448"/>
      <c r="C45" s="449"/>
      <c r="D45" s="449"/>
      <c r="E45" s="450"/>
    </row>
    <row r="46" spans="1:11">
      <c r="B46" s="2"/>
    </row>
    <row r="47" spans="1:11" ht="15.75">
      <c r="A47" s="209"/>
      <c r="B47" s="474" t="s">
        <v>331</v>
      </c>
      <c r="C47" s="475"/>
      <c r="D47" s="475"/>
      <c r="E47" s="476"/>
      <c r="F47" s="209"/>
    </row>
    <row r="48" spans="1:11">
      <c r="A48" s="477"/>
      <c r="B48" s="478" t="s">
        <v>332</v>
      </c>
      <c r="C48" s="479"/>
      <c r="D48" s="479"/>
      <c r="E48" s="480" t="s">
        <v>113</v>
      </c>
      <c r="F48" s="482"/>
    </row>
    <row r="49" spans="1:6">
      <c r="A49" s="477"/>
      <c r="B49" s="483" t="s">
        <v>333</v>
      </c>
      <c r="C49" s="484"/>
      <c r="D49" s="484"/>
      <c r="E49" s="481"/>
      <c r="F49" s="482"/>
    </row>
    <row r="50" spans="1:6" ht="29.45" customHeight="1">
      <c r="A50" s="210"/>
      <c r="B50" s="485" t="s">
        <v>334</v>
      </c>
      <c r="C50" s="486"/>
      <c r="D50" s="486"/>
      <c r="E50" s="211" t="s">
        <v>73</v>
      </c>
      <c r="F50" s="209"/>
    </row>
    <row r="51" spans="1:6" ht="33" customHeight="1">
      <c r="A51" s="210"/>
      <c r="B51" s="485" t="s">
        <v>335</v>
      </c>
      <c r="C51" s="486"/>
      <c r="D51" s="486"/>
      <c r="E51" s="211" t="s">
        <v>73</v>
      </c>
      <c r="F51" s="212"/>
    </row>
    <row r="52" spans="1:6">
      <c r="A52" s="210"/>
      <c r="B52" s="487" t="s">
        <v>336</v>
      </c>
      <c r="C52" s="488"/>
      <c r="D52" s="488"/>
      <c r="E52" s="489"/>
      <c r="F52" s="209"/>
    </row>
    <row r="53" spans="1:6">
      <c r="A53" s="477"/>
      <c r="B53" s="478" t="s">
        <v>337</v>
      </c>
      <c r="C53" s="479"/>
      <c r="D53" s="479"/>
      <c r="E53" s="490" t="s">
        <v>366</v>
      </c>
      <c r="F53" s="482"/>
    </row>
    <row r="54" spans="1:6">
      <c r="A54" s="477"/>
      <c r="B54" s="491" t="s">
        <v>338</v>
      </c>
      <c r="C54" s="492"/>
      <c r="D54" s="492"/>
      <c r="E54" s="490"/>
      <c r="F54" s="482"/>
    </row>
    <row r="55" spans="1:6" ht="29.1" customHeight="1">
      <c r="A55" s="477"/>
      <c r="B55" s="493" t="s">
        <v>368</v>
      </c>
      <c r="C55" s="494"/>
      <c r="D55" s="494"/>
      <c r="E55" s="490"/>
      <c r="F55" s="482"/>
    </row>
    <row r="56" spans="1:6">
      <c r="A56" s="477"/>
      <c r="B56" s="493" t="s">
        <v>339</v>
      </c>
      <c r="C56" s="494"/>
      <c r="D56" s="494"/>
      <c r="E56" s="490"/>
      <c r="F56" s="482"/>
    </row>
    <row r="57" spans="1:6">
      <c r="A57" s="477"/>
      <c r="B57" s="491" t="s">
        <v>340</v>
      </c>
      <c r="C57" s="492"/>
      <c r="D57" s="492"/>
      <c r="E57" s="490"/>
      <c r="F57" s="482"/>
    </row>
    <row r="58" spans="1:6">
      <c r="A58" s="477"/>
      <c r="B58" s="493" t="s">
        <v>341</v>
      </c>
      <c r="C58" s="494"/>
      <c r="D58" s="494"/>
      <c r="E58" s="490"/>
      <c r="F58" s="482"/>
    </row>
    <row r="59" spans="1:6">
      <c r="A59" s="477"/>
      <c r="B59" s="493" t="s">
        <v>342</v>
      </c>
      <c r="C59" s="494"/>
      <c r="D59" s="494"/>
      <c r="E59" s="490"/>
      <c r="F59" s="482"/>
    </row>
    <row r="60" spans="1:6">
      <c r="A60" s="477"/>
      <c r="B60" s="495" t="s">
        <v>359</v>
      </c>
      <c r="C60" s="492"/>
      <c r="D60" s="492"/>
      <c r="E60" s="490"/>
      <c r="F60" s="482"/>
    </row>
    <row r="61" spans="1:6">
      <c r="A61" s="210"/>
      <c r="B61" s="496"/>
      <c r="C61" s="497"/>
      <c r="D61" s="497"/>
      <c r="E61" s="498"/>
      <c r="F61" s="209"/>
    </row>
    <row r="62" spans="1:6">
      <c r="A62" s="477"/>
      <c r="B62" s="478" t="s">
        <v>343</v>
      </c>
      <c r="C62" s="479"/>
      <c r="D62" s="479"/>
      <c r="E62" s="490" t="s">
        <v>366</v>
      </c>
      <c r="F62" s="482"/>
    </row>
    <row r="63" spans="1:6">
      <c r="A63" s="477"/>
      <c r="B63" s="491" t="s">
        <v>344</v>
      </c>
      <c r="C63" s="492"/>
      <c r="D63" s="492"/>
      <c r="E63" s="490"/>
      <c r="F63" s="482"/>
    </row>
    <row r="64" spans="1:6" ht="34.5" customHeight="1">
      <c r="A64" s="477"/>
      <c r="B64" s="491" t="s">
        <v>369</v>
      </c>
      <c r="C64" s="492"/>
      <c r="D64" s="492"/>
      <c r="E64" s="490"/>
      <c r="F64" s="482"/>
    </row>
    <row r="65" spans="1:6">
      <c r="A65" s="477"/>
      <c r="B65" s="493" t="s">
        <v>345</v>
      </c>
      <c r="C65" s="494"/>
      <c r="D65" s="494"/>
      <c r="E65" s="490"/>
      <c r="F65" s="482"/>
    </row>
    <row r="66" spans="1:6">
      <c r="A66" s="477"/>
      <c r="B66" s="491" t="s">
        <v>346</v>
      </c>
      <c r="C66" s="492"/>
      <c r="D66" s="492"/>
      <c r="E66" s="490"/>
      <c r="F66" s="482"/>
    </row>
    <row r="67" spans="1:6">
      <c r="A67" s="210"/>
      <c r="B67" s="478"/>
      <c r="C67" s="479"/>
      <c r="D67" s="479"/>
      <c r="E67" s="508"/>
      <c r="F67" s="209"/>
    </row>
    <row r="68" spans="1:6">
      <c r="A68" s="477"/>
      <c r="B68" s="478" t="s">
        <v>347</v>
      </c>
      <c r="C68" s="479"/>
      <c r="D68" s="479"/>
      <c r="E68" s="490" t="s">
        <v>366</v>
      </c>
      <c r="F68" s="482"/>
    </row>
    <row r="69" spans="1:6">
      <c r="A69" s="477"/>
      <c r="B69" s="491" t="s">
        <v>348</v>
      </c>
      <c r="C69" s="492"/>
      <c r="D69" s="492"/>
      <c r="E69" s="490"/>
      <c r="F69" s="482"/>
    </row>
    <row r="70" spans="1:6">
      <c r="A70" s="477"/>
      <c r="B70" s="491" t="s">
        <v>370</v>
      </c>
      <c r="C70" s="492"/>
      <c r="D70" s="492"/>
      <c r="E70" s="490"/>
      <c r="F70" s="482"/>
    </row>
    <row r="71" spans="1:6">
      <c r="A71" s="477"/>
      <c r="B71" s="491" t="s">
        <v>349</v>
      </c>
      <c r="C71" s="492"/>
      <c r="D71" s="492"/>
      <c r="E71" s="490"/>
      <c r="F71" s="482"/>
    </row>
    <row r="72" spans="1:6" ht="17.25" customHeight="1">
      <c r="A72" s="477"/>
      <c r="B72" s="491" t="s">
        <v>350</v>
      </c>
      <c r="C72" s="492"/>
      <c r="D72" s="492"/>
      <c r="E72" s="490"/>
      <c r="F72" s="482"/>
    </row>
    <row r="73" spans="1:6">
      <c r="A73" s="210"/>
      <c r="B73" s="499"/>
      <c r="C73" s="500"/>
      <c r="D73" s="500"/>
      <c r="E73" s="501"/>
      <c r="F73" s="212"/>
    </row>
    <row r="74" spans="1:6" s="26" customFormat="1" ht="72.95" customHeight="1">
      <c r="A74" s="217"/>
      <c r="B74" s="509" t="s">
        <v>378</v>
      </c>
      <c r="C74" s="510"/>
      <c r="D74" s="510"/>
      <c r="E74" s="225" t="s">
        <v>73</v>
      </c>
      <c r="F74" s="218"/>
    </row>
    <row r="75" spans="1:6" ht="30.95" customHeight="1">
      <c r="A75" s="213"/>
      <c r="B75" s="502" t="s">
        <v>367</v>
      </c>
      <c r="C75" s="503"/>
      <c r="D75" s="503"/>
      <c r="E75" s="504"/>
      <c r="F75" s="213"/>
    </row>
    <row r="76" spans="1:6" ht="47.45" customHeight="1">
      <c r="A76" s="213"/>
      <c r="B76" s="505"/>
      <c r="C76" s="506"/>
      <c r="D76" s="506"/>
      <c r="E76" s="507"/>
      <c r="F76" s="21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9"/>
    <col min="2" max="4" width="29.85546875" style="219" customWidth="1"/>
    <col min="5" max="16384" width="9.140625" style="219"/>
  </cols>
  <sheetData>
    <row r="2" spans="2:4">
      <c r="B2" s="220" t="s">
        <v>284</v>
      </c>
      <c r="C2" s="220"/>
      <c r="D2" s="221"/>
    </row>
    <row r="3" spans="2:4">
      <c r="B3" s="220"/>
      <c r="C3" s="220"/>
      <c r="D3" s="220"/>
    </row>
    <row r="4" spans="2:4">
      <c r="B4" s="222" t="s">
        <v>278</v>
      </c>
      <c r="C4" s="222" t="s">
        <v>277</v>
      </c>
      <c r="D4" s="222" t="s">
        <v>280</v>
      </c>
    </row>
    <row r="5" spans="2:4">
      <c r="B5" s="223" t="s">
        <v>274</v>
      </c>
      <c r="C5" s="223" t="s">
        <v>279</v>
      </c>
      <c r="D5" s="223" t="s">
        <v>133</v>
      </c>
    </row>
    <row r="6" spans="2:4" ht="26.25">
      <c r="B6" s="223" t="s">
        <v>281</v>
      </c>
      <c r="C6" s="223" t="s">
        <v>118</v>
      </c>
      <c r="D6" s="223" t="s">
        <v>295</v>
      </c>
    </row>
    <row r="7" spans="2:4" ht="26.25">
      <c r="B7" s="223" t="s">
        <v>282</v>
      </c>
      <c r="C7" s="223" t="s">
        <v>285</v>
      </c>
      <c r="D7" s="223" t="s">
        <v>296</v>
      </c>
    </row>
    <row r="8" spans="2:4" ht="39">
      <c r="B8" s="223" t="s">
        <v>283</v>
      </c>
      <c r="C8" s="223" t="s">
        <v>286</v>
      </c>
      <c r="D8" s="223" t="s">
        <v>297</v>
      </c>
    </row>
    <row r="9" spans="2:4" ht="26.25">
      <c r="B9" s="223" t="s">
        <v>125</v>
      </c>
      <c r="C9" s="223" t="s">
        <v>123</v>
      </c>
      <c r="D9" s="223" t="s">
        <v>298</v>
      </c>
    </row>
    <row r="10" spans="2:4" ht="30">
      <c r="B10" s="6"/>
      <c r="C10" s="6" t="s">
        <v>287</v>
      </c>
      <c r="D10" s="6" t="s">
        <v>300</v>
      </c>
    </row>
    <row r="11" spans="2:4" ht="30">
      <c r="B11" s="6"/>
      <c r="C11" s="6" t="s">
        <v>223</v>
      </c>
      <c r="D11" s="6" t="s">
        <v>301</v>
      </c>
    </row>
    <row r="12" spans="2:4" ht="26.25">
      <c r="B12"/>
      <c r="C12" s="223" t="s">
        <v>128</v>
      </c>
      <c r="D12" s="223" t="s">
        <v>125</v>
      </c>
    </row>
    <row r="13" spans="2:4">
      <c r="B13"/>
      <c r="C13" s="223" t="s">
        <v>125</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4" t="s">
        <v>328</v>
      </c>
      <c r="C21"/>
      <c r="D21"/>
    </row>
    <row r="22" spans="2:4">
      <c r="B22" t="s">
        <v>111</v>
      </c>
      <c r="C22"/>
      <c r="D22"/>
    </row>
    <row r="23" spans="2:4">
      <c r="B23" t="s">
        <v>213</v>
      </c>
      <c r="C23"/>
      <c r="D23"/>
    </row>
    <row r="24" spans="2:4">
      <c r="B24" t="s">
        <v>129</v>
      </c>
      <c r="C24"/>
      <c r="D24"/>
    </row>
    <row r="25" spans="2:4">
      <c r="B25" t="s">
        <v>329</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59" t="s">
        <v>14</v>
      </c>
      <c r="C2" s="259"/>
      <c r="D2" s="259"/>
      <c r="F2" s="26"/>
    </row>
    <row r="3" spans="1:7">
      <c r="B3" s="124"/>
      <c r="C3" s="53"/>
      <c r="D3" s="53"/>
      <c r="F3" s="26"/>
    </row>
    <row r="4" spans="1:7" ht="15" customHeight="1">
      <c r="A4" s="25"/>
      <c r="B4" s="271" t="s">
        <v>261</v>
      </c>
      <c r="C4" s="271"/>
      <c r="D4" s="271"/>
      <c r="E4" s="159"/>
      <c r="F4" s="19"/>
      <c r="G4" s="26"/>
    </row>
    <row r="5" spans="1:7">
      <c r="B5" s="124"/>
      <c r="C5" s="53"/>
      <c r="D5" s="53"/>
      <c r="F5" s="26"/>
    </row>
    <row r="6" spans="1:7" ht="21.75" customHeight="1">
      <c r="B6" s="269" t="s">
        <v>15</v>
      </c>
      <c r="C6" s="269"/>
      <c r="D6" s="269"/>
      <c r="F6" s="39"/>
    </row>
    <row r="7" spans="1:7" ht="121.5" customHeight="1">
      <c r="B7" s="270" t="s">
        <v>364</v>
      </c>
      <c r="C7" s="270"/>
      <c r="D7" s="270"/>
      <c r="F7" s="26"/>
    </row>
    <row r="8" spans="1:7">
      <c r="B8" s="125"/>
      <c r="C8" s="125"/>
      <c r="D8" s="125"/>
      <c r="F8" s="26"/>
    </row>
    <row r="9" spans="1:7" ht="20.25" customHeight="1">
      <c r="B9" s="257" t="s">
        <v>16</v>
      </c>
      <c r="C9" s="257"/>
      <c r="D9" s="257"/>
      <c r="F9" s="39"/>
    </row>
    <row r="10" spans="1:7" ht="82.5" customHeight="1">
      <c r="B10" s="260"/>
      <c r="C10" s="261"/>
      <c r="D10" s="262"/>
      <c r="F10" s="26"/>
    </row>
    <row r="11" spans="1:7" ht="68.099999999999994" customHeight="1">
      <c r="B11" s="263"/>
      <c r="C11" s="264"/>
      <c r="D11" s="265"/>
      <c r="F11" s="26"/>
    </row>
    <row r="12" spans="1:7" ht="69.599999999999994" customHeight="1">
      <c r="B12" s="263"/>
      <c r="C12" s="264"/>
      <c r="D12" s="265"/>
      <c r="F12" s="26"/>
    </row>
    <row r="13" spans="1:7">
      <c r="B13" s="266" t="s">
        <v>228</v>
      </c>
      <c r="C13" s="267"/>
      <c r="D13" s="268"/>
      <c r="F13" s="26"/>
    </row>
    <row r="14" spans="1:7">
      <c r="B14" s="126"/>
      <c r="C14" s="126"/>
      <c r="D14" s="126"/>
      <c r="F14" s="26"/>
    </row>
    <row r="15" spans="1:7" ht="21.75" customHeight="1">
      <c r="B15" s="257" t="s">
        <v>17</v>
      </c>
      <c r="C15" s="257"/>
      <c r="D15" s="257"/>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58" t="s">
        <v>365</v>
      </c>
      <c r="C30" s="258"/>
      <c r="D30" s="25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7" sqref="B17:E17"/>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72" t="s">
        <v>7</v>
      </c>
      <c r="C2" s="273"/>
      <c r="D2" s="273"/>
      <c r="E2" s="274"/>
    </row>
    <row r="3" spans="1:11" ht="8.4499999999999993" customHeight="1">
      <c r="A3" s="25"/>
      <c r="B3" s="287"/>
      <c r="C3" s="287"/>
      <c r="D3" s="287"/>
      <c r="E3" s="287"/>
    </row>
    <row r="4" spans="1:11">
      <c r="A4" s="25"/>
      <c r="B4" s="271" t="s">
        <v>306</v>
      </c>
      <c r="C4" s="271"/>
      <c r="D4" s="271"/>
      <c r="E4" s="271"/>
    </row>
    <row r="5" spans="1:11" ht="9.6" customHeight="1">
      <c r="A5" s="25"/>
      <c r="B5" s="56"/>
      <c r="C5" s="13"/>
      <c r="D5" s="13"/>
      <c r="E5" s="13"/>
    </row>
    <row r="6" spans="1:11">
      <c r="A6" s="25"/>
      <c r="B6" s="288" t="s">
        <v>26</v>
      </c>
      <c r="C6" s="289"/>
      <c r="D6" s="289"/>
      <c r="E6" s="290"/>
    </row>
    <row r="7" spans="1:11" ht="18.95" customHeight="1">
      <c r="A7" s="25"/>
      <c r="B7" s="284" t="s">
        <v>27</v>
      </c>
      <c r="C7" s="285"/>
      <c r="D7" s="285"/>
      <c r="E7" s="286"/>
      <c r="F7" s="20"/>
      <c r="G7" s="35"/>
      <c r="H7" s="18"/>
      <c r="I7" s="18"/>
      <c r="J7" s="18"/>
      <c r="K7" s="18"/>
    </row>
    <row r="8" spans="1:11" ht="27.6" customHeight="1">
      <c r="A8" s="25"/>
      <c r="B8" s="281" t="s">
        <v>750</v>
      </c>
      <c r="C8" s="282"/>
      <c r="D8" s="282"/>
      <c r="E8" s="283"/>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2010612</v>
      </c>
      <c r="C10" s="76">
        <v>800</v>
      </c>
      <c r="D10" s="77">
        <v>357</v>
      </c>
      <c r="E10" s="103" t="s">
        <v>32</v>
      </c>
    </row>
    <row r="11" spans="1:11">
      <c r="A11" s="25"/>
      <c r="B11" s="294" t="s">
        <v>33</v>
      </c>
      <c r="C11" s="295"/>
      <c r="D11" s="295"/>
      <c r="E11" s="97" t="s">
        <v>111</v>
      </c>
    </row>
    <row r="12" spans="1:11">
      <c r="A12" s="25"/>
      <c r="B12" s="291" t="s">
        <v>34</v>
      </c>
      <c r="C12" s="292"/>
      <c r="D12" s="292"/>
      <c r="E12" s="293"/>
    </row>
    <row r="13" spans="1:11" s="13" customFormat="1" ht="18.600000000000001" customHeight="1">
      <c r="A13" s="25"/>
      <c r="B13" s="275" t="s">
        <v>35</v>
      </c>
      <c r="C13" s="276"/>
      <c r="D13" s="276"/>
      <c r="E13" s="277"/>
      <c r="F13" s="19"/>
      <c r="G13" s="37"/>
    </row>
    <row r="14" spans="1:11" ht="18.75" customHeight="1">
      <c r="A14" s="25"/>
      <c r="B14" s="278" t="s">
        <v>751</v>
      </c>
      <c r="C14" s="280"/>
      <c r="D14" s="280"/>
      <c r="E14" s="279"/>
    </row>
    <row r="15" spans="1:11" s="13" customFormat="1" ht="21.6" customHeight="1">
      <c r="A15" s="25"/>
      <c r="B15" s="275" t="s">
        <v>36</v>
      </c>
      <c r="C15" s="277"/>
      <c r="D15" s="29" t="s">
        <v>37</v>
      </c>
      <c r="E15" s="28" t="s">
        <v>38</v>
      </c>
      <c r="F15" s="19"/>
      <c r="G15" s="37"/>
    </row>
    <row r="16" spans="1:11" ht="15.75" customHeight="1">
      <c r="A16" s="25"/>
      <c r="B16" s="278" t="s">
        <v>752</v>
      </c>
      <c r="C16" s="279"/>
      <c r="D16" s="75" t="s">
        <v>379</v>
      </c>
      <c r="E16" s="215">
        <v>32604</v>
      </c>
    </row>
    <row r="17" spans="1:11">
      <c r="A17" s="25"/>
      <c r="B17" s="288" t="s">
        <v>245</v>
      </c>
      <c r="C17" s="289"/>
      <c r="D17" s="289"/>
      <c r="E17" s="290"/>
    </row>
    <row r="18" spans="1:11">
      <c r="A18" s="25"/>
      <c r="B18" s="302" t="s">
        <v>39</v>
      </c>
      <c r="C18" s="303"/>
      <c r="D18" s="44" t="s">
        <v>40</v>
      </c>
      <c r="E18" s="43"/>
      <c r="F18" s="22"/>
      <c r="G18" s="38"/>
      <c r="H18" s="3"/>
      <c r="I18" s="3"/>
      <c r="J18" s="3"/>
      <c r="K18" s="3"/>
    </row>
    <row r="19" spans="1:11">
      <c r="A19" s="25"/>
      <c r="B19" s="296" t="s">
        <v>380</v>
      </c>
      <c r="C19" s="301"/>
      <c r="D19" s="296" t="s">
        <v>381</v>
      </c>
      <c r="E19" s="297"/>
      <c r="F19" s="22"/>
      <c r="G19" s="38"/>
      <c r="H19" s="3"/>
      <c r="I19" s="3"/>
      <c r="J19" s="3"/>
      <c r="K19" s="3"/>
    </row>
    <row r="20" spans="1:11" ht="18" customHeight="1">
      <c r="A20" s="25"/>
      <c r="B20" s="299" t="s">
        <v>41</v>
      </c>
      <c r="C20" s="300"/>
      <c r="D20" s="44" t="s">
        <v>42</v>
      </c>
      <c r="E20" s="45"/>
      <c r="F20" s="22"/>
      <c r="G20" s="38"/>
      <c r="H20" s="3"/>
      <c r="I20" s="3"/>
      <c r="J20" s="3"/>
      <c r="K20" s="3"/>
    </row>
    <row r="21" spans="1:11">
      <c r="A21" s="25"/>
      <c r="B21" s="296" t="s">
        <v>382</v>
      </c>
      <c r="C21" s="297"/>
      <c r="D21" s="298" t="s">
        <v>383</v>
      </c>
      <c r="E21" s="297"/>
      <c r="F21" s="22"/>
      <c r="G21" s="38"/>
      <c r="H21" s="3"/>
      <c r="I21" s="3"/>
      <c r="J21" s="3"/>
      <c r="K21" s="3"/>
    </row>
    <row r="22" spans="1:11">
      <c r="B22" s="288" t="s">
        <v>246</v>
      </c>
      <c r="C22" s="289"/>
      <c r="D22" s="289"/>
      <c r="E22" s="290"/>
    </row>
    <row r="23" spans="1:11">
      <c r="B23" s="302" t="s">
        <v>39</v>
      </c>
      <c r="C23" s="303"/>
      <c r="D23" s="44" t="s">
        <v>247</v>
      </c>
      <c r="E23" s="43"/>
    </row>
    <row r="24" spans="1:11">
      <c r="B24" s="304" t="s">
        <v>384</v>
      </c>
      <c r="C24" s="307"/>
      <c r="D24" s="304" t="s">
        <v>385</v>
      </c>
      <c r="E24" s="305"/>
    </row>
    <row r="25" spans="1:11">
      <c r="B25" s="299" t="s">
        <v>41</v>
      </c>
      <c r="C25" s="300"/>
      <c r="D25" s="44" t="s">
        <v>42</v>
      </c>
      <c r="E25" s="45"/>
    </row>
    <row r="26" spans="1:11">
      <c r="B26" s="304" t="s">
        <v>391</v>
      </c>
      <c r="C26" s="305"/>
      <c r="D26" s="306" t="s">
        <v>386</v>
      </c>
      <c r="E26" s="30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5"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2" t="s">
        <v>43</v>
      </c>
      <c r="C2" s="273"/>
      <c r="D2" s="274"/>
      <c r="E2" s="37"/>
      <c r="F2" s="26"/>
    </row>
    <row r="3" spans="1:12">
      <c r="B3" s="339" t="str">
        <f>IF('PWS Information'!$B$8="","PWS Name:", "PWS Name: "&amp;'PWS Information'!B8)</f>
        <v>PWS Name: Gator Water works</v>
      </c>
      <c r="C3" s="340"/>
      <c r="D3" s="341"/>
      <c r="F3" s="93"/>
    </row>
    <row r="4" spans="1:12">
      <c r="B4" s="342" t="str">
        <f>IF('PWS Information'!$B$10="","PWSID:","PWSID: "&amp;'PWS Information'!$B$10)</f>
        <v>PWSID: 2010612</v>
      </c>
      <c r="C4" s="343"/>
      <c r="D4" s="344"/>
    </row>
    <row r="5" spans="1:12">
      <c r="B5" s="52" t="s">
        <v>44</v>
      </c>
      <c r="C5" s="321">
        <v>45545</v>
      </c>
      <c r="D5" s="322"/>
    </row>
    <row r="6" spans="1:12">
      <c r="B6" s="57"/>
      <c r="C6" s="13"/>
      <c r="D6" s="13"/>
    </row>
    <row r="7" spans="1:12">
      <c r="B7" s="335" t="s">
        <v>45</v>
      </c>
      <c r="C7" s="335"/>
      <c r="D7" s="335"/>
      <c r="F7" s="73"/>
      <c r="G7" s="73"/>
      <c r="H7" s="73"/>
      <c r="I7" s="73"/>
      <c r="J7" s="73"/>
      <c r="K7" s="73"/>
      <c r="L7" s="73"/>
    </row>
    <row r="8" spans="1:12">
      <c r="B8" s="13"/>
      <c r="C8" s="13"/>
      <c r="D8" s="13"/>
      <c r="F8" s="73"/>
    </row>
    <row r="9" spans="1:12" s="3" customFormat="1" ht="15.75">
      <c r="A9" s="33"/>
      <c r="B9" s="308" t="s">
        <v>46</v>
      </c>
      <c r="C9" s="309"/>
      <c r="D9" s="310"/>
      <c r="E9" s="54"/>
    </row>
    <row r="10" spans="1:12" ht="51.75" customHeight="1">
      <c r="B10" s="135" t="s">
        <v>47</v>
      </c>
      <c r="C10" s="347" t="s">
        <v>248</v>
      </c>
      <c r="D10" s="348"/>
    </row>
    <row r="11" spans="1:12" s="40" customFormat="1" ht="67.5" customHeight="1">
      <c r="A11" s="58"/>
      <c r="B11" s="8" t="s">
        <v>249</v>
      </c>
      <c r="C11" s="345" t="s">
        <v>753</v>
      </c>
      <c r="D11" s="346"/>
      <c r="E11" s="58"/>
    </row>
    <row r="12" spans="1:12" s="40" customFormat="1" ht="65.25" customHeight="1">
      <c r="A12" s="58"/>
      <c r="B12" s="8" t="s">
        <v>257</v>
      </c>
      <c r="C12" s="345" t="s">
        <v>753</v>
      </c>
      <c r="D12" s="346"/>
      <c r="E12" s="58"/>
    </row>
    <row r="13" spans="1:12" s="40" customFormat="1" ht="60">
      <c r="A13" s="58"/>
      <c r="B13" s="8" t="s">
        <v>250</v>
      </c>
      <c r="C13" s="345" t="s">
        <v>753</v>
      </c>
      <c r="D13" s="346"/>
      <c r="E13" s="58"/>
    </row>
    <row r="14" spans="1:12" s="40" customFormat="1" ht="77.25" customHeight="1">
      <c r="A14" s="58"/>
      <c r="B14" s="8" t="s">
        <v>313</v>
      </c>
      <c r="C14" s="345" t="s">
        <v>754</v>
      </c>
      <c r="D14" s="346"/>
      <c r="E14" s="58"/>
    </row>
    <row r="15" spans="1:12" s="40" customFormat="1" ht="63.75" customHeight="1">
      <c r="A15" s="58"/>
      <c r="B15" s="8" t="s">
        <v>48</v>
      </c>
      <c r="C15" s="345" t="s">
        <v>753</v>
      </c>
      <c r="D15" s="346"/>
      <c r="E15" s="58"/>
    </row>
    <row r="16" spans="1:12" s="40" customFormat="1" ht="63.75" customHeight="1">
      <c r="A16" s="58"/>
      <c r="B16" s="8" t="s">
        <v>325</v>
      </c>
      <c r="C16" s="345" t="s">
        <v>755</v>
      </c>
      <c r="D16" s="346"/>
      <c r="E16" s="58"/>
    </row>
    <row r="17" spans="1:6" s="40" customFormat="1">
      <c r="A17" s="58"/>
      <c r="B17" s="66"/>
      <c r="C17" s="67"/>
      <c r="D17" s="68"/>
      <c r="E17" s="58"/>
    </row>
    <row r="18" spans="1:6" s="3" customFormat="1" ht="15.75">
      <c r="A18" s="33"/>
      <c r="B18" s="336" t="s">
        <v>49</v>
      </c>
      <c r="C18" s="337"/>
      <c r="D18" s="338"/>
      <c r="E18" s="54"/>
    </row>
    <row r="19" spans="1:6" s="40" customFormat="1">
      <c r="A19" s="58"/>
      <c r="B19" s="323" t="s">
        <v>50</v>
      </c>
      <c r="C19" s="324"/>
      <c r="D19" s="325"/>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26" t="s">
        <v>57</v>
      </c>
      <c r="C25" s="326"/>
      <c r="D25" s="326"/>
    </row>
    <row r="26" spans="1:6" ht="24.75" customHeight="1">
      <c r="B26" s="327"/>
      <c r="C26" s="328"/>
      <c r="D26" s="329"/>
    </row>
    <row r="27" spans="1:6" s="40" customFormat="1" ht="30" customHeight="1">
      <c r="A27" s="58"/>
      <c r="B27" s="323" t="s">
        <v>58</v>
      </c>
      <c r="C27" s="324"/>
      <c r="D27" s="94" t="s">
        <v>111</v>
      </c>
      <c r="E27" s="58"/>
      <c r="F27" s="71"/>
    </row>
    <row r="28" spans="1:6" s="40" customFormat="1">
      <c r="A28" s="58"/>
      <c r="B28" s="330" t="s">
        <v>59</v>
      </c>
      <c r="C28" s="318"/>
      <c r="D28" s="331"/>
      <c r="E28" s="58"/>
      <c r="F28" s="71"/>
    </row>
    <row r="29" spans="1:6" s="40" customFormat="1">
      <c r="A29" s="58"/>
      <c r="B29" s="332"/>
      <c r="C29" s="333"/>
      <c r="D29" s="334"/>
      <c r="E29" s="58"/>
      <c r="F29" s="71"/>
    </row>
    <row r="30" spans="1:6" s="40" customFormat="1">
      <c r="A30" s="58"/>
      <c r="B30" s="320"/>
      <c r="C30" s="320"/>
      <c r="D30" s="320"/>
      <c r="E30" s="58"/>
    </row>
    <row r="31" spans="1:6" s="3" customFormat="1" ht="15.75">
      <c r="A31" s="33"/>
      <c r="B31" s="308" t="s">
        <v>60</v>
      </c>
      <c r="C31" s="309"/>
      <c r="D31" s="310"/>
      <c r="E31" s="54"/>
    </row>
    <row r="32" spans="1:6" ht="43.5" customHeight="1">
      <c r="B32" s="275" t="s">
        <v>351</v>
      </c>
      <c r="C32" s="276"/>
      <c r="D32" s="277"/>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266</v>
      </c>
      <c r="D37" s="70"/>
      <c r="F37" s="318"/>
      <c r="G37" s="318"/>
      <c r="H37" s="318"/>
      <c r="I37" s="318"/>
      <c r="J37" s="318"/>
      <c r="K37" s="318"/>
      <c r="L37" s="318"/>
      <c r="M37" s="318"/>
      <c r="N37" s="318"/>
    </row>
    <row r="38" spans="2:14">
      <c r="B38" s="64" t="s">
        <v>68</v>
      </c>
      <c r="C38" s="65" t="s">
        <v>56</v>
      </c>
      <c r="D38" s="70"/>
      <c r="F38" s="318"/>
      <c r="G38" s="318"/>
      <c r="H38" s="318"/>
      <c r="I38" s="318"/>
      <c r="J38" s="318"/>
      <c r="K38" s="318"/>
      <c r="L38" s="318"/>
      <c r="M38" s="318"/>
      <c r="N38" s="318"/>
    </row>
    <row r="39" spans="2:14">
      <c r="B39" s="64" t="s">
        <v>69</v>
      </c>
      <c r="C39" s="65"/>
      <c r="D39" s="70"/>
    </row>
    <row r="40" spans="2:14">
      <c r="B40" s="64" t="s">
        <v>70</v>
      </c>
      <c r="C40" s="13"/>
      <c r="D40" s="70"/>
    </row>
    <row r="41" spans="2:14" ht="12" customHeight="1">
      <c r="B41" s="64"/>
      <c r="C41" s="13"/>
      <c r="D41" s="70"/>
    </row>
    <row r="42" spans="2:14">
      <c r="B42" s="284" t="s">
        <v>57</v>
      </c>
      <c r="C42" s="285"/>
      <c r="D42" s="286"/>
    </row>
    <row r="43" spans="2:14" ht="28.5" customHeight="1">
      <c r="B43" s="311"/>
      <c r="C43" s="312"/>
      <c r="D43" s="313"/>
    </row>
    <row r="44" spans="2:14">
      <c r="B44" s="315" t="s">
        <v>275</v>
      </c>
      <c r="C44" s="316"/>
      <c r="D44" s="317"/>
    </row>
    <row r="45" spans="2:14" ht="34.5" customHeight="1">
      <c r="B45" s="311" t="s">
        <v>25</v>
      </c>
      <c r="C45" s="312"/>
      <c r="D45" s="313"/>
    </row>
    <row r="46" spans="2:14" ht="35.1" customHeight="1">
      <c r="B46" s="319" t="s">
        <v>267</v>
      </c>
      <c r="C46" s="319"/>
      <c r="D46" s="319"/>
    </row>
    <row r="47" spans="2:14" ht="46.5" customHeight="1">
      <c r="B47" s="314" t="s">
        <v>758</v>
      </c>
      <c r="C47" s="314"/>
      <c r="D47" s="31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4"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72" t="s">
        <v>9</v>
      </c>
      <c r="C2" s="273"/>
      <c r="D2" s="273"/>
      <c r="E2" s="274"/>
    </row>
    <row r="3" spans="1:7">
      <c r="B3" s="339" t="str">
        <f>IF('PWS Information'!$B$8="","PWS Name:", "PWS Name: "&amp;'PWS Information'!B8)</f>
        <v>PWS Name: Gator Water works</v>
      </c>
      <c r="C3" s="340"/>
      <c r="D3" s="340"/>
      <c r="E3" s="341"/>
      <c r="G3" s="95"/>
    </row>
    <row r="4" spans="1:7">
      <c r="B4" s="342" t="str">
        <f>IF('PWS Information'!$B$10="","PWSID:","PWSID: "&amp;'PWS Information'!$B$10)</f>
        <v>PWSID: 2010612</v>
      </c>
      <c r="C4" s="343"/>
      <c r="D4" s="343"/>
      <c r="E4" s="344"/>
    </row>
    <row r="5" spans="1:7">
      <c r="B5" s="52" t="s">
        <v>44</v>
      </c>
      <c r="C5" s="321">
        <v>45453</v>
      </c>
      <c r="D5" s="321"/>
      <c r="E5" s="380"/>
    </row>
    <row r="6" spans="1:7">
      <c r="B6" s="34"/>
      <c r="C6" s="13"/>
      <c r="D6" s="13"/>
      <c r="E6" s="13"/>
    </row>
    <row r="7" spans="1:7" ht="29.25" customHeight="1">
      <c r="B7" s="381" t="s">
        <v>299</v>
      </c>
      <c r="C7" s="381"/>
      <c r="D7" s="381"/>
      <c r="E7" s="381"/>
    </row>
    <row r="8" spans="1:7">
      <c r="B8" s="13"/>
      <c r="C8" s="13"/>
      <c r="D8" s="49"/>
      <c r="E8" s="49"/>
    </row>
    <row r="9" spans="1:7" s="3" customFormat="1" ht="15.75">
      <c r="A9" s="33"/>
      <c r="B9" s="308" t="s">
        <v>71</v>
      </c>
      <c r="C9" s="309"/>
      <c r="D9" s="309"/>
      <c r="E9" s="310"/>
      <c r="F9" s="33"/>
      <c r="G9" s="38"/>
    </row>
    <row r="10" spans="1:7" s="3" customFormat="1" ht="15.6" customHeight="1">
      <c r="A10" s="33"/>
      <c r="B10" s="349" t="s">
        <v>72</v>
      </c>
      <c r="C10" s="350"/>
      <c r="D10" s="364" t="s">
        <v>387</v>
      </c>
      <c r="E10" s="365"/>
      <c r="F10" s="33"/>
      <c r="G10" s="38"/>
    </row>
    <row r="11" spans="1:7" s="3" customFormat="1" ht="28.5" customHeight="1">
      <c r="A11" s="33"/>
      <c r="B11" s="275" t="s">
        <v>288</v>
      </c>
      <c r="C11" s="276"/>
      <c r="D11" s="366" t="s">
        <v>283</v>
      </c>
      <c r="E11" s="367"/>
      <c r="F11" s="33"/>
      <c r="G11" s="38"/>
    </row>
    <row r="12" spans="1:7" s="3" customFormat="1" ht="17.45" customHeight="1">
      <c r="A12" s="33"/>
      <c r="B12" s="332"/>
      <c r="C12" s="333"/>
      <c r="D12" s="333"/>
      <c r="E12" s="334"/>
      <c r="F12" s="33"/>
      <c r="G12" s="38"/>
    </row>
    <row r="13" spans="1:7" s="3" customFormat="1" ht="42.6" customHeight="1">
      <c r="A13" s="33"/>
      <c r="B13" s="390" t="s">
        <v>256</v>
      </c>
      <c r="C13" s="391"/>
      <c r="D13" s="392" t="s">
        <v>113</v>
      </c>
      <c r="E13" s="393"/>
      <c r="F13" s="54"/>
      <c r="G13" s="38"/>
    </row>
    <row r="14" spans="1:7" s="3" customFormat="1" ht="21" customHeight="1">
      <c r="A14" s="33"/>
      <c r="B14" s="332" t="s">
        <v>392</v>
      </c>
      <c r="C14" s="333"/>
      <c r="D14" s="333"/>
      <c r="E14" s="334"/>
      <c r="F14" s="33"/>
      <c r="G14" s="38"/>
    </row>
    <row r="15" spans="1:7" s="3" customFormat="1">
      <c r="A15" s="33"/>
      <c r="B15" s="275" t="s">
        <v>289</v>
      </c>
      <c r="C15" s="276"/>
      <c r="D15" s="276"/>
      <c r="E15" s="277"/>
      <c r="F15" s="33"/>
      <c r="G15" s="38"/>
    </row>
    <row r="16" spans="1:7" s="3" customFormat="1" ht="35.450000000000003" customHeight="1">
      <c r="A16" s="33"/>
      <c r="B16" s="332" t="s">
        <v>25</v>
      </c>
      <c r="C16" s="333"/>
      <c r="D16" s="333"/>
      <c r="E16" s="334"/>
      <c r="F16" s="33"/>
      <c r="G16" s="38"/>
    </row>
    <row r="17" spans="1:7" s="3" customFormat="1">
      <c r="A17" s="33"/>
      <c r="B17" s="370" t="s">
        <v>293</v>
      </c>
      <c r="C17" s="371"/>
      <c r="D17" s="371"/>
      <c r="E17" s="372"/>
      <c r="F17" s="33"/>
      <c r="G17" s="38"/>
    </row>
    <row r="18" spans="1:7" s="3" customFormat="1" ht="36" customHeight="1">
      <c r="A18" s="33"/>
      <c r="B18" s="373">
        <v>32509</v>
      </c>
      <c r="C18" s="333"/>
      <c r="D18" s="333"/>
      <c r="E18" s="334"/>
      <c r="F18" s="33"/>
      <c r="G18" s="38"/>
    </row>
    <row r="19" spans="1:7" s="3" customFormat="1">
      <c r="A19" s="33"/>
      <c r="B19" s="388" t="s">
        <v>294</v>
      </c>
      <c r="C19" s="389"/>
      <c r="D19" s="368" t="s">
        <v>124</v>
      </c>
      <c r="E19" s="369"/>
      <c r="F19" s="33"/>
      <c r="G19" s="38"/>
    </row>
    <row r="20" spans="1:7" s="3" customFormat="1" ht="15.6" customHeight="1">
      <c r="A20" s="33"/>
      <c r="B20" s="361" t="s">
        <v>290</v>
      </c>
      <c r="C20" s="362"/>
      <c r="D20" s="362"/>
      <c r="E20" s="363"/>
      <c r="F20" s="33"/>
      <c r="G20" s="38"/>
    </row>
    <row r="21" spans="1:7" s="3" customFormat="1" ht="26.1" customHeight="1">
      <c r="A21" s="33"/>
      <c r="B21" s="332" t="s">
        <v>759</v>
      </c>
      <c r="C21" s="333"/>
      <c r="D21" s="333"/>
      <c r="E21" s="334"/>
      <c r="F21" s="33"/>
      <c r="G21" s="38"/>
    </row>
    <row r="22" spans="1:7" s="3" customFormat="1">
      <c r="A22" s="33"/>
      <c r="B22" s="59"/>
      <c r="C22" s="59"/>
      <c r="D22" s="60"/>
      <c r="E22" s="61"/>
      <c r="F22" s="33"/>
      <c r="G22" s="38"/>
    </row>
    <row r="23" spans="1:7" s="3" customFormat="1" ht="15.75">
      <c r="A23" s="33"/>
      <c r="B23" s="308" t="s">
        <v>74</v>
      </c>
      <c r="C23" s="309"/>
      <c r="D23" s="309"/>
      <c r="E23" s="310"/>
      <c r="F23" s="33"/>
      <c r="G23" s="38"/>
    </row>
    <row r="24" spans="1:7" s="3" customFormat="1" ht="51.75" customHeight="1">
      <c r="A24" s="33"/>
      <c r="B24" s="354" t="s">
        <v>360</v>
      </c>
      <c r="C24" s="355"/>
      <c r="D24" s="355"/>
      <c r="E24" s="356"/>
      <c r="F24" s="33"/>
      <c r="G24" s="96"/>
    </row>
    <row r="25" spans="1:7" s="3" customFormat="1" ht="45" customHeight="1">
      <c r="A25" s="33"/>
      <c r="B25" s="357" t="s">
        <v>388</v>
      </c>
      <c r="C25" s="333"/>
      <c r="D25" s="333"/>
      <c r="E25" s="334"/>
      <c r="F25" s="33"/>
      <c r="G25" s="38"/>
    </row>
    <row r="26" spans="1:7">
      <c r="B26" s="13"/>
      <c r="C26" s="13"/>
      <c r="D26" s="13"/>
      <c r="E26" s="13"/>
    </row>
    <row r="27" spans="1:7" s="3" customFormat="1" ht="18">
      <c r="A27" s="33"/>
      <c r="B27" s="308" t="s">
        <v>254</v>
      </c>
      <c r="C27" s="309"/>
      <c r="D27" s="309"/>
      <c r="E27" s="310"/>
      <c r="F27" s="33"/>
      <c r="G27" s="38"/>
    </row>
    <row r="28" spans="1:7" s="3" customFormat="1" ht="54.95" customHeight="1" thickBot="1">
      <c r="A28" s="33"/>
      <c r="B28" s="358" t="s">
        <v>307</v>
      </c>
      <c r="C28" s="359"/>
      <c r="D28" s="359"/>
      <c r="E28" s="360"/>
      <c r="F28" s="33"/>
      <c r="G28" s="38"/>
    </row>
    <row r="29" spans="1:7" ht="50.1" customHeight="1">
      <c r="B29" s="48" t="s">
        <v>75</v>
      </c>
      <c r="C29" s="384" t="s">
        <v>76</v>
      </c>
      <c r="D29" s="385"/>
      <c r="E29" s="48" t="s">
        <v>255</v>
      </c>
      <c r="F29" s="34"/>
      <c r="G29" s="41"/>
    </row>
    <row r="30" spans="1:7" ht="19.5" customHeight="1">
      <c r="B30" s="4" t="s">
        <v>21</v>
      </c>
      <c r="C30" s="386" t="s">
        <v>77</v>
      </c>
      <c r="D30" s="387"/>
      <c r="E30" s="140">
        <f>COUNTIF('Detailed Inventory'!$X$13:$X$10012,"lead")</f>
        <v>0</v>
      </c>
    </row>
    <row r="31" spans="1:7" ht="46.5" customHeight="1">
      <c r="B31" s="4" t="s">
        <v>78</v>
      </c>
      <c r="C31" s="382" t="s">
        <v>235</v>
      </c>
      <c r="D31" s="383"/>
      <c r="E31" s="140">
        <f>COUNTIF('Detailed Inventory'!$X$13:$X$10012,"galvanized requiring replacement")</f>
        <v>0</v>
      </c>
    </row>
    <row r="32" spans="1:7" ht="32.1" customHeight="1">
      <c r="B32" s="4" t="s">
        <v>23</v>
      </c>
      <c r="C32" s="382" t="s">
        <v>79</v>
      </c>
      <c r="D32" s="383"/>
      <c r="E32" s="140">
        <f>COUNTIF('Detailed Inventory'!$X$13:$X$10012,"non-lead")</f>
        <v>6</v>
      </c>
    </row>
    <row r="33" spans="2:5" ht="50.1" customHeight="1">
      <c r="B33" s="4" t="s">
        <v>24</v>
      </c>
      <c r="C33" s="382" t="s">
        <v>80</v>
      </c>
      <c r="D33" s="383"/>
      <c r="E33" s="140">
        <f>COUNTIF('Detailed Inventory'!$X$13:$X$10012,"unknown")</f>
        <v>351</v>
      </c>
    </row>
    <row r="34" spans="2:5" ht="26.25" customHeight="1">
      <c r="B34" s="377" t="s">
        <v>81</v>
      </c>
      <c r="C34" s="378"/>
      <c r="D34" s="379"/>
      <c r="E34" s="157">
        <f>SUM(E30:E33)</f>
        <v>357</v>
      </c>
    </row>
    <row r="35" spans="2:5">
      <c r="B35" s="136" t="s">
        <v>82</v>
      </c>
      <c r="C35" s="155"/>
      <c r="D35" s="155"/>
      <c r="E35" s="156"/>
    </row>
    <row r="36" spans="2:5" ht="47.1" customHeight="1">
      <c r="B36" s="374" t="s">
        <v>234</v>
      </c>
      <c r="C36" s="375"/>
      <c r="D36" s="375"/>
      <c r="E36" s="376"/>
    </row>
    <row r="37" spans="2:5" ht="39.950000000000003" customHeight="1">
      <c r="B37" s="351" t="s">
        <v>376</v>
      </c>
      <c r="C37" s="352"/>
      <c r="D37" s="352"/>
      <c r="E37" s="35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K7" zoomScaleNormal="100" workbookViewId="0">
      <selection activeCell="T123" sqref="T123"/>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409" t="s">
        <v>10</v>
      </c>
      <c r="C2" s="409"/>
      <c r="D2" s="409"/>
      <c r="E2" s="409"/>
      <c r="F2" s="409"/>
      <c r="G2" s="409"/>
      <c r="H2" s="409"/>
      <c r="I2" s="409"/>
      <c r="J2" s="409"/>
      <c r="K2" s="409"/>
      <c r="L2" s="13"/>
      <c r="M2" s="37"/>
      <c r="N2" s="13"/>
      <c r="O2" s="13"/>
      <c r="P2" s="13"/>
      <c r="Q2" s="13"/>
      <c r="R2" s="137"/>
      <c r="S2" s="13"/>
      <c r="T2" s="13"/>
      <c r="U2" s="37"/>
      <c r="V2" s="13"/>
      <c r="W2" s="13"/>
      <c r="X2" s="13"/>
      <c r="Y2" s="13"/>
      <c r="Z2" s="13"/>
      <c r="AA2" s="13"/>
      <c r="AB2" s="13"/>
      <c r="AC2" s="13"/>
      <c r="AD2" s="13"/>
      <c r="AE2" s="13"/>
      <c r="AF2" s="13"/>
      <c r="AG2" s="13"/>
    </row>
    <row r="3" spans="1:34">
      <c r="B3" s="339" t="str">
        <f>IF('PWS Information'!$B$8="","PWS Name:", "PWS Name: "&amp;'PWS Information'!B8)</f>
        <v>PWS Name: Gator Water works</v>
      </c>
      <c r="C3" s="340"/>
      <c r="D3" s="340"/>
      <c r="E3" s="340"/>
      <c r="F3" s="340"/>
      <c r="G3" s="340"/>
      <c r="H3" s="340"/>
      <c r="I3" s="340"/>
      <c r="J3" s="340"/>
      <c r="K3" s="341"/>
      <c r="L3" s="102"/>
      <c r="M3" s="37"/>
      <c r="N3" s="13"/>
      <c r="O3" s="13"/>
      <c r="P3" s="13"/>
      <c r="Q3" s="13"/>
      <c r="R3" s="137"/>
      <c r="S3" s="13"/>
      <c r="T3" s="37"/>
      <c r="U3" s="37"/>
      <c r="V3" s="13"/>
      <c r="W3" s="13"/>
      <c r="X3" s="13"/>
      <c r="Y3" s="13"/>
      <c r="Z3" s="13"/>
      <c r="AA3" s="13"/>
      <c r="AB3" s="13"/>
      <c r="AC3" s="13"/>
      <c r="AD3" s="13"/>
      <c r="AE3" s="13"/>
      <c r="AF3" s="13"/>
      <c r="AG3" s="13"/>
    </row>
    <row r="4" spans="1:34">
      <c r="B4" s="417" t="str">
        <f>IF('PWS Information'!$B$10="","PWSID:","PWSID: "&amp;'PWS Information'!$B$10)</f>
        <v>PWSID: 2010612</v>
      </c>
      <c r="C4" s="418"/>
      <c r="D4" s="418"/>
      <c r="E4" s="418"/>
      <c r="F4" s="418"/>
      <c r="G4" s="418"/>
      <c r="H4" s="418"/>
      <c r="I4" s="418"/>
      <c r="J4" s="418"/>
      <c r="K4" s="419"/>
      <c r="L4" s="13"/>
      <c r="M4" s="13"/>
      <c r="N4" s="13"/>
      <c r="O4" s="13"/>
      <c r="P4" s="13"/>
      <c r="Q4" s="13"/>
      <c r="R4" s="137"/>
      <c r="S4" s="13"/>
      <c r="T4" s="13"/>
      <c r="U4" s="13"/>
      <c r="V4" s="13"/>
      <c r="W4" s="13"/>
      <c r="X4" s="13"/>
      <c r="Y4" s="13"/>
      <c r="Z4" s="13"/>
      <c r="AA4" s="13"/>
      <c r="AB4" s="13"/>
      <c r="AC4" s="13"/>
      <c r="AD4" s="13"/>
      <c r="AE4" s="13"/>
      <c r="AF4" s="13"/>
      <c r="AG4" s="13"/>
    </row>
    <row r="5" spans="1:34">
      <c r="B5" s="397" t="s">
        <v>83</v>
      </c>
      <c r="C5" s="398"/>
      <c r="D5" s="398"/>
      <c r="E5" s="398"/>
      <c r="F5" s="421">
        <v>45453</v>
      </c>
      <c r="G5" s="421"/>
      <c r="H5" s="421"/>
      <c r="I5" s="421"/>
      <c r="J5" s="421"/>
      <c r="K5" s="422"/>
      <c r="L5" s="37"/>
      <c r="M5" s="13"/>
      <c r="N5" s="13"/>
      <c r="O5" s="13"/>
      <c r="P5" s="13"/>
      <c r="Q5" s="408"/>
      <c r="R5" s="408"/>
      <c r="S5" s="40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20" t="s">
        <v>374</v>
      </c>
      <c r="C7" s="420"/>
      <c r="D7" s="420"/>
      <c r="E7" s="420"/>
      <c r="F7" s="420"/>
      <c r="G7" s="420"/>
      <c r="H7" s="420"/>
      <c r="I7" s="420"/>
      <c r="J7" s="420"/>
      <c r="K7" s="420"/>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410" t="s">
        <v>85</v>
      </c>
      <c r="C9" s="411"/>
      <c r="D9" s="411"/>
      <c r="E9" s="411"/>
      <c r="F9" s="411"/>
      <c r="G9" s="406" t="s">
        <v>18</v>
      </c>
      <c r="H9" s="406"/>
      <c r="I9" s="406"/>
      <c r="J9" s="406"/>
      <c r="K9" s="406"/>
      <c r="L9" s="406"/>
      <c r="M9" s="406"/>
      <c r="N9" s="406"/>
      <c r="O9" s="406"/>
      <c r="P9" s="426" t="s">
        <v>19</v>
      </c>
      <c r="Q9" s="426"/>
      <c r="R9" s="426"/>
      <c r="S9" s="426"/>
      <c r="T9" s="426"/>
      <c r="U9" s="426"/>
      <c r="V9" s="426"/>
      <c r="W9" s="426"/>
      <c r="X9" s="403" t="s">
        <v>253</v>
      </c>
      <c r="Y9" s="427" t="s">
        <v>86</v>
      </c>
      <c r="Z9" s="428"/>
      <c r="AA9" s="429"/>
      <c r="AB9" s="406" t="s">
        <v>252</v>
      </c>
      <c r="AC9" s="406"/>
      <c r="AD9" s="406"/>
      <c r="AE9" s="406"/>
      <c r="AF9" s="423" t="s">
        <v>302</v>
      </c>
      <c r="AG9" s="424"/>
      <c r="AH9" s="33"/>
    </row>
    <row r="10" spans="1:34" ht="50.45" customHeight="1">
      <c r="B10" s="416" t="s">
        <v>87</v>
      </c>
      <c r="C10" s="414" t="s">
        <v>263</v>
      </c>
      <c r="D10" s="414"/>
      <c r="E10" s="401" t="s">
        <v>323</v>
      </c>
      <c r="F10" s="401" t="s">
        <v>324</v>
      </c>
      <c r="G10" s="414" t="s">
        <v>291</v>
      </c>
      <c r="H10" s="401" t="s">
        <v>264</v>
      </c>
      <c r="I10" s="401" t="s">
        <v>90</v>
      </c>
      <c r="J10" s="412" t="s">
        <v>91</v>
      </c>
      <c r="K10" s="401" t="s">
        <v>92</v>
      </c>
      <c r="L10" s="401" t="s">
        <v>93</v>
      </c>
      <c r="M10" s="401" t="s">
        <v>94</v>
      </c>
      <c r="N10" s="401"/>
      <c r="O10" s="401" t="s">
        <v>82</v>
      </c>
      <c r="P10" s="414" t="s">
        <v>292</v>
      </c>
      <c r="Q10" s="401" t="s">
        <v>90</v>
      </c>
      <c r="R10" s="412" t="s">
        <v>91</v>
      </c>
      <c r="S10" s="401" t="s">
        <v>92</v>
      </c>
      <c r="T10" s="401" t="s">
        <v>93</v>
      </c>
      <c r="U10" s="401" t="s">
        <v>94</v>
      </c>
      <c r="V10" s="401"/>
      <c r="W10" s="401" t="s">
        <v>82</v>
      </c>
      <c r="X10" s="404"/>
      <c r="Y10" s="401" t="s">
        <v>95</v>
      </c>
      <c r="Z10" s="401" t="s">
        <v>240</v>
      </c>
      <c r="AA10" s="401" t="s">
        <v>330</v>
      </c>
      <c r="AB10" s="399" t="s">
        <v>96</v>
      </c>
      <c r="AC10" s="399" t="s">
        <v>97</v>
      </c>
      <c r="AD10" s="399" t="s">
        <v>98</v>
      </c>
      <c r="AE10" s="399" t="s">
        <v>99</v>
      </c>
      <c r="AF10" s="399" t="s">
        <v>241</v>
      </c>
      <c r="AG10" s="425" t="s">
        <v>242</v>
      </c>
    </row>
    <row r="11" spans="1:34" s="5" customFormat="1" ht="41.45" customHeight="1">
      <c r="B11" s="416"/>
      <c r="C11" s="214" t="s">
        <v>100</v>
      </c>
      <c r="D11" s="193" t="s">
        <v>101</v>
      </c>
      <c r="E11" s="401"/>
      <c r="F11" s="401"/>
      <c r="G11" s="415"/>
      <c r="H11" s="402"/>
      <c r="I11" s="402"/>
      <c r="J11" s="413"/>
      <c r="K11" s="402"/>
      <c r="L11" s="402"/>
      <c r="M11" s="194" t="s">
        <v>102</v>
      </c>
      <c r="N11" s="194" t="s">
        <v>103</v>
      </c>
      <c r="O11" s="402"/>
      <c r="P11" s="415"/>
      <c r="Q11" s="402"/>
      <c r="R11" s="413"/>
      <c r="S11" s="402"/>
      <c r="T11" s="402"/>
      <c r="U11" s="194" t="s">
        <v>102</v>
      </c>
      <c r="V11" s="194" t="s">
        <v>103</v>
      </c>
      <c r="W11" s="402"/>
      <c r="X11" s="405"/>
      <c r="Y11" s="402"/>
      <c r="Z11" s="402"/>
      <c r="AA11" s="401"/>
      <c r="AB11" s="400"/>
      <c r="AC11" s="400"/>
      <c r="AD11" s="400"/>
      <c r="AE11" s="400"/>
      <c r="AF11" s="399"/>
      <c r="AG11" s="425"/>
    </row>
    <row r="12" spans="1:34" s="42" customFormat="1" ht="108.75" customHeight="1">
      <c r="A12" s="31"/>
      <c r="B12" s="141" t="s">
        <v>262</v>
      </c>
      <c r="C12" s="407" t="s">
        <v>361</v>
      </c>
      <c r="D12" s="407"/>
      <c r="E12" s="142" t="s">
        <v>357</v>
      </c>
      <c r="F12" s="168" t="s">
        <v>239</v>
      </c>
      <c r="G12" s="195" t="s">
        <v>303</v>
      </c>
      <c r="H12" s="196" t="s">
        <v>104</v>
      </c>
      <c r="I12" s="197" t="s">
        <v>105</v>
      </c>
      <c r="J12" s="198" t="s">
        <v>106</v>
      </c>
      <c r="K12" s="199" t="s">
        <v>304</v>
      </c>
      <c r="L12" s="197" t="s">
        <v>107</v>
      </c>
      <c r="M12" s="199" t="s">
        <v>304</v>
      </c>
      <c r="N12" s="197" t="s">
        <v>108</v>
      </c>
      <c r="O12" s="200" t="s">
        <v>272</v>
      </c>
      <c r="P12" s="176" t="s">
        <v>305</v>
      </c>
      <c r="Q12" s="134" t="s">
        <v>105</v>
      </c>
      <c r="R12" s="202" t="s">
        <v>106</v>
      </c>
      <c r="S12" s="199" t="s">
        <v>304</v>
      </c>
      <c r="T12" s="197" t="s">
        <v>107</v>
      </c>
      <c r="U12" s="199" t="s">
        <v>304</v>
      </c>
      <c r="V12" s="197" t="s">
        <v>109</v>
      </c>
      <c r="W12" s="200" t="s">
        <v>272</v>
      </c>
      <c r="X12" s="183" t="s">
        <v>314</v>
      </c>
      <c r="Y12" s="176" t="s">
        <v>110</v>
      </c>
      <c r="Z12" s="143" t="s">
        <v>276</v>
      </c>
      <c r="AA12" s="134" t="s">
        <v>356</v>
      </c>
      <c r="AB12" s="394" t="s">
        <v>265</v>
      </c>
      <c r="AC12" s="395"/>
      <c r="AD12" s="395"/>
      <c r="AE12" s="396"/>
      <c r="AF12" s="176"/>
      <c r="AG12" s="143"/>
      <c r="AH12" s="31"/>
    </row>
    <row r="13" spans="1:34" s="42" customFormat="1" ht="47.25" customHeight="1">
      <c r="A13" s="144"/>
      <c r="B13" s="169">
        <v>1</v>
      </c>
      <c r="C13" s="226" t="s">
        <v>393</v>
      </c>
      <c r="D13" s="145" t="s">
        <v>308</v>
      </c>
      <c r="E13" s="145" t="s">
        <v>111</v>
      </c>
      <c r="F13" s="145" t="s">
        <v>111</v>
      </c>
      <c r="G13" s="177" t="s">
        <v>120</v>
      </c>
      <c r="H13" s="145" t="s">
        <v>122</v>
      </c>
      <c r="I13" s="145" t="s">
        <v>756</v>
      </c>
      <c r="J13" s="146" t="s">
        <v>251</v>
      </c>
      <c r="K13" s="145" t="s">
        <v>223</v>
      </c>
      <c r="L13" s="148" t="s">
        <v>111</v>
      </c>
      <c r="M13" s="145"/>
      <c r="N13" s="161"/>
      <c r="O13" s="170"/>
      <c r="P13" s="177" t="s">
        <v>120</v>
      </c>
      <c r="Q13" s="145" t="s">
        <v>757</v>
      </c>
      <c r="R13" s="146" t="s">
        <v>251</v>
      </c>
      <c r="S13" s="160" t="s">
        <v>223</v>
      </c>
      <c r="T13" s="160" t="s">
        <v>111</v>
      </c>
      <c r="U13" s="165"/>
      <c r="V13" s="165"/>
      <c r="W13" s="201"/>
      <c r="X13" s="184" t="s">
        <v>126</v>
      </c>
      <c r="Y13" s="169" t="s">
        <v>124</v>
      </c>
      <c r="Z13" s="170" t="s">
        <v>124</v>
      </c>
      <c r="AA13" s="206" t="s">
        <v>389</v>
      </c>
      <c r="AB13" s="188" t="s">
        <v>116</v>
      </c>
      <c r="AC13" s="147" t="s">
        <v>113</v>
      </c>
      <c r="AD13" s="153" t="s">
        <v>126</v>
      </c>
      <c r="AE13" s="187" t="s">
        <v>113</v>
      </c>
      <c r="AF13" s="169"/>
      <c r="AG13" s="170"/>
      <c r="AH13" s="31"/>
    </row>
    <row r="14" spans="1:34" ht="27" customHeight="1">
      <c r="A14" s="149"/>
      <c r="B14" s="171">
        <v>2</v>
      </c>
      <c r="C14" s="226" t="s">
        <v>394</v>
      </c>
      <c r="D14" s="150" t="s">
        <v>238</v>
      </c>
      <c r="E14" s="145" t="s">
        <v>111</v>
      </c>
      <c r="F14" s="145" t="s">
        <v>111</v>
      </c>
      <c r="G14" s="177" t="s">
        <v>120</v>
      </c>
      <c r="H14" s="145" t="s">
        <v>122</v>
      </c>
      <c r="I14" s="145" t="s">
        <v>756</v>
      </c>
      <c r="J14" s="146" t="s">
        <v>251</v>
      </c>
      <c r="K14" s="145" t="s">
        <v>223</v>
      </c>
      <c r="L14" s="148" t="s">
        <v>111</v>
      </c>
      <c r="M14" s="160"/>
      <c r="N14" s="152"/>
      <c r="O14" s="172"/>
      <c r="P14" s="177" t="s">
        <v>120</v>
      </c>
      <c r="Q14" s="145" t="s">
        <v>757</v>
      </c>
      <c r="R14" s="146" t="s">
        <v>251</v>
      </c>
      <c r="S14" s="160" t="s">
        <v>223</v>
      </c>
      <c r="T14" s="160" t="s">
        <v>111</v>
      </c>
      <c r="U14" s="160"/>
      <c r="V14" s="152"/>
      <c r="W14" s="172"/>
      <c r="X14" s="184" t="s">
        <v>126</v>
      </c>
      <c r="Y14" s="169" t="s">
        <v>124</v>
      </c>
      <c r="Z14" s="170" t="s">
        <v>124</v>
      </c>
      <c r="AA14" s="206" t="s">
        <v>389</v>
      </c>
      <c r="AB14" s="188" t="s">
        <v>116</v>
      </c>
      <c r="AC14" s="147" t="s">
        <v>113</v>
      </c>
      <c r="AD14" s="153" t="s">
        <v>126</v>
      </c>
      <c r="AE14" s="187" t="s">
        <v>111</v>
      </c>
      <c r="AF14" s="171"/>
      <c r="AG14" s="172"/>
    </row>
    <row r="15" spans="1:34" ht="27" customHeight="1">
      <c r="A15" s="149"/>
      <c r="B15" s="171">
        <v>3</v>
      </c>
      <c r="C15" s="226" t="s">
        <v>395</v>
      </c>
      <c r="D15" s="150"/>
      <c r="E15" s="145" t="s">
        <v>111</v>
      </c>
      <c r="F15" s="145" t="s">
        <v>111</v>
      </c>
      <c r="G15" s="177" t="s">
        <v>120</v>
      </c>
      <c r="H15" s="145" t="s">
        <v>122</v>
      </c>
      <c r="I15" s="145" t="s">
        <v>756</v>
      </c>
      <c r="J15" s="146" t="s">
        <v>251</v>
      </c>
      <c r="K15" s="145" t="s">
        <v>223</v>
      </c>
      <c r="L15" s="148" t="s">
        <v>111</v>
      </c>
      <c r="M15" s="158"/>
      <c r="N15" s="158"/>
      <c r="O15" s="172"/>
      <c r="P15" s="177" t="s">
        <v>120</v>
      </c>
      <c r="Q15" s="145" t="s">
        <v>757</v>
      </c>
      <c r="R15" s="146" t="s">
        <v>251</v>
      </c>
      <c r="S15" s="160" t="s">
        <v>223</v>
      </c>
      <c r="T15" s="160" t="s">
        <v>111</v>
      </c>
      <c r="U15" s="158"/>
      <c r="V15" s="158"/>
      <c r="W15" s="172"/>
      <c r="X15" s="184" t="s">
        <v>126</v>
      </c>
      <c r="Y15" s="169" t="s">
        <v>124</v>
      </c>
      <c r="Z15" s="170" t="s">
        <v>124</v>
      </c>
      <c r="AA15" s="206" t="s">
        <v>389</v>
      </c>
      <c r="AB15" s="188" t="s">
        <v>116</v>
      </c>
      <c r="AC15" s="147" t="s">
        <v>113</v>
      </c>
      <c r="AD15" s="153" t="s">
        <v>126</v>
      </c>
      <c r="AE15" s="187" t="s">
        <v>111</v>
      </c>
      <c r="AF15" s="171"/>
      <c r="AG15" s="172"/>
    </row>
    <row r="16" spans="1:34" ht="27" customHeight="1">
      <c r="A16" s="149"/>
      <c r="B16" s="171">
        <v>4</v>
      </c>
      <c r="C16" s="226" t="s">
        <v>396</v>
      </c>
      <c r="D16" s="150"/>
      <c r="E16" s="145" t="s">
        <v>111</v>
      </c>
      <c r="F16" s="145" t="s">
        <v>111</v>
      </c>
      <c r="G16" s="177" t="s">
        <v>120</v>
      </c>
      <c r="H16" s="145" t="s">
        <v>122</v>
      </c>
      <c r="I16" s="145" t="s">
        <v>756</v>
      </c>
      <c r="J16" s="146" t="s">
        <v>251</v>
      </c>
      <c r="K16" s="145" t="s">
        <v>223</v>
      </c>
      <c r="L16" s="148" t="s">
        <v>111</v>
      </c>
      <c r="M16" s="164"/>
      <c r="N16" s="158"/>
      <c r="O16" s="172"/>
      <c r="P16" s="177" t="s">
        <v>120</v>
      </c>
      <c r="Q16" s="145" t="s">
        <v>757</v>
      </c>
      <c r="R16" s="146" t="s">
        <v>251</v>
      </c>
      <c r="S16" s="160" t="s">
        <v>223</v>
      </c>
      <c r="T16" s="160" t="s">
        <v>111</v>
      </c>
      <c r="U16" s="150"/>
      <c r="V16" s="152"/>
      <c r="W16" s="172"/>
      <c r="X16" s="184" t="s">
        <v>126</v>
      </c>
      <c r="Y16" s="169" t="s">
        <v>124</v>
      </c>
      <c r="Z16" s="170" t="s">
        <v>124</v>
      </c>
      <c r="AA16" s="206" t="s">
        <v>389</v>
      </c>
      <c r="AB16" s="188" t="s">
        <v>116</v>
      </c>
      <c r="AC16" s="147" t="s">
        <v>113</v>
      </c>
      <c r="AD16" s="153" t="s">
        <v>126</v>
      </c>
      <c r="AE16" s="187" t="s">
        <v>111</v>
      </c>
      <c r="AF16" s="171"/>
      <c r="AG16" s="172"/>
    </row>
    <row r="17" spans="1:33" ht="27" customHeight="1">
      <c r="A17" s="149"/>
      <c r="B17" s="171">
        <v>5</v>
      </c>
      <c r="C17" s="226" t="s">
        <v>397</v>
      </c>
      <c r="D17" s="150"/>
      <c r="E17" s="145" t="s">
        <v>111</v>
      </c>
      <c r="F17" s="145" t="s">
        <v>111</v>
      </c>
      <c r="G17" s="177" t="s">
        <v>120</v>
      </c>
      <c r="H17" s="145" t="s">
        <v>122</v>
      </c>
      <c r="I17" s="145" t="s">
        <v>756</v>
      </c>
      <c r="J17" s="146" t="s">
        <v>251</v>
      </c>
      <c r="K17" s="145" t="s">
        <v>223</v>
      </c>
      <c r="L17" s="148" t="s">
        <v>111</v>
      </c>
      <c r="M17" s="158"/>
      <c r="N17" s="162"/>
      <c r="O17" s="172"/>
      <c r="P17" s="177" t="s">
        <v>120</v>
      </c>
      <c r="Q17" s="145" t="s">
        <v>757</v>
      </c>
      <c r="R17" s="146" t="s">
        <v>251</v>
      </c>
      <c r="S17" s="160" t="s">
        <v>223</v>
      </c>
      <c r="T17" s="160" t="s">
        <v>111</v>
      </c>
      <c r="U17" s="158"/>
      <c r="V17" s="158"/>
      <c r="W17" s="172"/>
      <c r="X17" s="184" t="s">
        <v>126</v>
      </c>
      <c r="Y17" s="169" t="s">
        <v>124</v>
      </c>
      <c r="Z17" s="170" t="s">
        <v>124</v>
      </c>
      <c r="AA17" s="206" t="s">
        <v>389</v>
      </c>
      <c r="AB17" s="188" t="s">
        <v>116</v>
      </c>
      <c r="AC17" s="147" t="s">
        <v>113</v>
      </c>
      <c r="AD17" s="153" t="s">
        <v>126</v>
      </c>
      <c r="AE17" s="187" t="s">
        <v>111</v>
      </c>
      <c r="AF17" s="171"/>
      <c r="AG17" s="172"/>
    </row>
    <row r="18" spans="1:33" ht="27" customHeight="1">
      <c r="A18" s="149"/>
      <c r="B18" s="171">
        <v>6</v>
      </c>
      <c r="C18" s="226" t="s">
        <v>398</v>
      </c>
      <c r="D18" s="150"/>
      <c r="E18" s="145" t="s">
        <v>111</v>
      </c>
      <c r="F18" s="145" t="s">
        <v>111</v>
      </c>
      <c r="G18" s="177" t="s">
        <v>120</v>
      </c>
      <c r="H18" s="145" t="s">
        <v>122</v>
      </c>
      <c r="I18" s="145" t="s">
        <v>756</v>
      </c>
      <c r="J18" s="146" t="s">
        <v>251</v>
      </c>
      <c r="K18" s="145" t="s">
        <v>223</v>
      </c>
      <c r="L18" s="148" t="s">
        <v>111</v>
      </c>
      <c r="M18" s="150"/>
      <c r="N18" s="163"/>
      <c r="O18" s="172"/>
      <c r="P18" s="177" t="s">
        <v>120</v>
      </c>
      <c r="Q18" s="145" t="s">
        <v>757</v>
      </c>
      <c r="R18" s="146" t="s">
        <v>251</v>
      </c>
      <c r="S18" s="160" t="s">
        <v>223</v>
      </c>
      <c r="T18" s="160" t="s">
        <v>111</v>
      </c>
      <c r="U18" s="158"/>
      <c r="V18" s="152"/>
      <c r="W18" s="172"/>
      <c r="X18" s="184" t="s">
        <v>126</v>
      </c>
      <c r="Y18" s="169" t="s">
        <v>124</v>
      </c>
      <c r="Z18" s="170" t="s">
        <v>124</v>
      </c>
      <c r="AA18" s="206" t="s">
        <v>389</v>
      </c>
      <c r="AB18" s="188" t="s">
        <v>116</v>
      </c>
      <c r="AC18" s="147" t="s">
        <v>113</v>
      </c>
      <c r="AD18" s="153" t="s">
        <v>126</v>
      </c>
      <c r="AE18" s="187" t="s">
        <v>111</v>
      </c>
      <c r="AF18" s="171"/>
      <c r="AG18" s="172"/>
    </row>
    <row r="19" spans="1:33" ht="45.75" customHeight="1">
      <c r="A19" s="149"/>
      <c r="B19" s="171">
        <v>7</v>
      </c>
      <c r="C19" s="226" t="s">
        <v>399</v>
      </c>
      <c r="D19" s="150" t="s">
        <v>236</v>
      </c>
      <c r="E19" s="145" t="s">
        <v>111</v>
      </c>
      <c r="F19" s="145" t="s">
        <v>111</v>
      </c>
      <c r="G19" s="177" t="s">
        <v>120</v>
      </c>
      <c r="H19" s="145" t="s">
        <v>122</v>
      </c>
      <c r="I19" s="145" t="s">
        <v>756</v>
      </c>
      <c r="J19" s="146" t="s">
        <v>251</v>
      </c>
      <c r="K19" s="145" t="s">
        <v>223</v>
      </c>
      <c r="L19" s="148" t="s">
        <v>111</v>
      </c>
      <c r="M19" s="165"/>
      <c r="N19" s="158"/>
      <c r="O19" s="172"/>
      <c r="P19" s="177" t="s">
        <v>120</v>
      </c>
      <c r="Q19" s="145" t="s">
        <v>757</v>
      </c>
      <c r="R19" s="146" t="s">
        <v>251</v>
      </c>
      <c r="S19" s="160" t="s">
        <v>223</v>
      </c>
      <c r="T19" s="160" t="s">
        <v>111</v>
      </c>
      <c r="U19" s="150"/>
      <c r="V19" s="152"/>
      <c r="W19" s="172"/>
      <c r="X19" s="184" t="s">
        <v>126</v>
      </c>
      <c r="Y19" s="169" t="s">
        <v>124</v>
      </c>
      <c r="Z19" s="170" t="s">
        <v>124</v>
      </c>
      <c r="AA19" s="206" t="s">
        <v>389</v>
      </c>
      <c r="AB19" s="188" t="s">
        <v>116</v>
      </c>
      <c r="AC19" s="147" t="s">
        <v>113</v>
      </c>
      <c r="AD19" s="153" t="s">
        <v>126</v>
      </c>
      <c r="AE19" s="187" t="s">
        <v>111</v>
      </c>
      <c r="AF19" s="171"/>
      <c r="AG19" s="172"/>
    </row>
    <row r="20" spans="1:33" ht="27" customHeight="1">
      <c r="A20" s="149"/>
      <c r="B20" s="171">
        <v>8</v>
      </c>
      <c r="C20" s="226" t="s">
        <v>400</v>
      </c>
      <c r="D20" s="150" t="s">
        <v>237</v>
      </c>
      <c r="E20" s="145" t="s">
        <v>111</v>
      </c>
      <c r="F20" s="145" t="s">
        <v>111</v>
      </c>
      <c r="G20" s="177" t="s">
        <v>120</v>
      </c>
      <c r="H20" s="145" t="s">
        <v>122</v>
      </c>
      <c r="I20" s="145" t="s">
        <v>756</v>
      </c>
      <c r="J20" s="146" t="s">
        <v>251</v>
      </c>
      <c r="K20" s="145" t="s">
        <v>223</v>
      </c>
      <c r="L20" s="148" t="s">
        <v>111</v>
      </c>
      <c r="M20" s="158"/>
      <c r="N20" s="158"/>
      <c r="O20" s="172"/>
      <c r="P20" s="177" t="s">
        <v>120</v>
      </c>
      <c r="Q20" s="145" t="s">
        <v>757</v>
      </c>
      <c r="R20" s="146" t="s">
        <v>251</v>
      </c>
      <c r="S20" s="160" t="s">
        <v>223</v>
      </c>
      <c r="T20" s="160" t="s">
        <v>111</v>
      </c>
      <c r="U20" s="158"/>
      <c r="V20" s="158"/>
      <c r="W20" s="172"/>
      <c r="X20" s="184" t="s">
        <v>126</v>
      </c>
      <c r="Y20" s="169" t="s">
        <v>124</v>
      </c>
      <c r="Z20" s="170" t="s">
        <v>124</v>
      </c>
      <c r="AA20" s="206" t="s">
        <v>389</v>
      </c>
      <c r="AB20" s="188" t="s">
        <v>116</v>
      </c>
      <c r="AC20" s="147" t="s">
        <v>113</v>
      </c>
      <c r="AD20" s="153" t="s">
        <v>126</v>
      </c>
      <c r="AE20" s="187" t="s">
        <v>111</v>
      </c>
      <c r="AF20" s="171"/>
      <c r="AG20" s="172"/>
    </row>
    <row r="21" spans="1:33" ht="30">
      <c r="A21" s="149"/>
      <c r="B21" s="171">
        <v>9</v>
      </c>
      <c r="C21" s="226" t="s">
        <v>401</v>
      </c>
      <c r="D21" s="150"/>
      <c r="E21" s="145" t="s">
        <v>111</v>
      </c>
      <c r="F21" s="145" t="s">
        <v>111</v>
      </c>
      <c r="G21" s="177" t="s">
        <v>120</v>
      </c>
      <c r="H21" s="145" t="s">
        <v>122</v>
      </c>
      <c r="I21" s="145" t="s">
        <v>756</v>
      </c>
      <c r="J21" s="146" t="s">
        <v>251</v>
      </c>
      <c r="K21" s="145" t="s">
        <v>223</v>
      </c>
      <c r="L21" s="148" t="s">
        <v>111</v>
      </c>
      <c r="M21" s="158"/>
      <c r="N21" s="152"/>
      <c r="O21" s="172"/>
      <c r="P21" s="177" t="s">
        <v>120</v>
      </c>
      <c r="Q21" s="145" t="s">
        <v>757</v>
      </c>
      <c r="R21" s="146" t="s">
        <v>251</v>
      </c>
      <c r="S21" s="160" t="s">
        <v>223</v>
      </c>
      <c r="T21" s="160" t="s">
        <v>111</v>
      </c>
      <c r="U21" s="158"/>
      <c r="V21" s="150"/>
      <c r="W21" s="172"/>
      <c r="X21" s="184" t="s">
        <v>126</v>
      </c>
      <c r="Y21" s="169" t="s">
        <v>124</v>
      </c>
      <c r="Z21" s="170" t="s">
        <v>124</v>
      </c>
      <c r="AA21" s="206" t="s">
        <v>389</v>
      </c>
      <c r="AB21" s="188" t="s">
        <v>116</v>
      </c>
      <c r="AC21" s="147" t="s">
        <v>113</v>
      </c>
      <c r="AD21" s="153" t="s">
        <v>126</v>
      </c>
      <c r="AE21" s="187" t="s">
        <v>111</v>
      </c>
      <c r="AF21" s="171"/>
      <c r="AG21" s="172"/>
    </row>
    <row r="22" spans="1:33" ht="30">
      <c r="A22" s="149"/>
      <c r="B22" s="171">
        <v>1</v>
      </c>
      <c r="C22" s="226" t="s">
        <v>402</v>
      </c>
      <c r="D22" s="150"/>
      <c r="E22" s="145" t="s">
        <v>111</v>
      </c>
      <c r="F22" s="145" t="s">
        <v>111</v>
      </c>
      <c r="G22" s="177" t="s">
        <v>120</v>
      </c>
      <c r="H22" s="145" t="s">
        <v>122</v>
      </c>
      <c r="I22" s="145" t="s">
        <v>756</v>
      </c>
      <c r="J22" s="146" t="s">
        <v>251</v>
      </c>
      <c r="K22" s="145" t="s">
        <v>223</v>
      </c>
      <c r="L22" s="148" t="s">
        <v>111</v>
      </c>
      <c r="M22" s="158"/>
      <c r="N22" s="152"/>
      <c r="O22" s="172"/>
      <c r="P22" s="177" t="s">
        <v>120</v>
      </c>
      <c r="Q22" s="145" t="s">
        <v>757</v>
      </c>
      <c r="R22" s="146" t="s">
        <v>251</v>
      </c>
      <c r="S22" s="160" t="s">
        <v>223</v>
      </c>
      <c r="T22" s="160" t="s">
        <v>111</v>
      </c>
      <c r="U22" s="158"/>
      <c r="V22" s="150"/>
      <c r="W22" s="172"/>
      <c r="X22" s="184" t="s">
        <v>126</v>
      </c>
      <c r="Y22" s="169" t="s">
        <v>124</v>
      </c>
      <c r="Z22" s="170" t="s">
        <v>124</v>
      </c>
      <c r="AA22" s="206" t="s">
        <v>389</v>
      </c>
      <c r="AB22" s="188" t="s">
        <v>116</v>
      </c>
      <c r="AC22" s="147" t="s">
        <v>113</v>
      </c>
      <c r="AD22" s="153" t="s">
        <v>126</v>
      </c>
      <c r="AE22" s="187" t="s">
        <v>111</v>
      </c>
      <c r="AF22" s="171"/>
      <c r="AG22" s="172"/>
    </row>
    <row r="23" spans="1:33" ht="30">
      <c r="A23" s="149"/>
      <c r="B23" s="171">
        <v>11</v>
      </c>
      <c r="C23" s="226" t="s">
        <v>403</v>
      </c>
      <c r="D23" s="150"/>
      <c r="E23" s="145" t="s">
        <v>111</v>
      </c>
      <c r="F23" s="145" t="s">
        <v>111</v>
      </c>
      <c r="G23" s="177" t="s">
        <v>120</v>
      </c>
      <c r="H23" s="145" t="s">
        <v>122</v>
      </c>
      <c r="I23" s="145" t="s">
        <v>756</v>
      </c>
      <c r="J23" s="146" t="s">
        <v>251</v>
      </c>
      <c r="K23" s="145" t="s">
        <v>223</v>
      </c>
      <c r="L23" s="148" t="s">
        <v>111</v>
      </c>
      <c r="M23" s="158"/>
      <c r="N23" s="152"/>
      <c r="O23" s="172"/>
      <c r="P23" s="177" t="s">
        <v>120</v>
      </c>
      <c r="Q23" s="145" t="s">
        <v>757</v>
      </c>
      <c r="R23" s="146" t="s">
        <v>251</v>
      </c>
      <c r="S23" s="160" t="s">
        <v>223</v>
      </c>
      <c r="T23" s="160" t="s">
        <v>111</v>
      </c>
      <c r="U23" s="158"/>
      <c r="V23" s="150"/>
      <c r="W23" s="172"/>
      <c r="X23" s="184" t="s">
        <v>126</v>
      </c>
      <c r="Y23" s="169" t="s">
        <v>124</v>
      </c>
      <c r="Z23" s="170" t="s">
        <v>124</v>
      </c>
      <c r="AA23" s="206" t="s">
        <v>389</v>
      </c>
      <c r="AB23" s="188" t="s">
        <v>116</v>
      </c>
      <c r="AC23" s="147" t="s">
        <v>113</v>
      </c>
      <c r="AD23" s="153" t="s">
        <v>126</v>
      </c>
      <c r="AE23" s="187" t="s">
        <v>111</v>
      </c>
      <c r="AF23" s="171"/>
      <c r="AG23" s="172"/>
    </row>
    <row r="24" spans="1:33" ht="30">
      <c r="A24" s="149"/>
      <c r="B24" s="171">
        <v>12</v>
      </c>
      <c r="C24" s="226" t="s">
        <v>404</v>
      </c>
      <c r="D24" s="150"/>
      <c r="E24" s="145" t="s">
        <v>111</v>
      </c>
      <c r="F24" s="145" t="s">
        <v>111</v>
      </c>
      <c r="G24" s="177" t="s">
        <v>120</v>
      </c>
      <c r="H24" s="145" t="s">
        <v>122</v>
      </c>
      <c r="I24" s="145" t="s">
        <v>756</v>
      </c>
      <c r="J24" s="146" t="s">
        <v>251</v>
      </c>
      <c r="K24" s="145" t="s">
        <v>223</v>
      </c>
      <c r="L24" s="148" t="s">
        <v>111</v>
      </c>
      <c r="M24" s="158"/>
      <c r="N24" s="152"/>
      <c r="O24" s="172"/>
      <c r="P24" s="177" t="s">
        <v>120</v>
      </c>
      <c r="Q24" s="145" t="s">
        <v>757</v>
      </c>
      <c r="R24" s="146" t="s">
        <v>251</v>
      </c>
      <c r="S24" s="160" t="s">
        <v>223</v>
      </c>
      <c r="T24" s="160" t="s">
        <v>111</v>
      </c>
      <c r="U24" s="158"/>
      <c r="V24" s="150"/>
      <c r="W24" s="172"/>
      <c r="X24" s="184" t="s">
        <v>126</v>
      </c>
      <c r="Y24" s="169" t="s">
        <v>124</v>
      </c>
      <c r="Z24" s="170" t="s">
        <v>124</v>
      </c>
      <c r="AA24" s="206" t="s">
        <v>389</v>
      </c>
      <c r="AB24" s="188" t="s">
        <v>116</v>
      </c>
      <c r="AC24" s="147" t="s">
        <v>113</v>
      </c>
      <c r="AD24" s="153" t="s">
        <v>126</v>
      </c>
      <c r="AE24" s="187" t="s">
        <v>111</v>
      </c>
      <c r="AF24" s="171"/>
      <c r="AG24" s="172"/>
    </row>
    <row r="25" spans="1:33" ht="30">
      <c r="A25" s="149"/>
      <c r="B25" s="171">
        <v>13</v>
      </c>
      <c r="C25" s="226" t="s">
        <v>405</v>
      </c>
      <c r="D25" s="150"/>
      <c r="E25" s="145" t="s">
        <v>111</v>
      </c>
      <c r="F25" s="145" t="s">
        <v>111</v>
      </c>
      <c r="G25" s="177" t="s">
        <v>120</v>
      </c>
      <c r="H25" s="145" t="s">
        <v>122</v>
      </c>
      <c r="I25" s="145" t="s">
        <v>756</v>
      </c>
      <c r="J25" s="146" t="s">
        <v>251</v>
      </c>
      <c r="K25" s="145" t="s">
        <v>223</v>
      </c>
      <c r="L25" s="148" t="s">
        <v>111</v>
      </c>
      <c r="M25" s="158"/>
      <c r="N25" s="152"/>
      <c r="O25" s="172"/>
      <c r="P25" s="177" t="s">
        <v>120</v>
      </c>
      <c r="Q25" s="145" t="s">
        <v>757</v>
      </c>
      <c r="R25" s="146" t="s">
        <v>251</v>
      </c>
      <c r="S25" s="160" t="s">
        <v>223</v>
      </c>
      <c r="T25" s="160" t="s">
        <v>111</v>
      </c>
      <c r="U25" s="158"/>
      <c r="V25" s="150"/>
      <c r="W25" s="172"/>
      <c r="X25" s="184" t="s">
        <v>126</v>
      </c>
      <c r="Y25" s="169" t="s">
        <v>124</v>
      </c>
      <c r="Z25" s="170" t="s">
        <v>124</v>
      </c>
      <c r="AA25" s="206" t="s">
        <v>389</v>
      </c>
      <c r="AB25" s="188" t="s">
        <v>116</v>
      </c>
      <c r="AC25" s="147" t="s">
        <v>113</v>
      </c>
      <c r="AD25" s="153" t="s">
        <v>126</v>
      </c>
      <c r="AE25" s="187" t="s">
        <v>111</v>
      </c>
      <c r="AF25" s="171"/>
      <c r="AG25" s="172"/>
    </row>
    <row r="26" spans="1:33" ht="30">
      <c r="A26" s="149"/>
      <c r="B26" s="171">
        <v>14</v>
      </c>
      <c r="C26" s="226" t="s">
        <v>406</v>
      </c>
      <c r="D26" s="150"/>
      <c r="E26" s="145" t="s">
        <v>111</v>
      </c>
      <c r="F26" s="145" t="s">
        <v>111</v>
      </c>
      <c r="G26" s="177" t="s">
        <v>120</v>
      </c>
      <c r="H26" s="145" t="s">
        <v>122</v>
      </c>
      <c r="I26" s="145" t="s">
        <v>756</v>
      </c>
      <c r="J26" s="146" t="s">
        <v>251</v>
      </c>
      <c r="K26" s="145" t="s">
        <v>223</v>
      </c>
      <c r="L26" s="148" t="s">
        <v>111</v>
      </c>
      <c r="M26" s="158"/>
      <c r="N26" s="152"/>
      <c r="O26" s="172"/>
      <c r="P26" s="177" t="s">
        <v>120</v>
      </c>
      <c r="Q26" s="145" t="s">
        <v>757</v>
      </c>
      <c r="R26" s="146" t="s">
        <v>251</v>
      </c>
      <c r="S26" s="160" t="s">
        <v>223</v>
      </c>
      <c r="T26" s="160" t="s">
        <v>111</v>
      </c>
      <c r="U26" s="158"/>
      <c r="V26" s="150"/>
      <c r="W26" s="172"/>
      <c r="X26" s="184" t="s">
        <v>126</v>
      </c>
      <c r="Y26" s="169" t="s">
        <v>124</v>
      </c>
      <c r="Z26" s="170" t="s">
        <v>124</v>
      </c>
      <c r="AA26" s="206" t="s">
        <v>389</v>
      </c>
      <c r="AB26" s="188" t="s">
        <v>116</v>
      </c>
      <c r="AC26" s="147" t="s">
        <v>113</v>
      </c>
      <c r="AD26" s="153" t="s">
        <v>126</v>
      </c>
      <c r="AE26" s="187" t="s">
        <v>111</v>
      </c>
      <c r="AF26" s="171"/>
      <c r="AG26" s="172"/>
    </row>
    <row r="27" spans="1:33" ht="30">
      <c r="A27" s="149"/>
      <c r="B27" s="171">
        <v>15</v>
      </c>
      <c r="C27" s="226" t="s">
        <v>407</v>
      </c>
      <c r="D27" s="150"/>
      <c r="E27" s="145" t="s">
        <v>111</v>
      </c>
      <c r="F27" s="145" t="s">
        <v>111</v>
      </c>
      <c r="G27" s="177" t="s">
        <v>120</v>
      </c>
      <c r="H27" s="145" t="s">
        <v>122</v>
      </c>
      <c r="I27" s="145" t="s">
        <v>756</v>
      </c>
      <c r="J27" s="146" t="s">
        <v>251</v>
      </c>
      <c r="K27" s="145" t="s">
        <v>223</v>
      </c>
      <c r="L27" s="148" t="s">
        <v>111</v>
      </c>
      <c r="M27" s="158"/>
      <c r="N27" s="152"/>
      <c r="O27" s="172"/>
      <c r="P27" s="177" t="s">
        <v>120</v>
      </c>
      <c r="Q27" s="145" t="s">
        <v>757</v>
      </c>
      <c r="R27" s="146" t="s">
        <v>251</v>
      </c>
      <c r="S27" s="160" t="s">
        <v>223</v>
      </c>
      <c r="T27" s="160" t="s">
        <v>111</v>
      </c>
      <c r="U27" s="158"/>
      <c r="V27" s="150"/>
      <c r="W27" s="172"/>
      <c r="X27" s="184" t="s">
        <v>126</v>
      </c>
      <c r="Y27" s="169" t="s">
        <v>124</v>
      </c>
      <c r="Z27" s="170" t="s">
        <v>124</v>
      </c>
      <c r="AA27" s="206" t="s">
        <v>389</v>
      </c>
      <c r="AB27" s="188" t="s">
        <v>116</v>
      </c>
      <c r="AC27" s="147" t="s">
        <v>113</v>
      </c>
      <c r="AD27" s="153" t="s">
        <v>126</v>
      </c>
      <c r="AE27" s="187" t="s">
        <v>111</v>
      </c>
      <c r="AF27" s="171"/>
      <c r="AG27" s="172"/>
    </row>
    <row r="28" spans="1:33" ht="30">
      <c r="A28" s="149"/>
      <c r="B28" s="171">
        <v>16</v>
      </c>
      <c r="C28" s="226" t="s">
        <v>408</v>
      </c>
      <c r="D28" s="150"/>
      <c r="E28" s="145" t="s">
        <v>111</v>
      </c>
      <c r="F28" s="145" t="s">
        <v>111</v>
      </c>
      <c r="G28" s="177" t="s">
        <v>120</v>
      </c>
      <c r="H28" s="145" t="s">
        <v>122</v>
      </c>
      <c r="I28" s="145" t="s">
        <v>756</v>
      </c>
      <c r="J28" s="146" t="s">
        <v>251</v>
      </c>
      <c r="K28" s="145" t="s">
        <v>223</v>
      </c>
      <c r="L28" s="148" t="s">
        <v>111</v>
      </c>
      <c r="M28" s="158"/>
      <c r="N28" s="152"/>
      <c r="O28" s="172"/>
      <c r="P28" s="177" t="s">
        <v>120</v>
      </c>
      <c r="Q28" s="145" t="s">
        <v>757</v>
      </c>
      <c r="R28" s="146" t="s">
        <v>251</v>
      </c>
      <c r="S28" s="160" t="s">
        <v>223</v>
      </c>
      <c r="T28" s="160" t="s">
        <v>111</v>
      </c>
      <c r="U28" s="158"/>
      <c r="V28" s="150"/>
      <c r="W28" s="172"/>
      <c r="X28" s="184" t="s">
        <v>126</v>
      </c>
      <c r="Y28" s="169" t="s">
        <v>124</v>
      </c>
      <c r="Z28" s="170" t="s">
        <v>124</v>
      </c>
      <c r="AA28" s="206" t="s">
        <v>389</v>
      </c>
      <c r="AB28" s="188" t="s">
        <v>116</v>
      </c>
      <c r="AC28" s="147" t="s">
        <v>113</v>
      </c>
      <c r="AD28" s="153" t="s">
        <v>126</v>
      </c>
      <c r="AE28" s="187" t="s">
        <v>111</v>
      </c>
      <c r="AF28" s="171"/>
      <c r="AG28" s="172"/>
    </row>
    <row r="29" spans="1:33" ht="30">
      <c r="A29" s="149"/>
      <c r="B29" s="171">
        <v>17</v>
      </c>
      <c r="C29" s="226" t="s">
        <v>409</v>
      </c>
      <c r="D29" s="150"/>
      <c r="E29" s="145" t="s">
        <v>111</v>
      </c>
      <c r="F29" s="145" t="s">
        <v>111</v>
      </c>
      <c r="G29" s="177" t="s">
        <v>120</v>
      </c>
      <c r="H29" s="145" t="s">
        <v>122</v>
      </c>
      <c r="I29" s="145" t="s">
        <v>756</v>
      </c>
      <c r="J29" s="146" t="s">
        <v>251</v>
      </c>
      <c r="K29" s="145" t="s">
        <v>223</v>
      </c>
      <c r="L29" s="148" t="s">
        <v>111</v>
      </c>
      <c r="M29" s="158"/>
      <c r="N29" s="152"/>
      <c r="O29" s="172"/>
      <c r="P29" s="177" t="s">
        <v>120</v>
      </c>
      <c r="Q29" s="145" t="s">
        <v>757</v>
      </c>
      <c r="R29" s="146" t="s">
        <v>251</v>
      </c>
      <c r="S29" s="160" t="s">
        <v>223</v>
      </c>
      <c r="T29" s="160" t="s">
        <v>111</v>
      </c>
      <c r="U29" s="158"/>
      <c r="V29" s="150"/>
      <c r="W29" s="172"/>
      <c r="X29" s="184" t="s">
        <v>126</v>
      </c>
      <c r="Y29" s="169" t="s">
        <v>124</v>
      </c>
      <c r="Z29" s="170" t="s">
        <v>124</v>
      </c>
      <c r="AA29" s="206" t="s">
        <v>389</v>
      </c>
      <c r="AB29" s="188" t="s">
        <v>116</v>
      </c>
      <c r="AC29" s="147" t="s">
        <v>113</v>
      </c>
      <c r="AD29" s="153" t="s">
        <v>126</v>
      </c>
      <c r="AE29" s="187" t="s">
        <v>111</v>
      </c>
      <c r="AF29" s="171"/>
      <c r="AG29" s="172"/>
    </row>
    <row r="30" spans="1:33" ht="30">
      <c r="A30" s="149"/>
      <c r="B30" s="171">
        <v>18</v>
      </c>
      <c r="C30" s="226" t="s">
        <v>410</v>
      </c>
      <c r="D30" s="150"/>
      <c r="E30" s="145" t="s">
        <v>111</v>
      </c>
      <c r="F30" s="145" t="s">
        <v>111</v>
      </c>
      <c r="G30" s="177" t="s">
        <v>120</v>
      </c>
      <c r="H30" s="145" t="s">
        <v>122</v>
      </c>
      <c r="I30" s="145" t="s">
        <v>756</v>
      </c>
      <c r="J30" s="146" t="s">
        <v>251</v>
      </c>
      <c r="K30" s="145" t="s">
        <v>223</v>
      </c>
      <c r="L30" s="148" t="s">
        <v>111</v>
      </c>
      <c r="M30" s="158"/>
      <c r="N30" s="152"/>
      <c r="O30" s="172"/>
      <c r="P30" s="177" t="s">
        <v>120</v>
      </c>
      <c r="Q30" s="145" t="s">
        <v>757</v>
      </c>
      <c r="R30" s="146" t="s">
        <v>251</v>
      </c>
      <c r="S30" s="160" t="s">
        <v>223</v>
      </c>
      <c r="T30" s="160" t="s">
        <v>111</v>
      </c>
      <c r="U30" s="158"/>
      <c r="V30" s="150"/>
      <c r="W30" s="172"/>
      <c r="X30" s="184" t="s">
        <v>126</v>
      </c>
      <c r="Y30" s="169" t="s">
        <v>124</v>
      </c>
      <c r="Z30" s="170" t="s">
        <v>124</v>
      </c>
      <c r="AA30" s="206" t="s">
        <v>389</v>
      </c>
      <c r="AB30" s="188" t="s">
        <v>116</v>
      </c>
      <c r="AC30" s="147" t="s">
        <v>113</v>
      </c>
      <c r="AD30" s="153" t="s">
        <v>126</v>
      </c>
      <c r="AE30" s="187" t="s">
        <v>111</v>
      </c>
      <c r="AF30" s="171"/>
      <c r="AG30" s="172"/>
    </row>
    <row r="31" spans="1:33" ht="30">
      <c r="A31" s="149"/>
      <c r="B31" s="171">
        <v>19</v>
      </c>
      <c r="C31" s="226" t="s">
        <v>411</v>
      </c>
      <c r="D31" s="150"/>
      <c r="E31" s="145" t="s">
        <v>111</v>
      </c>
      <c r="F31" s="145" t="s">
        <v>111</v>
      </c>
      <c r="G31" s="177" t="s">
        <v>120</v>
      </c>
      <c r="H31" s="145" t="s">
        <v>122</v>
      </c>
      <c r="I31" s="145" t="s">
        <v>756</v>
      </c>
      <c r="J31" s="146" t="s">
        <v>251</v>
      </c>
      <c r="K31" s="145" t="s">
        <v>223</v>
      </c>
      <c r="L31" s="148" t="s">
        <v>111</v>
      </c>
      <c r="M31" s="158"/>
      <c r="N31" s="152"/>
      <c r="O31" s="172"/>
      <c r="P31" s="177" t="s">
        <v>120</v>
      </c>
      <c r="Q31" s="145" t="s">
        <v>757</v>
      </c>
      <c r="R31" s="146" t="s">
        <v>251</v>
      </c>
      <c r="S31" s="160" t="s">
        <v>223</v>
      </c>
      <c r="T31" s="160" t="s">
        <v>111</v>
      </c>
      <c r="U31" s="158"/>
      <c r="V31" s="150"/>
      <c r="W31" s="172"/>
      <c r="X31" s="184" t="s">
        <v>126</v>
      </c>
      <c r="Y31" s="169" t="s">
        <v>124</v>
      </c>
      <c r="Z31" s="170" t="s">
        <v>124</v>
      </c>
      <c r="AA31" s="206" t="s">
        <v>389</v>
      </c>
      <c r="AB31" s="188" t="s">
        <v>116</v>
      </c>
      <c r="AC31" s="147" t="s">
        <v>113</v>
      </c>
      <c r="AD31" s="153" t="s">
        <v>126</v>
      </c>
      <c r="AE31" s="187" t="s">
        <v>111</v>
      </c>
      <c r="AF31" s="171"/>
      <c r="AG31" s="172"/>
    </row>
    <row r="32" spans="1:33" ht="30">
      <c r="A32" s="149"/>
      <c r="B32" s="171">
        <v>20</v>
      </c>
      <c r="C32" s="226" t="s">
        <v>412</v>
      </c>
      <c r="D32" s="150"/>
      <c r="E32" s="145" t="s">
        <v>111</v>
      </c>
      <c r="F32" s="145" t="s">
        <v>111</v>
      </c>
      <c r="G32" s="177" t="s">
        <v>120</v>
      </c>
      <c r="H32" s="145" t="s">
        <v>122</v>
      </c>
      <c r="I32" s="145" t="s">
        <v>756</v>
      </c>
      <c r="J32" s="146" t="s">
        <v>251</v>
      </c>
      <c r="K32" s="145" t="s">
        <v>223</v>
      </c>
      <c r="L32" s="148" t="s">
        <v>111</v>
      </c>
      <c r="M32" s="158"/>
      <c r="N32" s="152"/>
      <c r="O32" s="172"/>
      <c r="P32" s="177" t="s">
        <v>120</v>
      </c>
      <c r="Q32" s="145" t="s">
        <v>757</v>
      </c>
      <c r="R32" s="146" t="s">
        <v>251</v>
      </c>
      <c r="S32" s="160" t="s">
        <v>223</v>
      </c>
      <c r="T32" s="160" t="s">
        <v>111</v>
      </c>
      <c r="U32" s="158"/>
      <c r="V32" s="150"/>
      <c r="W32" s="172"/>
      <c r="X32" s="184" t="s">
        <v>126</v>
      </c>
      <c r="Y32" s="169" t="s">
        <v>124</v>
      </c>
      <c r="Z32" s="170" t="s">
        <v>124</v>
      </c>
      <c r="AA32" s="206" t="s">
        <v>389</v>
      </c>
      <c r="AB32" s="188" t="s">
        <v>116</v>
      </c>
      <c r="AC32" s="147" t="s">
        <v>113</v>
      </c>
      <c r="AD32" s="153" t="s">
        <v>126</v>
      </c>
      <c r="AE32" s="187" t="s">
        <v>111</v>
      </c>
      <c r="AF32" s="171"/>
      <c r="AG32" s="172"/>
    </row>
    <row r="33" spans="1:33" ht="30">
      <c r="A33" s="149"/>
      <c r="B33" s="171">
        <v>21</v>
      </c>
      <c r="C33" s="226" t="s">
        <v>413</v>
      </c>
      <c r="D33" s="150"/>
      <c r="E33" s="145" t="s">
        <v>111</v>
      </c>
      <c r="F33" s="145" t="s">
        <v>111</v>
      </c>
      <c r="G33" s="177" t="s">
        <v>120</v>
      </c>
      <c r="H33" s="145" t="s">
        <v>122</v>
      </c>
      <c r="I33" s="145" t="s">
        <v>756</v>
      </c>
      <c r="J33" s="146" t="s">
        <v>251</v>
      </c>
      <c r="K33" s="145" t="s">
        <v>223</v>
      </c>
      <c r="L33" s="148" t="s">
        <v>111</v>
      </c>
      <c r="M33" s="158"/>
      <c r="N33" s="152"/>
      <c r="O33" s="172"/>
      <c r="P33" s="177" t="s">
        <v>120</v>
      </c>
      <c r="Q33" s="145" t="s">
        <v>757</v>
      </c>
      <c r="R33" s="146" t="s">
        <v>251</v>
      </c>
      <c r="S33" s="160" t="s">
        <v>223</v>
      </c>
      <c r="T33" s="160" t="s">
        <v>111</v>
      </c>
      <c r="U33" s="158"/>
      <c r="V33" s="150"/>
      <c r="W33" s="172"/>
      <c r="X33" s="184" t="s">
        <v>126</v>
      </c>
      <c r="Y33" s="169" t="s">
        <v>124</v>
      </c>
      <c r="Z33" s="170" t="s">
        <v>124</v>
      </c>
      <c r="AA33" s="206" t="s">
        <v>389</v>
      </c>
      <c r="AB33" s="188" t="s">
        <v>116</v>
      </c>
      <c r="AC33" s="147" t="s">
        <v>113</v>
      </c>
      <c r="AD33" s="153" t="s">
        <v>126</v>
      </c>
      <c r="AE33" s="187" t="s">
        <v>111</v>
      </c>
      <c r="AF33" s="171"/>
      <c r="AG33" s="172"/>
    </row>
    <row r="34" spans="1:33" ht="30">
      <c r="A34" s="149"/>
      <c r="B34" s="171">
        <v>22</v>
      </c>
      <c r="C34" s="226" t="s">
        <v>414</v>
      </c>
      <c r="D34" s="150"/>
      <c r="E34" s="145" t="s">
        <v>111</v>
      </c>
      <c r="F34" s="145" t="s">
        <v>111</v>
      </c>
      <c r="G34" s="177" t="s">
        <v>120</v>
      </c>
      <c r="H34" s="145" t="s">
        <v>122</v>
      </c>
      <c r="I34" s="145" t="s">
        <v>756</v>
      </c>
      <c r="J34" s="146" t="s">
        <v>251</v>
      </c>
      <c r="K34" s="145" t="s">
        <v>223</v>
      </c>
      <c r="L34" s="148" t="s">
        <v>111</v>
      </c>
      <c r="M34" s="158"/>
      <c r="N34" s="152"/>
      <c r="O34" s="172"/>
      <c r="P34" s="177" t="s">
        <v>120</v>
      </c>
      <c r="Q34" s="145" t="s">
        <v>757</v>
      </c>
      <c r="R34" s="146" t="s">
        <v>251</v>
      </c>
      <c r="S34" s="160" t="s">
        <v>223</v>
      </c>
      <c r="T34" s="160" t="s">
        <v>111</v>
      </c>
      <c r="U34" s="158"/>
      <c r="V34" s="150"/>
      <c r="W34" s="172"/>
      <c r="X34" s="184" t="s">
        <v>126</v>
      </c>
      <c r="Y34" s="169" t="s">
        <v>124</v>
      </c>
      <c r="Z34" s="170" t="s">
        <v>124</v>
      </c>
      <c r="AA34" s="206" t="s">
        <v>389</v>
      </c>
      <c r="AB34" s="188" t="s">
        <v>116</v>
      </c>
      <c r="AC34" s="147" t="s">
        <v>113</v>
      </c>
      <c r="AD34" s="153" t="s">
        <v>126</v>
      </c>
      <c r="AE34" s="187" t="s">
        <v>111</v>
      </c>
      <c r="AF34" s="171"/>
      <c r="AG34" s="172"/>
    </row>
    <row r="35" spans="1:33" ht="30">
      <c r="A35" s="149"/>
      <c r="B35" s="171">
        <v>23</v>
      </c>
      <c r="C35" s="226" t="s">
        <v>415</v>
      </c>
      <c r="D35" s="150"/>
      <c r="E35" s="145" t="s">
        <v>111</v>
      </c>
      <c r="F35" s="145" t="s">
        <v>111</v>
      </c>
      <c r="G35" s="177" t="s">
        <v>120</v>
      </c>
      <c r="H35" s="145" t="s">
        <v>122</v>
      </c>
      <c r="I35" s="145" t="s">
        <v>756</v>
      </c>
      <c r="J35" s="146" t="s">
        <v>251</v>
      </c>
      <c r="K35" s="145" t="s">
        <v>223</v>
      </c>
      <c r="L35" s="148" t="s">
        <v>111</v>
      </c>
      <c r="M35" s="158"/>
      <c r="N35" s="152"/>
      <c r="O35" s="172"/>
      <c r="P35" s="177" t="s">
        <v>120</v>
      </c>
      <c r="Q35" s="145" t="s">
        <v>757</v>
      </c>
      <c r="R35" s="146" t="s">
        <v>251</v>
      </c>
      <c r="S35" s="160" t="s">
        <v>223</v>
      </c>
      <c r="T35" s="160" t="s">
        <v>111</v>
      </c>
      <c r="U35" s="158"/>
      <c r="V35" s="150"/>
      <c r="W35" s="172"/>
      <c r="X35" s="184" t="s">
        <v>126</v>
      </c>
      <c r="Y35" s="169" t="s">
        <v>124</v>
      </c>
      <c r="Z35" s="170" t="s">
        <v>124</v>
      </c>
      <c r="AA35" s="206" t="s">
        <v>389</v>
      </c>
      <c r="AB35" s="188" t="s">
        <v>116</v>
      </c>
      <c r="AC35" s="147" t="s">
        <v>113</v>
      </c>
      <c r="AD35" s="153" t="s">
        <v>126</v>
      </c>
      <c r="AE35" s="187" t="s">
        <v>111</v>
      </c>
      <c r="AF35" s="171"/>
      <c r="AG35" s="172"/>
    </row>
    <row r="36" spans="1:33" ht="30">
      <c r="A36" s="149"/>
      <c r="B36" s="171">
        <v>24</v>
      </c>
      <c r="C36" s="226" t="s">
        <v>416</v>
      </c>
      <c r="D36" s="150"/>
      <c r="E36" s="145" t="s">
        <v>111</v>
      </c>
      <c r="F36" s="145" t="s">
        <v>111</v>
      </c>
      <c r="G36" s="177" t="s">
        <v>120</v>
      </c>
      <c r="H36" s="145" t="s">
        <v>122</v>
      </c>
      <c r="I36" s="145" t="s">
        <v>756</v>
      </c>
      <c r="J36" s="146" t="s">
        <v>251</v>
      </c>
      <c r="K36" s="145" t="s">
        <v>223</v>
      </c>
      <c r="L36" s="148" t="s">
        <v>111</v>
      </c>
      <c r="M36" s="158"/>
      <c r="N36" s="152"/>
      <c r="O36" s="172"/>
      <c r="P36" s="177" t="s">
        <v>120</v>
      </c>
      <c r="Q36" s="145" t="s">
        <v>757</v>
      </c>
      <c r="R36" s="146" t="s">
        <v>251</v>
      </c>
      <c r="S36" s="160" t="s">
        <v>223</v>
      </c>
      <c r="T36" s="160" t="s">
        <v>111</v>
      </c>
      <c r="U36" s="158"/>
      <c r="V36" s="150"/>
      <c r="W36" s="172"/>
      <c r="X36" s="184" t="s">
        <v>126</v>
      </c>
      <c r="Y36" s="169" t="s">
        <v>124</v>
      </c>
      <c r="Z36" s="170" t="s">
        <v>124</v>
      </c>
      <c r="AA36" s="206" t="s">
        <v>389</v>
      </c>
      <c r="AB36" s="188" t="s">
        <v>116</v>
      </c>
      <c r="AC36" s="147" t="s">
        <v>113</v>
      </c>
      <c r="AD36" s="153" t="s">
        <v>126</v>
      </c>
      <c r="AE36" s="187" t="s">
        <v>111</v>
      </c>
      <c r="AF36" s="171"/>
      <c r="AG36" s="172"/>
    </row>
    <row r="37" spans="1:33" ht="30">
      <c r="A37" s="149"/>
      <c r="B37" s="171">
        <v>25</v>
      </c>
      <c r="C37" s="226" t="s">
        <v>417</v>
      </c>
      <c r="D37" s="150"/>
      <c r="E37" s="145" t="s">
        <v>111</v>
      </c>
      <c r="F37" s="145" t="s">
        <v>111</v>
      </c>
      <c r="G37" s="177" t="s">
        <v>120</v>
      </c>
      <c r="H37" s="145" t="s">
        <v>122</v>
      </c>
      <c r="I37" s="145" t="s">
        <v>756</v>
      </c>
      <c r="J37" s="146" t="s">
        <v>251</v>
      </c>
      <c r="K37" s="145" t="s">
        <v>223</v>
      </c>
      <c r="L37" s="148" t="s">
        <v>111</v>
      </c>
      <c r="M37" s="158"/>
      <c r="N37" s="152"/>
      <c r="O37" s="172"/>
      <c r="P37" s="177" t="s">
        <v>120</v>
      </c>
      <c r="Q37" s="145" t="s">
        <v>757</v>
      </c>
      <c r="R37" s="146" t="s">
        <v>251</v>
      </c>
      <c r="S37" s="160" t="s">
        <v>223</v>
      </c>
      <c r="T37" s="160" t="s">
        <v>111</v>
      </c>
      <c r="U37" s="158"/>
      <c r="V37" s="150"/>
      <c r="W37" s="172"/>
      <c r="X37" s="184" t="s">
        <v>126</v>
      </c>
      <c r="Y37" s="169" t="s">
        <v>124</v>
      </c>
      <c r="Z37" s="170" t="s">
        <v>124</v>
      </c>
      <c r="AA37" s="206" t="s">
        <v>389</v>
      </c>
      <c r="AB37" s="188" t="s">
        <v>116</v>
      </c>
      <c r="AC37" s="147" t="s">
        <v>113</v>
      </c>
      <c r="AD37" s="153" t="s">
        <v>126</v>
      </c>
      <c r="AE37" s="187" t="s">
        <v>111</v>
      </c>
      <c r="AF37" s="171"/>
      <c r="AG37" s="172"/>
    </row>
    <row r="38" spans="1:33" ht="30">
      <c r="A38" s="149"/>
      <c r="B38" s="171">
        <v>26</v>
      </c>
      <c r="C38" s="226" t="s">
        <v>418</v>
      </c>
      <c r="D38" s="150"/>
      <c r="E38" s="145" t="s">
        <v>111</v>
      </c>
      <c r="F38" s="145" t="s">
        <v>111</v>
      </c>
      <c r="G38" s="177" t="s">
        <v>120</v>
      </c>
      <c r="H38" s="145" t="s">
        <v>122</v>
      </c>
      <c r="I38" s="145" t="s">
        <v>756</v>
      </c>
      <c r="J38" s="146" t="s">
        <v>251</v>
      </c>
      <c r="K38" s="145" t="s">
        <v>223</v>
      </c>
      <c r="L38" s="148" t="s">
        <v>111</v>
      </c>
      <c r="M38" s="158"/>
      <c r="N38" s="152"/>
      <c r="O38" s="172"/>
      <c r="P38" s="177" t="s">
        <v>120</v>
      </c>
      <c r="Q38" s="145" t="s">
        <v>757</v>
      </c>
      <c r="R38" s="146" t="s">
        <v>251</v>
      </c>
      <c r="S38" s="160" t="s">
        <v>223</v>
      </c>
      <c r="T38" s="160" t="s">
        <v>111</v>
      </c>
      <c r="U38" s="158"/>
      <c r="V38" s="150"/>
      <c r="W38" s="172"/>
      <c r="X38" s="184" t="s">
        <v>126</v>
      </c>
      <c r="Y38" s="169" t="s">
        <v>124</v>
      </c>
      <c r="Z38" s="170" t="s">
        <v>124</v>
      </c>
      <c r="AA38" s="206" t="s">
        <v>389</v>
      </c>
      <c r="AB38" s="188" t="s">
        <v>116</v>
      </c>
      <c r="AC38" s="147" t="s">
        <v>113</v>
      </c>
      <c r="AD38" s="153" t="s">
        <v>126</v>
      </c>
      <c r="AE38" s="187" t="s">
        <v>111</v>
      </c>
      <c r="AF38" s="171"/>
      <c r="AG38" s="172"/>
    </row>
    <row r="39" spans="1:33" ht="30">
      <c r="A39" s="149"/>
      <c r="B39" s="171">
        <v>27</v>
      </c>
      <c r="C39" s="226" t="s">
        <v>419</v>
      </c>
      <c r="D39" s="150"/>
      <c r="E39" s="145" t="s">
        <v>111</v>
      </c>
      <c r="F39" s="145" t="s">
        <v>111</v>
      </c>
      <c r="G39" s="177" t="s">
        <v>120</v>
      </c>
      <c r="H39" s="145" t="s">
        <v>122</v>
      </c>
      <c r="I39" s="145" t="s">
        <v>756</v>
      </c>
      <c r="J39" s="146" t="s">
        <v>251</v>
      </c>
      <c r="K39" s="145" t="s">
        <v>223</v>
      </c>
      <c r="L39" s="148" t="s">
        <v>111</v>
      </c>
      <c r="M39" s="158"/>
      <c r="N39" s="152"/>
      <c r="O39" s="172"/>
      <c r="P39" s="177" t="s">
        <v>120</v>
      </c>
      <c r="Q39" s="145" t="s">
        <v>757</v>
      </c>
      <c r="R39" s="146" t="s">
        <v>251</v>
      </c>
      <c r="S39" s="160" t="s">
        <v>223</v>
      </c>
      <c r="T39" s="160" t="s">
        <v>111</v>
      </c>
      <c r="U39" s="158"/>
      <c r="V39" s="150"/>
      <c r="W39" s="172"/>
      <c r="X39" s="184" t="s">
        <v>126</v>
      </c>
      <c r="Y39" s="169" t="s">
        <v>124</v>
      </c>
      <c r="Z39" s="170" t="s">
        <v>124</v>
      </c>
      <c r="AA39" s="206" t="s">
        <v>389</v>
      </c>
      <c r="AB39" s="188" t="s">
        <v>116</v>
      </c>
      <c r="AC39" s="147" t="s">
        <v>113</v>
      </c>
      <c r="AD39" s="153" t="s">
        <v>126</v>
      </c>
      <c r="AE39" s="187" t="s">
        <v>111</v>
      </c>
      <c r="AF39" s="171"/>
      <c r="AG39" s="172"/>
    </row>
    <row r="40" spans="1:33" ht="30">
      <c r="A40" s="149"/>
      <c r="B40" s="171">
        <v>28</v>
      </c>
      <c r="C40" s="226" t="s">
        <v>420</v>
      </c>
      <c r="D40" s="150"/>
      <c r="E40" s="145" t="s">
        <v>111</v>
      </c>
      <c r="F40" s="145" t="s">
        <v>111</v>
      </c>
      <c r="G40" s="177" t="s">
        <v>120</v>
      </c>
      <c r="H40" s="145" t="s">
        <v>122</v>
      </c>
      <c r="I40" s="145" t="s">
        <v>756</v>
      </c>
      <c r="J40" s="146" t="s">
        <v>251</v>
      </c>
      <c r="K40" s="145" t="s">
        <v>223</v>
      </c>
      <c r="L40" s="148" t="s">
        <v>111</v>
      </c>
      <c r="M40" s="158"/>
      <c r="N40" s="152"/>
      <c r="O40" s="172"/>
      <c r="P40" s="177" t="s">
        <v>120</v>
      </c>
      <c r="Q40" s="145" t="s">
        <v>757</v>
      </c>
      <c r="R40" s="146" t="s">
        <v>251</v>
      </c>
      <c r="S40" s="160" t="s">
        <v>223</v>
      </c>
      <c r="T40" s="160" t="s">
        <v>111</v>
      </c>
      <c r="U40" s="158"/>
      <c r="V40" s="150"/>
      <c r="W40" s="172"/>
      <c r="X40" s="184" t="s">
        <v>126</v>
      </c>
      <c r="Y40" s="169" t="s">
        <v>124</v>
      </c>
      <c r="Z40" s="170" t="s">
        <v>124</v>
      </c>
      <c r="AA40" s="206" t="s">
        <v>389</v>
      </c>
      <c r="AB40" s="188" t="s">
        <v>116</v>
      </c>
      <c r="AC40" s="147" t="s">
        <v>113</v>
      </c>
      <c r="AD40" s="153" t="s">
        <v>126</v>
      </c>
      <c r="AE40" s="187" t="s">
        <v>111</v>
      </c>
      <c r="AF40" s="171"/>
      <c r="AG40" s="172"/>
    </row>
    <row r="41" spans="1:33" ht="30">
      <c r="A41" s="149"/>
      <c r="B41" s="171">
        <v>29</v>
      </c>
      <c r="C41" s="226" t="s">
        <v>421</v>
      </c>
      <c r="D41" s="150"/>
      <c r="E41" s="145" t="s">
        <v>111</v>
      </c>
      <c r="F41" s="145" t="s">
        <v>111</v>
      </c>
      <c r="G41" s="177" t="s">
        <v>120</v>
      </c>
      <c r="H41" s="145" t="s">
        <v>122</v>
      </c>
      <c r="I41" s="145" t="s">
        <v>756</v>
      </c>
      <c r="J41" s="146" t="s">
        <v>251</v>
      </c>
      <c r="K41" s="145" t="s">
        <v>223</v>
      </c>
      <c r="L41" s="148" t="s">
        <v>111</v>
      </c>
      <c r="M41" s="158"/>
      <c r="N41" s="152"/>
      <c r="O41" s="172"/>
      <c r="P41" s="177" t="s">
        <v>120</v>
      </c>
      <c r="Q41" s="145" t="s">
        <v>757</v>
      </c>
      <c r="R41" s="146" t="s">
        <v>251</v>
      </c>
      <c r="S41" s="160" t="s">
        <v>223</v>
      </c>
      <c r="T41" s="160" t="s">
        <v>111</v>
      </c>
      <c r="U41" s="158"/>
      <c r="V41" s="150"/>
      <c r="W41" s="172"/>
      <c r="X41" s="184" t="s">
        <v>126</v>
      </c>
      <c r="Y41" s="169" t="s">
        <v>124</v>
      </c>
      <c r="Z41" s="170" t="s">
        <v>124</v>
      </c>
      <c r="AA41" s="206" t="s">
        <v>389</v>
      </c>
      <c r="AB41" s="188" t="s">
        <v>116</v>
      </c>
      <c r="AC41" s="147" t="s">
        <v>113</v>
      </c>
      <c r="AD41" s="153" t="s">
        <v>126</v>
      </c>
      <c r="AE41" s="187" t="s">
        <v>113</v>
      </c>
      <c r="AF41" s="171"/>
      <c r="AG41" s="172"/>
    </row>
    <row r="42" spans="1:33" ht="30">
      <c r="A42" s="149"/>
      <c r="B42" s="171">
        <v>30</v>
      </c>
      <c r="C42" s="226" t="s">
        <v>422</v>
      </c>
      <c r="D42" s="150"/>
      <c r="E42" s="145" t="s">
        <v>111</v>
      </c>
      <c r="F42" s="145" t="s">
        <v>111</v>
      </c>
      <c r="G42" s="177" t="s">
        <v>120</v>
      </c>
      <c r="H42" s="145" t="s">
        <v>122</v>
      </c>
      <c r="I42" s="145" t="s">
        <v>756</v>
      </c>
      <c r="J42" s="146" t="s">
        <v>251</v>
      </c>
      <c r="K42" s="145" t="s">
        <v>223</v>
      </c>
      <c r="L42" s="148" t="s">
        <v>111</v>
      </c>
      <c r="M42" s="158"/>
      <c r="N42" s="152"/>
      <c r="O42" s="172"/>
      <c r="P42" s="177" t="s">
        <v>120</v>
      </c>
      <c r="Q42" s="145" t="s">
        <v>757</v>
      </c>
      <c r="R42" s="146" t="s">
        <v>251</v>
      </c>
      <c r="S42" s="160" t="s">
        <v>223</v>
      </c>
      <c r="T42" s="160" t="s">
        <v>111</v>
      </c>
      <c r="U42" s="158"/>
      <c r="V42" s="150"/>
      <c r="W42" s="172"/>
      <c r="X42" s="184" t="s">
        <v>126</v>
      </c>
      <c r="Y42" s="169" t="s">
        <v>124</v>
      </c>
      <c r="Z42" s="170" t="s">
        <v>124</v>
      </c>
      <c r="AA42" s="206" t="s">
        <v>389</v>
      </c>
      <c r="AB42" s="188" t="s">
        <v>116</v>
      </c>
      <c r="AC42" s="147" t="s">
        <v>113</v>
      </c>
      <c r="AD42" s="153" t="s">
        <v>126</v>
      </c>
      <c r="AE42" s="187" t="s">
        <v>111</v>
      </c>
      <c r="AF42" s="171"/>
      <c r="AG42" s="172"/>
    </row>
    <row r="43" spans="1:33" ht="30">
      <c r="A43" s="149"/>
      <c r="B43" s="171">
        <v>31</v>
      </c>
      <c r="C43" s="226" t="s">
        <v>423</v>
      </c>
      <c r="D43" s="150"/>
      <c r="E43" s="145" t="s">
        <v>111</v>
      </c>
      <c r="F43" s="145" t="s">
        <v>111</v>
      </c>
      <c r="G43" s="177" t="s">
        <v>120</v>
      </c>
      <c r="H43" s="145" t="s">
        <v>122</v>
      </c>
      <c r="I43" s="145" t="s">
        <v>756</v>
      </c>
      <c r="J43" s="146" t="s">
        <v>251</v>
      </c>
      <c r="K43" s="145" t="s">
        <v>223</v>
      </c>
      <c r="L43" s="148" t="s">
        <v>111</v>
      </c>
      <c r="M43" s="158"/>
      <c r="N43" s="152"/>
      <c r="O43" s="172"/>
      <c r="P43" s="177" t="s">
        <v>120</v>
      </c>
      <c r="Q43" s="145" t="s">
        <v>757</v>
      </c>
      <c r="R43" s="146" t="s">
        <v>251</v>
      </c>
      <c r="S43" s="160" t="s">
        <v>223</v>
      </c>
      <c r="T43" s="160" t="s">
        <v>111</v>
      </c>
      <c r="U43" s="158"/>
      <c r="V43" s="150"/>
      <c r="W43" s="172"/>
      <c r="X43" s="184" t="s">
        <v>126</v>
      </c>
      <c r="Y43" s="169" t="s">
        <v>124</v>
      </c>
      <c r="Z43" s="170" t="s">
        <v>124</v>
      </c>
      <c r="AA43" s="206" t="s">
        <v>389</v>
      </c>
      <c r="AB43" s="188" t="s">
        <v>116</v>
      </c>
      <c r="AC43" s="147" t="s">
        <v>113</v>
      </c>
      <c r="AD43" s="153" t="s">
        <v>126</v>
      </c>
      <c r="AE43" s="187" t="s">
        <v>111</v>
      </c>
      <c r="AF43" s="171"/>
      <c r="AG43" s="172"/>
    </row>
    <row r="44" spans="1:33" ht="30">
      <c r="A44" s="149"/>
      <c r="B44" s="171">
        <v>32</v>
      </c>
      <c r="C44" s="226" t="s">
        <v>424</v>
      </c>
      <c r="D44" s="150"/>
      <c r="E44" s="145" t="s">
        <v>111</v>
      </c>
      <c r="F44" s="145" t="s">
        <v>111</v>
      </c>
      <c r="G44" s="177" t="s">
        <v>120</v>
      </c>
      <c r="H44" s="145" t="s">
        <v>122</v>
      </c>
      <c r="I44" s="145" t="s">
        <v>756</v>
      </c>
      <c r="J44" s="146" t="s">
        <v>251</v>
      </c>
      <c r="K44" s="145" t="s">
        <v>223</v>
      </c>
      <c r="L44" s="148" t="s">
        <v>111</v>
      </c>
      <c r="M44" s="158"/>
      <c r="N44" s="152"/>
      <c r="O44" s="172"/>
      <c r="P44" s="177" t="s">
        <v>120</v>
      </c>
      <c r="Q44" s="145" t="s">
        <v>757</v>
      </c>
      <c r="R44" s="146" t="s">
        <v>251</v>
      </c>
      <c r="S44" s="160" t="s">
        <v>223</v>
      </c>
      <c r="T44" s="160" t="s">
        <v>111</v>
      </c>
      <c r="U44" s="158"/>
      <c r="V44" s="150"/>
      <c r="W44" s="172"/>
      <c r="X44" s="184" t="s">
        <v>126</v>
      </c>
      <c r="Y44" s="169" t="s">
        <v>124</v>
      </c>
      <c r="Z44" s="170" t="s">
        <v>124</v>
      </c>
      <c r="AA44" s="206" t="s">
        <v>389</v>
      </c>
      <c r="AB44" s="188" t="s">
        <v>116</v>
      </c>
      <c r="AC44" s="147" t="s">
        <v>113</v>
      </c>
      <c r="AD44" s="153" t="s">
        <v>126</v>
      </c>
      <c r="AE44" s="187" t="s">
        <v>113</v>
      </c>
      <c r="AF44" s="171"/>
      <c r="AG44" s="172"/>
    </row>
    <row r="45" spans="1:33" ht="30">
      <c r="A45" s="149"/>
      <c r="B45" s="171">
        <v>33</v>
      </c>
      <c r="C45" s="226" t="s">
        <v>425</v>
      </c>
      <c r="D45" s="150"/>
      <c r="E45" s="145" t="s">
        <v>111</v>
      </c>
      <c r="F45" s="145" t="s">
        <v>111</v>
      </c>
      <c r="G45" s="177" t="s">
        <v>120</v>
      </c>
      <c r="H45" s="145" t="s">
        <v>122</v>
      </c>
      <c r="I45" s="145" t="s">
        <v>756</v>
      </c>
      <c r="J45" s="146" t="s">
        <v>251</v>
      </c>
      <c r="K45" s="145" t="s">
        <v>223</v>
      </c>
      <c r="L45" s="148" t="s">
        <v>111</v>
      </c>
      <c r="M45" s="158"/>
      <c r="N45" s="152"/>
      <c r="O45" s="172"/>
      <c r="P45" s="177" t="s">
        <v>120</v>
      </c>
      <c r="Q45" s="145" t="s">
        <v>757</v>
      </c>
      <c r="R45" s="146" t="s">
        <v>251</v>
      </c>
      <c r="S45" s="160" t="s">
        <v>223</v>
      </c>
      <c r="T45" s="160" t="s">
        <v>111</v>
      </c>
      <c r="U45" s="158"/>
      <c r="V45" s="150"/>
      <c r="W45" s="172"/>
      <c r="X45" s="184" t="s">
        <v>126</v>
      </c>
      <c r="Y45" s="169" t="s">
        <v>124</v>
      </c>
      <c r="Z45" s="170" t="s">
        <v>124</v>
      </c>
      <c r="AA45" s="206" t="s">
        <v>389</v>
      </c>
      <c r="AB45" s="188" t="s">
        <v>116</v>
      </c>
      <c r="AC45" s="147" t="s">
        <v>113</v>
      </c>
      <c r="AD45" s="153" t="s">
        <v>126</v>
      </c>
      <c r="AE45" s="187" t="s">
        <v>111</v>
      </c>
      <c r="AF45" s="171"/>
      <c r="AG45" s="172"/>
    </row>
    <row r="46" spans="1:33" ht="30">
      <c r="A46" s="149"/>
      <c r="B46" s="171">
        <v>34</v>
      </c>
      <c r="C46" s="226" t="s">
        <v>426</v>
      </c>
      <c r="D46" s="150"/>
      <c r="E46" s="145" t="s">
        <v>111</v>
      </c>
      <c r="F46" s="145" t="s">
        <v>111</v>
      </c>
      <c r="G46" s="177" t="s">
        <v>120</v>
      </c>
      <c r="H46" s="145" t="s">
        <v>122</v>
      </c>
      <c r="I46" s="145" t="s">
        <v>756</v>
      </c>
      <c r="J46" s="146" t="s">
        <v>251</v>
      </c>
      <c r="K46" s="145" t="s">
        <v>223</v>
      </c>
      <c r="L46" s="148" t="s">
        <v>111</v>
      </c>
      <c r="M46" s="158"/>
      <c r="N46" s="152"/>
      <c r="O46" s="172"/>
      <c r="P46" s="177" t="s">
        <v>120</v>
      </c>
      <c r="Q46" s="145" t="s">
        <v>757</v>
      </c>
      <c r="R46" s="146" t="s">
        <v>251</v>
      </c>
      <c r="S46" s="160" t="s">
        <v>223</v>
      </c>
      <c r="T46" s="160" t="s">
        <v>111</v>
      </c>
      <c r="U46" s="158"/>
      <c r="V46" s="150"/>
      <c r="W46" s="172"/>
      <c r="X46" s="184" t="s">
        <v>126</v>
      </c>
      <c r="Y46" s="169" t="s">
        <v>124</v>
      </c>
      <c r="Z46" s="170" t="s">
        <v>124</v>
      </c>
      <c r="AA46" s="206" t="s">
        <v>389</v>
      </c>
      <c r="AB46" s="188" t="s">
        <v>116</v>
      </c>
      <c r="AC46" s="147" t="s">
        <v>113</v>
      </c>
      <c r="AD46" s="153" t="s">
        <v>126</v>
      </c>
      <c r="AE46" s="187" t="s">
        <v>111</v>
      </c>
      <c r="AF46" s="171"/>
      <c r="AG46" s="172"/>
    </row>
    <row r="47" spans="1:33" ht="30">
      <c r="A47" s="149"/>
      <c r="B47" s="171">
        <v>35</v>
      </c>
      <c r="C47" s="226" t="s">
        <v>427</v>
      </c>
      <c r="D47" s="150"/>
      <c r="E47" s="145" t="s">
        <v>111</v>
      </c>
      <c r="F47" s="145" t="s">
        <v>111</v>
      </c>
      <c r="G47" s="177" t="s">
        <v>120</v>
      </c>
      <c r="H47" s="145" t="s">
        <v>122</v>
      </c>
      <c r="I47" s="145" t="s">
        <v>756</v>
      </c>
      <c r="J47" s="146" t="s">
        <v>251</v>
      </c>
      <c r="K47" s="145" t="s">
        <v>223</v>
      </c>
      <c r="L47" s="148" t="s">
        <v>111</v>
      </c>
      <c r="M47" s="158"/>
      <c r="N47" s="152"/>
      <c r="O47" s="172"/>
      <c r="P47" s="177" t="s">
        <v>120</v>
      </c>
      <c r="Q47" s="145" t="s">
        <v>757</v>
      </c>
      <c r="R47" s="146" t="s">
        <v>251</v>
      </c>
      <c r="S47" s="160" t="s">
        <v>223</v>
      </c>
      <c r="T47" s="160" t="s">
        <v>111</v>
      </c>
      <c r="U47" s="158"/>
      <c r="V47" s="150"/>
      <c r="W47" s="172"/>
      <c r="X47" s="184" t="s">
        <v>126</v>
      </c>
      <c r="Y47" s="169" t="s">
        <v>124</v>
      </c>
      <c r="Z47" s="170" t="s">
        <v>124</v>
      </c>
      <c r="AA47" s="206" t="s">
        <v>389</v>
      </c>
      <c r="AB47" s="188" t="s">
        <v>116</v>
      </c>
      <c r="AC47" s="147" t="s">
        <v>113</v>
      </c>
      <c r="AD47" s="153" t="s">
        <v>126</v>
      </c>
      <c r="AE47" s="187" t="s">
        <v>111</v>
      </c>
      <c r="AF47" s="188"/>
      <c r="AG47" s="172"/>
    </row>
    <row r="48" spans="1:33" ht="30">
      <c r="A48" s="149"/>
      <c r="B48" s="171">
        <v>36</v>
      </c>
      <c r="C48" s="226" t="s">
        <v>428</v>
      </c>
      <c r="D48" s="150"/>
      <c r="E48" s="145" t="s">
        <v>111</v>
      </c>
      <c r="F48" s="145" t="s">
        <v>111</v>
      </c>
      <c r="G48" s="177" t="s">
        <v>120</v>
      </c>
      <c r="H48" s="145" t="s">
        <v>122</v>
      </c>
      <c r="I48" s="145" t="s">
        <v>756</v>
      </c>
      <c r="J48" s="146" t="s">
        <v>251</v>
      </c>
      <c r="K48" s="145" t="s">
        <v>223</v>
      </c>
      <c r="L48" s="148" t="s">
        <v>111</v>
      </c>
      <c r="M48" s="158"/>
      <c r="N48" s="152"/>
      <c r="O48" s="172"/>
      <c r="P48" s="177" t="s">
        <v>120</v>
      </c>
      <c r="Q48" s="145" t="s">
        <v>757</v>
      </c>
      <c r="R48" s="146" t="s">
        <v>251</v>
      </c>
      <c r="S48" s="160" t="s">
        <v>223</v>
      </c>
      <c r="T48" s="160" t="s">
        <v>111</v>
      </c>
      <c r="U48" s="158"/>
      <c r="V48" s="150"/>
      <c r="W48" s="172"/>
      <c r="X48" s="184" t="s">
        <v>126</v>
      </c>
      <c r="Y48" s="169" t="s">
        <v>124</v>
      </c>
      <c r="Z48" s="170" t="s">
        <v>124</v>
      </c>
      <c r="AA48" s="206" t="s">
        <v>389</v>
      </c>
      <c r="AB48" s="188" t="s">
        <v>116</v>
      </c>
      <c r="AC48" s="147" t="s">
        <v>113</v>
      </c>
      <c r="AD48" s="153" t="s">
        <v>126</v>
      </c>
      <c r="AE48" s="187" t="s">
        <v>111</v>
      </c>
      <c r="AF48" s="188"/>
      <c r="AG48" s="172"/>
    </row>
    <row r="49" spans="1:33" ht="30">
      <c r="A49" s="149"/>
      <c r="B49" s="171">
        <v>37</v>
      </c>
      <c r="C49" s="226" t="s">
        <v>429</v>
      </c>
      <c r="D49" s="150"/>
      <c r="E49" s="145" t="s">
        <v>111</v>
      </c>
      <c r="F49" s="145" t="s">
        <v>111</v>
      </c>
      <c r="G49" s="177" t="s">
        <v>120</v>
      </c>
      <c r="H49" s="145" t="s">
        <v>122</v>
      </c>
      <c r="I49" s="145" t="s">
        <v>756</v>
      </c>
      <c r="J49" s="146" t="s">
        <v>251</v>
      </c>
      <c r="K49" s="145" t="s">
        <v>223</v>
      </c>
      <c r="L49" s="148" t="s">
        <v>111</v>
      </c>
      <c r="M49" s="158"/>
      <c r="N49" s="152"/>
      <c r="O49" s="172"/>
      <c r="P49" s="177" t="s">
        <v>120</v>
      </c>
      <c r="Q49" s="145" t="s">
        <v>757</v>
      </c>
      <c r="R49" s="146" t="s">
        <v>251</v>
      </c>
      <c r="S49" s="160" t="s">
        <v>223</v>
      </c>
      <c r="T49" s="160" t="s">
        <v>111</v>
      </c>
      <c r="U49" s="158"/>
      <c r="V49" s="150"/>
      <c r="W49" s="172"/>
      <c r="X49" s="184" t="s">
        <v>126</v>
      </c>
      <c r="Y49" s="169" t="s">
        <v>124</v>
      </c>
      <c r="Z49" s="170" t="s">
        <v>124</v>
      </c>
      <c r="AA49" s="206" t="s">
        <v>389</v>
      </c>
      <c r="AB49" s="188" t="s">
        <v>116</v>
      </c>
      <c r="AC49" s="147" t="s">
        <v>113</v>
      </c>
      <c r="AD49" s="153" t="s">
        <v>126</v>
      </c>
      <c r="AE49" s="187" t="s">
        <v>113</v>
      </c>
      <c r="AF49" s="188"/>
      <c r="AG49" s="189"/>
    </row>
    <row r="50" spans="1:33" ht="30">
      <c r="A50" s="149"/>
      <c r="B50" s="171">
        <v>38</v>
      </c>
      <c r="C50" s="226" t="s">
        <v>430</v>
      </c>
      <c r="D50" s="150"/>
      <c r="E50" s="145" t="s">
        <v>111</v>
      </c>
      <c r="F50" s="145" t="s">
        <v>111</v>
      </c>
      <c r="G50" s="177" t="s">
        <v>120</v>
      </c>
      <c r="H50" s="145" t="s">
        <v>122</v>
      </c>
      <c r="I50" s="145" t="s">
        <v>756</v>
      </c>
      <c r="J50" s="146" t="s">
        <v>251</v>
      </c>
      <c r="K50" s="145" t="s">
        <v>223</v>
      </c>
      <c r="L50" s="148" t="s">
        <v>111</v>
      </c>
      <c r="M50" s="158"/>
      <c r="N50" s="152"/>
      <c r="O50" s="172"/>
      <c r="P50" s="177" t="s">
        <v>120</v>
      </c>
      <c r="Q50" s="145" t="s">
        <v>757</v>
      </c>
      <c r="R50" s="146" t="s">
        <v>251</v>
      </c>
      <c r="S50" s="160" t="s">
        <v>223</v>
      </c>
      <c r="T50" s="160" t="s">
        <v>111</v>
      </c>
      <c r="U50" s="158"/>
      <c r="V50" s="150"/>
      <c r="W50" s="172"/>
      <c r="X50" s="184" t="s">
        <v>126</v>
      </c>
      <c r="Y50" s="169" t="s">
        <v>124</v>
      </c>
      <c r="Z50" s="170" t="s">
        <v>124</v>
      </c>
      <c r="AA50" s="206" t="s">
        <v>389</v>
      </c>
      <c r="AB50" s="188" t="s">
        <v>116</v>
      </c>
      <c r="AC50" s="147" t="s">
        <v>113</v>
      </c>
      <c r="AD50" s="153" t="s">
        <v>126</v>
      </c>
      <c r="AE50" s="187" t="s">
        <v>111</v>
      </c>
      <c r="AF50" s="188"/>
      <c r="AG50" s="189"/>
    </row>
    <row r="51" spans="1:33" ht="30">
      <c r="A51" s="149"/>
      <c r="B51" s="171">
        <v>39</v>
      </c>
      <c r="C51" s="226" t="s">
        <v>431</v>
      </c>
      <c r="D51" s="150"/>
      <c r="E51" s="145" t="s">
        <v>111</v>
      </c>
      <c r="F51" s="145" t="s">
        <v>111</v>
      </c>
      <c r="G51" s="177" t="s">
        <v>120</v>
      </c>
      <c r="H51" s="145" t="s">
        <v>122</v>
      </c>
      <c r="I51" s="145" t="s">
        <v>756</v>
      </c>
      <c r="J51" s="146" t="s">
        <v>251</v>
      </c>
      <c r="K51" s="145" t="s">
        <v>223</v>
      </c>
      <c r="L51" s="148" t="s">
        <v>111</v>
      </c>
      <c r="M51" s="158"/>
      <c r="N51" s="152"/>
      <c r="O51" s="172"/>
      <c r="P51" s="177" t="s">
        <v>120</v>
      </c>
      <c r="Q51" s="145" t="s">
        <v>757</v>
      </c>
      <c r="R51" s="146" t="s">
        <v>251</v>
      </c>
      <c r="S51" s="160" t="s">
        <v>223</v>
      </c>
      <c r="T51" s="160" t="s">
        <v>111</v>
      </c>
      <c r="U51" s="158"/>
      <c r="V51" s="150"/>
      <c r="W51" s="172"/>
      <c r="X51" s="184" t="s">
        <v>126</v>
      </c>
      <c r="Y51" s="169" t="s">
        <v>124</v>
      </c>
      <c r="Z51" s="170" t="s">
        <v>124</v>
      </c>
      <c r="AA51" s="206" t="s">
        <v>389</v>
      </c>
      <c r="AB51" s="188" t="s">
        <v>116</v>
      </c>
      <c r="AC51" s="147" t="s">
        <v>113</v>
      </c>
      <c r="AD51" s="153" t="s">
        <v>126</v>
      </c>
      <c r="AE51" s="187" t="s">
        <v>111</v>
      </c>
      <c r="AF51" s="188"/>
      <c r="AG51" s="189"/>
    </row>
    <row r="52" spans="1:33" ht="30">
      <c r="A52" s="149"/>
      <c r="B52" s="171">
        <v>40</v>
      </c>
      <c r="C52" s="226" t="s">
        <v>432</v>
      </c>
      <c r="D52" s="150"/>
      <c r="E52" s="145" t="s">
        <v>111</v>
      </c>
      <c r="F52" s="145" t="s">
        <v>111</v>
      </c>
      <c r="G52" s="177" t="s">
        <v>120</v>
      </c>
      <c r="H52" s="145" t="s">
        <v>122</v>
      </c>
      <c r="I52" s="145" t="s">
        <v>756</v>
      </c>
      <c r="J52" s="146" t="s">
        <v>251</v>
      </c>
      <c r="K52" s="145" t="s">
        <v>223</v>
      </c>
      <c r="L52" s="148" t="s">
        <v>111</v>
      </c>
      <c r="M52" s="158"/>
      <c r="N52" s="152"/>
      <c r="O52" s="172"/>
      <c r="P52" s="177" t="s">
        <v>120</v>
      </c>
      <c r="Q52" s="145" t="s">
        <v>757</v>
      </c>
      <c r="R52" s="146" t="s">
        <v>251</v>
      </c>
      <c r="S52" s="160" t="s">
        <v>223</v>
      </c>
      <c r="T52" s="160" t="s">
        <v>111</v>
      </c>
      <c r="U52" s="158"/>
      <c r="V52" s="150"/>
      <c r="W52" s="172"/>
      <c r="X52" s="184" t="s">
        <v>126</v>
      </c>
      <c r="Y52" s="169" t="s">
        <v>124</v>
      </c>
      <c r="Z52" s="170" t="s">
        <v>124</v>
      </c>
      <c r="AA52" s="206" t="s">
        <v>389</v>
      </c>
      <c r="AB52" s="188" t="s">
        <v>116</v>
      </c>
      <c r="AC52" s="147" t="s">
        <v>113</v>
      </c>
      <c r="AD52" s="153" t="s">
        <v>126</v>
      </c>
      <c r="AE52" s="187" t="s">
        <v>111</v>
      </c>
      <c r="AF52" s="188"/>
      <c r="AG52" s="189"/>
    </row>
    <row r="53" spans="1:33" ht="30">
      <c r="A53" s="149"/>
      <c r="B53" s="171">
        <v>41</v>
      </c>
      <c r="C53" s="226" t="s">
        <v>433</v>
      </c>
      <c r="D53" s="150"/>
      <c r="E53" s="145" t="s">
        <v>111</v>
      </c>
      <c r="F53" s="145" t="s">
        <v>111</v>
      </c>
      <c r="G53" s="177" t="s">
        <v>120</v>
      </c>
      <c r="H53" s="145" t="s">
        <v>122</v>
      </c>
      <c r="I53" s="145" t="s">
        <v>756</v>
      </c>
      <c r="J53" s="146" t="s">
        <v>251</v>
      </c>
      <c r="K53" s="145" t="s">
        <v>223</v>
      </c>
      <c r="L53" s="148" t="s">
        <v>111</v>
      </c>
      <c r="M53" s="158"/>
      <c r="N53" s="152"/>
      <c r="O53" s="172"/>
      <c r="P53" s="177" t="s">
        <v>120</v>
      </c>
      <c r="Q53" s="145" t="s">
        <v>757</v>
      </c>
      <c r="R53" s="146" t="s">
        <v>251</v>
      </c>
      <c r="S53" s="160" t="s">
        <v>223</v>
      </c>
      <c r="T53" s="160" t="s">
        <v>111</v>
      </c>
      <c r="U53" s="158"/>
      <c r="V53" s="150"/>
      <c r="W53" s="172"/>
      <c r="X53" s="184" t="s">
        <v>126</v>
      </c>
      <c r="Y53" s="169" t="s">
        <v>124</v>
      </c>
      <c r="Z53" s="170" t="s">
        <v>124</v>
      </c>
      <c r="AA53" s="206" t="s">
        <v>389</v>
      </c>
      <c r="AB53" s="188" t="s">
        <v>116</v>
      </c>
      <c r="AC53" s="147" t="s">
        <v>113</v>
      </c>
      <c r="AD53" s="153" t="s">
        <v>126</v>
      </c>
      <c r="AE53" s="187" t="s">
        <v>111</v>
      </c>
      <c r="AF53" s="188"/>
      <c r="AG53" s="189"/>
    </row>
    <row r="54" spans="1:33" ht="30">
      <c r="A54" s="149"/>
      <c r="B54" s="171">
        <v>42</v>
      </c>
      <c r="C54" s="226" t="s">
        <v>434</v>
      </c>
      <c r="D54" s="150"/>
      <c r="E54" s="145" t="s">
        <v>111</v>
      </c>
      <c r="F54" s="145" t="s">
        <v>111</v>
      </c>
      <c r="G54" s="177" t="s">
        <v>120</v>
      </c>
      <c r="H54" s="145" t="s">
        <v>122</v>
      </c>
      <c r="I54" s="145" t="s">
        <v>756</v>
      </c>
      <c r="J54" s="146" t="s">
        <v>251</v>
      </c>
      <c r="K54" s="145" t="s">
        <v>223</v>
      </c>
      <c r="L54" s="148" t="s">
        <v>111</v>
      </c>
      <c r="M54" s="158"/>
      <c r="N54" s="152"/>
      <c r="O54" s="172"/>
      <c r="P54" s="177" t="s">
        <v>120</v>
      </c>
      <c r="Q54" s="145" t="s">
        <v>757</v>
      </c>
      <c r="R54" s="146" t="s">
        <v>251</v>
      </c>
      <c r="S54" s="160" t="s">
        <v>223</v>
      </c>
      <c r="T54" s="160" t="s">
        <v>111</v>
      </c>
      <c r="U54" s="158"/>
      <c r="V54" s="150"/>
      <c r="W54" s="172"/>
      <c r="X54" s="184" t="s">
        <v>126</v>
      </c>
      <c r="Y54" s="169" t="s">
        <v>124</v>
      </c>
      <c r="Z54" s="170" t="s">
        <v>124</v>
      </c>
      <c r="AA54" s="206" t="s">
        <v>389</v>
      </c>
      <c r="AB54" s="188" t="s">
        <v>116</v>
      </c>
      <c r="AC54" s="147" t="s">
        <v>113</v>
      </c>
      <c r="AD54" s="153" t="s">
        <v>126</v>
      </c>
      <c r="AE54" s="187" t="s">
        <v>111</v>
      </c>
      <c r="AF54" s="188"/>
      <c r="AG54" s="189"/>
    </row>
    <row r="55" spans="1:33" ht="30">
      <c r="A55" s="149"/>
      <c r="B55" s="171">
        <v>43</v>
      </c>
      <c r="C55" s="226" t="s">
        <v>435</v>
      </c>
      <c r="D55" s="150"/>
      <c r="E55" s="145" t="s">
        <v>111</v>
      </c>
      <c r="F55" s="145" t="s">
        <v>111</v>
      </c>
      <c r="G55" s="177" t="s">
        <v>120</v>
      </c>
      <c r="H55" s="145" t="s">
        <v>122</v>
      </c>
      <c r="I55" s="145" t="s">
        <v>756</v>
      </c>
      <c r="J55" s="146" t="s">
        <v>251</v>
      </c>
      <c r="K55" s="145" t="s">
        <v>223</v>
      </c>
      <c r="L55" s="148" t="s">
        <v>111</v>
      </c>
      <c r="M55" s="158"/>
      <c r="N55" s="152"/>
      <c r="O55" s="172"/>
      <c r="P55" s="177" t="s">
        <v>120</v>
      </c>
      <c r="Q55" s="145" t="s">
        <v>757</v>
      </c>
      <c r="R55" s="146" t="s">
        <v>251</v>
      </c>
      <c r="S55" s="160" t="s">
        <v>223</v>
      </c>
      <c r="T55" s="160" t="s">
        <v>111</v>
      </c>
      <c r="U55" s="158"/>
      <c r="V55" s="150"/>
      <c r="W55" s="172"/>
      <c r="X55" s="184" t="s">
        <v>126</v>
      </c>
      <c r="Y55" s="169" t="s">
        <v>124</v>
      </c>
      <c r="Z55" s="170" t="s">
        <v>124</v>
      </c>
      <c r="AA55" s="206" t="s">
        <v>389</v>
      </c>
      <c r="AB55" s="188" t="s">
        <v>116</v>
      </c>
      <c r="AC55" s="147" t="s">
        <v>113</v>
      </c>
      <c r="AD55" s="153" t="s">
        <v>126</v>
      </c>
      <c r="AE55" s="187" t="s">
        <v>111</v>
      </c>
      <c r="AF55" s="188"/>
      <c r="AG55" s="189"/>
    </row>
    <row r="56" spans="1:33" ht="30">
      <c r="A56" s="149"/>
      <c r="B56" s="171">
        <v>44</v>
      </c>
      <c r="C56" s="226" t="s">
        <v>436</v>
      </c>
      <c r="D56" s="150"/>
      <c r="E56" s="145" t="s">
        <v>111</v>
      </c>
      <c r="F56" s="145" t="s">
        <v>111</v>
      </c>
      <c r="G56" s="177" t="s">
        <v>120</v>
      </c>
      <c r="H56" s="145" t="s">
        <v>122</v>
      </c>
      <c r="I56" s="145" t="s">
        <v>756</v>
      </c>
      <c r="J56" s="146" t="s">
        <v>251</v>
      </c>
      <c r="K56" s="145" t="s">
        <v>223</v>
      </c>
      <c r="L56" s="148" t="s">
        <v>111</v>
      </c>
      <c r="M56" s="158"/>
      <c r="N56" s="152"/>
      <c r="O56" s="172"/>
      <c r="P56" s="177" t="s">
        <v>120</v>
      </c>
      <c r="Q56" s="145" t="s">
        <v>757</v>
      </c>
      <c r="R56" s="146" t="s">
        <v>251</v>
      </c>
      <c r="S56" s="160" t="s">
        <v>223</v>
      </c>
      <c r="T56" s="160" t="s">
        <v>111</v>
      </c>
      <c r="U56" s="158"/>
      <c r="V56" s="150"/>
      <c r="W56" s="172"/>
      <c r="X56" s="184" t="s">
        <v>126</v>
      </c>
      <c r="Y56" s="169" t="s">
        <v>124</v>
      </c>
      <c r="Z56" s="170" t="s">
        <v>124</v>
      </c>
      <c r="AA56" s="206" t="s">
        <v>389</v>
      </c>
      <c r="AB56" s="188" t="s">
        <v>116</v>
      </c>
      <c r="AC56" s="147" t="s">
        <v>113</v>
      </c>
      <c r="AD56" s="153" t="s">
        <v>126</v>
      </c>
      <c r="AE56" s="187" t="s">
        <v>111</v>
      </c>
      <c r="AF56" s="188"/>
      <c r="AG56" s="189"/>
    </row>
    <row r="57" spans="1:33" ht="30">
      <c r="A57" s="149"/>
      <c r="B57" s="171">
        <v>45</v>
      </c>
      <c r="C57" s="226" t="s">
        <v>437</v>
      </c>
      <c r="D57" s="150"/>
      <c r="E57" s="145" t="s">
        <v>111</v>
      </c>
      <c r="F57" s="145" t="s">
        <v>111</v>
      </c>
      <c r="G57" s="177" t="s">
        <v>120</v>
      </c>
      <c r="H57" s="145" t="s">
        <v>122</v>
      </c>
      <c r="I57" s="145" t="s">
        <v>756</v>
      </c>
      <c r="J57" s="146" t="s">
        <v>251</v>
      </c>
      <c r="K57" s="145" t="s">
        <v>223</v>
      </c>
      <c r="L57" s="148" t="s">
        <v>111</v>
      </c>
      <c r="M57" s="158"/>
      <c r="N57" s="152"/>
      <c r="O57" s="172"/>
      <c r="P57" s="177" t="s">
        <v>120</v>
      </c>
      <c r="Q57" s="145" t="s">
        <v>757</v>
      </c>
      <c r="R57" s="146" t="s">
        <v>251</v>
      </c>
      <c r="S57" s="160" t="s">
        <v>223</v>
      </c>
      <c r="T57" s="160" t="s">
        <v>111</v>
      </c>
      <c r="U57" s="158"/>
      <c r="V57" s="150"/>
      <c r="W57" s="172"/>
      <c r="X57" s="184" t="s">
        <v>126</v>
      </c>
      <c r="Y57" s="169" t="s">
        <v>124</v>
      </c>
      <c r="Z57" s="170" t="s">
        <v>124</v>
      </c>
      <c r="AA57" s="206" t="s">
        <v>389</v>
      </c>
      <c r="AB57" s="188" t="s">
        <v>116</v>
      </c>
      <c r="AC57" s="147" t="s">
        <v>113</v>
      </c>
      <c r="AD57" s="153" t="s">
        <v>126</v>
      </c>
      <c r="AE57" s="187" t="s">
        <v>111</v>
      </c>
      <c r="AF57" s="188"/>
      <c r="AG57" s="189"/>
    </row>
    <row r="58" spans="1:33" ht="30">
      <c r="A58" s="149"/>
      <c r="B58" s="171">
        <v>46</v>
      </c>
      <c r="C58" s="226" t="s">
        <v>438</v>
      </c>
      <c r="D58" s="150"/>
      <c r="E58" s="145" t="s">
        <v>111</v>
      </c>
      <c r="F58" s="145" t="s">
        <v>111</v>
      </c>
      <c r="G58" s="177" t="s">
        <v>120</v>
      </c>
      <c r="H58" s="145" t="s">
        <v>122</v>
      </c>
      <c r="I58" s="145" t="s">
        <v>756</v>
      </c>
      <c r="J58" s="146" t="s">
        <v>251</v>
      </c>
      <c r="K58" s="145" t="s">
        <v>223</v>
      </c>
      <c r="L58" s="148" t="s">
        <v>111</v>
      </c>
      <c r="M58" s="158"/>
      <c r="N58" s="152"/>
      <c r="O58" s="172"/>
      <c r="P58" s="177" t="s">
        <v>120</v>
      </c>
      <c r="Q58" s="145" t="s">
        <v>757</v>
      </c>
      <c r="R58" s="146" t="s">
        <v>251</v>
      </c>
      <c r="S58" s="160" t="s">
        <v>223</v>
      </c>
      <c r="T58" s="160" t="s">
        <v>111</v>
      </c>
      <c r="U58" s="158"/>
      <c r="V58" s="150"/>
      <c r="W58" s="172"/>
      <c r="X58" s="184" t="s">
        <v>126</v>
      </c>
      <c r="Y58" s="169" t="s">
        <v>124</v>
      </c>
      <c r="Z58" s="170" t="s">
        <v>124</v>
      </c>
      <c r="AA58" s="206" t="s">
        <v>389</v>
      </c>
      <c r="AB58" s="188" t="s">
        <v>116</v>
      </c>
      <c r="AC58" s="147" t="s">
        <v>113</v>
      </c>
      <c r="AD58" s="153" t="s">
        <v>126</v>
      </c>
      <c r="AE58" s="187" t="s">
        <v>111</v>
      </c>
      <c r="AF58" s="188"/>
      <c r="AG58" s="189"/>
    </row>
    <row r="59" spans="1:33" ht="30">
      <c r="A59" s="149"/>
      <c r="B59" s="171">
        <v>47</v>
      </c>
      <c r="C59" s="226" t="s">
        <v>439</v>
      </c>
      <c r="D59" s="150"/>
      <c r="E59" s="145" t="s">
        <v>111</v>
      </c>
      <c r="F59" s="145" t="s">
        <v>111</v>
      </c>
      <c r="G59" s="177" t="s">
        <v>120</v>
      </c>
      <c r="H59" s="145" t="s">
        <v>122</v>
      </c>
      <c r="I59" s="145" t="s">
        <v>756</v>
      </c>
      <c r="J59" s="146" t="s">
        <v>251</v>
      </c>
      <c r="K59" s="145" t="s">
        <v>223</v>
      </c>
      <c r="L59" s="148" t="s">
        <v>111</v>
      </c>
      <c r="M59" s="158"/>
      <c r="N59" s="152"/>
      <c r="O59" s="172"/>
      <c r="P59" s="177" t="s">
        <v>120</v>
      </c>
      <c r="Q59" s="145" t="s">
        <v>757</v>
      </c>
      <c r="R59" s="146" t="s">
        <v>251</v>
      </c>
      <c r="S59" s="160" t="s">
        <v>223</v>
      </c>
      <c r="T59" s="160" t="s">
        <v>111</v>
      </c>
      <c r="U59" s="158"/>
      <c r="V59" s="150"/>
      <c r="W59" s="172"/>
      <c r="X59" s="184" t="s">
        <v>126</v>
      </c>
      <c r="Y59" s="169" t="s">
        <v>124</v>
      </c>
      <c r="Z59" s="170" t="s">
        <v>124</v>
      </c>
      <c r="AA59" s="206" t="s">
        <v>389</v>
      </c>
      <c r="AB59" s="188" t="s">
        <v>116</v>
      </c>
      <c r="AC59" s="147" t="s">
        <v>113</v>
      </c>
      <c r="AD59" s="153" t="s">
        <v>126</v>
      </c>
      <c r="AE59" s="187" t="s">
        <v>111</v>
      </c>
      <c r="AF59" s="188"/>
      <c r="AG59" s="189"/>
    </row>
    <row r="60" spans="1:33" ht="30">
      <c r="A60" s="149"/>
      <c r="B60" s="171">
        <v>48</v>
      </c>
      <c r="C60" s="226" t="s">
        <v>440</v>
      </c>
      <c r="D60" s="150"/>
      <c r="E60" s="145" t="s">
        <v>111</v>
      </c>
      <c r="F60" s="145" t="s">
        <v>111</v>
      </c>
      <c r="G60" s="177" t="s">
        <v>120</v>
      </c>
      <c r="H60" s="145" t="s">
        <v>122</v>
      </c>
      <c r="I60" s="145" t="s">
        <v>756</v>
      </c>
      <c r="J60" s="146" t="s">
        <v>251</v>
      </c>
      <c r="K60" s="145" t="s">
        <v>223</v>
      </c>
      <c r="L60" s="148" t="s">
        <v>111</v>
      </c>
      <c r="M60" s="158"/>
      <c r="N60" s="152"/>
      <c r="O60" s="172"/>
      <c r="P60" s="177" t="s">
        <v>120</v>
      </c>
      <c r="Q60" s="145" t="s">
        <v>757</v>
      </c>
      <c r="R60" s="146" t="s">
        <v>251</v>
      </c>
      <c r="S60" s="160" t="s">
        <v>223</v>
      </c>
      <c r="T60" s="160" t="s">
        <v>111</v>
      </c>
      <c r="U60" s="158"/>
      <c r="V60" s="150"/>
      <c r="W60" s="172"/>
      <c r="X60" s="184" t="s">
        <v>126</v>
      </c>
      <c r="Y60" s="169" t="s">
        <v>124</v>
      </c>
      <c r="Z60" s="170" t="s">
        <v>124</v>
      </c>
      <c r="AA60" s="206" t="s">
        <v>389</v>
      </c>
      <c r="AB60" s="188" t="s">
        <v>116</v>
      </c>
      <c r="AC60" s="147" t="s">
        <v>113</v>
      </c>
      <c r="AD60" s="153" t="s">
        <v>126</v>
      </c>
      <c r="AE60" s="187" t="s">
        <v>111</v>
      </c>
      <c r="AF60" s="188"/>
      <c r="AG60" s="189"/>
    </row>
    <row r="61" spans="1:33" ht="30">
      <c r="A61" s="149"/>
      <c r="B61" s="171">
        <v>49</v>
      </c>
      <c r="C61" s="226" t="s">
        <v>441</v>
      </c>
      <c r="D61" s="150"/>
      <c r="E61" s="145" t="s">
        <v>111</v>
      </c>
      <c r="F61" s="145" t="s">
        <v>111</v>
      </c>
      <c r="G61" s="177" t="s">
        <v>120</v>
      </c>
      <c r="H61" s="145" t="s">
        <v>122</v>
      </c>
      <c r="I61" s="145" t="s">
        <v>756</v>
      </c>
      <c r="J61" s="146" t="s">
        <v>251</v>
      </c>
      <c r="K61" s="145" t="s">
        <v>223</v>
      </c>
      <c r="L61" s="148" t="s">
        <v>111</v>
      </c>
      <c r="M61" s="158"/>
      <c r="N61" s="152"/>
      <c r="O61" s="172"/>
      <c r="P61" s="177" t="s">
        <v>120</v>
      </c>
      <c r="Q61" s="145" t="s">
        <v>757</v>
      </c>
      <c r="R61" s="146" t="s">
        <v>251</v>
      </c>
      <c r="S61" s="160" t="s">
        <v>223</v>
      </c>
      <c r="T61" s="160" t="s">
        <v>111</v>
      </c>
      <c r="U61" s="158"/>
      <c r="V61" s="150"/>
      <c r="W61" s="172"/>
      <c r="X61" s="184" t="s">
        <v>126</v>
      </c>
      <c r="Y61" s="169" t="s">
        <v>124</v>
      </c>
      <c r="Z61" s="170" t="s">
        <v>124</v>
      </c>
      <c r="AA61" s="206" t="s">
        <v>389</v>
      </c>
      <c r="AB61" s="188" t="s">
        <v>116</v>
      </c>
      <c r="AC61" s="147" t="s">
        <v>113</v>
      </c>
      <c r="AD61" s="153" t="s">
        <v>126</v>
      </c>
      <c r="AE61" s="187" t="s">
        <v>111</v>
      </c>
      <c r="AF61" s="188"/>
      <c r="AG61" s="189"/>
    </row>
    <row r="62" spans="1:33" ht="30">
      <c r="A62" s="149"/>
      <c r="B62" s="171">
        <v>50</v>
      </c>
      <c r="C62" s="226" t="s">
        <v>442</v>
      </c>
      <c r="D62" s="150"/>
      <c r="E62" s="145" t="s">
        <v>111</v>
      </c>
      <c r="F62" s="145" t="s">
        <v>111</v>
      </c>
      <c r="G62" s="177" t="s">
        <v>120</v>
      </c>
      <c r="H62" s="145" t="s">
        <v>122</v>
      </c>
      <c r="I62" s="145" t="s">
        <v>756</v>
      </c>
      <c r="J62" s="146" t="s">
        <v>251</v>
      </c>
      <c r="K62" s="145" t="s">
        <v>223</v>
      </c>
      <c r="L62" s="148" t="s">
        <v>111</v>
      </c>
      <c r="M62" s="158"/>
      <c r="N62" s="152"/>
      <c r="O62" s="172"/>
      <c r="P62" s="177" t="s">
        <v>120</v>
      </c>
      <c r="Q62" s="145" t="s">
        <v>757</v>
      </c>
      <c r="R62" s="146" t="s">
        <v>251</v>
      </c>
      <c r="S62" s="160" t="s">
        <v>223</v>
      </c>
      <c r="T62" s="160" t="s">
        <v>111</v>
      </c>
      <c r="U62" s="158"/>
      <c r="V62" s="150"/>
      <c r="W62" s="172"/>
      <c r="X62" s="184" t="s">
        <v>126</v>
      </c>
      <c r="Y62" s="169" t="s">
        <v>124</v>
      </c>
      <c r="Z62" s="170" t="s">
        <v>124</v>
      </c>
      <c r="AA62" s="206" t="s">
        <v>389</v>
      </c>
      <c r="AB62" s="188" t="s">
        <v>116</v>
      </c>
      <c r="AC62" s="147" t="s">
        <v>113</v>
      </c>
      <c r="AD62" s="153" t="s">
        <v>126</v>
      </c>
      <c r="AE62" s="187" t="s">
        <v>111</v>
      </c>
      <c r="AF62" s="188"/>
      <c r="AG62" s="189"/>
    </row>
    <row r="63" spans="1:33" ht="30">
      <c r="A63" s="149"/>
      <c r="B63" s="171">
        <v>51</v>
      </c>
      <c r="C63" s="226" t="s">
        <v>443</v>
      </c>
      <c r="D63" s="150"/>
      <c r="E63" s="145" t="s">
        <v>111</v>
      </c>
      <c r="F63" s="145" t="s">
        <v>111</v>
      </c>
      <c r="G63" s="177" t="s">
        <v>120</v>
      </c>
      <c r="H63" s="145" t="s">
        <v>122</v>
      </c>
      <c r="I63" s="145" t="s">
        <v>756</v>
      </c>
      <c r="J63" s="146" t="s">
        <v>251</v>
      </c>
      <c r="K63" s="145" t="s">
        <v>223</v>
      </c>
      <c r="L63" s="148" t="s">
        <v>111</v>
      </c>
      <c r="M63" s="158"/>
      <c r="N63" s="152"/>
      <c r="O63" s="172"/>
      <c r="P63" s="177" t="s">
        <v>120</v>
      </c>
      <c r="Q63" s="145" t="s">
        <v>757</v>
      </c>
      <c r="R63" s="146" t="s">
        <v>251</v>
      </c>
      <c r="S63" s="160" t="s">
        <v>223</v>
      </c>
      <c r="T63" s="160" t="s">
        <v>111</v>
      </c>
      <c r="U63" s="158"/>
      <c r="V63" s="150"/>
      <c r="W63" s="172"/>
      <c r="X63" s="184" t="s">
        <v>126</v>
      </c>
      <c r="Y63" s="169" t="s">
        <v>124</v>
      </c>
      <c r="Z63" s="170" t="s">
        <v>124</v>
      </c>
      <c r="AA63" s="206" t="s">
        <v>389</v>
      </c>
      <c r="AB63" s="188" t="s">
        <v>116</v>
      </c>
      <c r="AC63" s="147" t="s">
        <v>113</v>
      </c>
      <c r="AD63" s="153" t="s">
        <v>126</v>
      </c>
      <c r="AE63" s="187" t="s">
        <v>111</v>
      </c>
      <c r="AF63" s="188"/>
      <c r="AG63" s="189"/>
    </row>
    <row r="64" spans="1:33" ht="30">
      <c r="A64" s="149"/>
      <c r="B64" s="171">
        <v>52</v>
      </c>
      <c r="C64" s="226" t="s">
        <v>444</v>
      </c>
      <c r="D64" s="150"/>
      <c r="E64" s="145" t="s">
        <v>111</v>
      </c>
      <c r="F64" s="145" t="s">
        <v>111</v>
      </c>
      <c r="G64" s="177" t="s">
        <v>120</v>
      </c>
      <c r="H64" s="145" t="s">
        <v>122</v>
      </c>
      <c r="I64" s="145" t="s">
        <v>756</v>
      </c>
      <c r="J64" s="146" t="s">
        <v>251</v>
      </c>
      <c r="K64" s="145" t="s">
        <v>223</v>
      </c>
      <c r="L64" s="148" t="s">
        <v>111</v>
      </c>
      <c r="M64" s="158"/>
      <c r="N64" s="152"/>
      <c r="O64" s="172"/>
      <c r="P64" s="177" t="s">
        <v>120</v>
      </c>
      <c r="Q64" s="145" t="s">
        <v>757</v>
      </c>
      <c r="R64" s="146" t="s">
        <v>251</v>
      </c>
      <c r="S64" s="160" t="s">
        <v>223</v>
      </c>
      <c r="T64" s="160" t="s">
        <v>111</v>
      </c>
      <c r="U64" s="158"/>
      <c r="V64" s="150"/>
      <c r="W64" s="172"/>
      <c r="X64" s="184" t="s">
        <v>126</v>
      </c>
      <c r="Y64" s="169" t="s">
        <v>124</v>
      </c>
      <c r="Z64" s="170" t="s">
        <v>124</v>
      </c>
      <c r="AA64" s="206" t="s">
        <v>389</v>
      </c>
      <c r="AB64" s="188" t="s">
        <v>116</v>
      </c>
      <c r="AC64" s="147" t="s">
        <v>113</v>
      </c>
      <c r="AD64" s="153" t="s">
        <v>126</v>
      </c>
      <c r="AE64" s="187" t="s">
        <v>111</v>
      </c>
      <c r="AF64" s="188"/>
      <c r="AG64" s="189"/>
    </row>
    <row r="65" spans="1:33" ht="30">
      <c r="A65" s="149"/>
      <c r="B65" s="171">
        <v>53</v>
      </c>
      <c r="C65" s="226" t="s">
        <v>445</v>
      </c>
      <c r="D65" s="150"/>
      <c r="E65" s="145" t="s">
        <v>111</v>
      </c>
      <c r="F65" s="145" t="s">
        <v>111</v>
      </c>
      <c r="G65" s="177" t="s">
        <v>120</v>
      </c>
      <c r="H65" s="145" t="s">
        <v>122</v>
      </c>
      <c r="I65" s="145" t="s">
        <v>756</v>
      </c>
      <c r="J65" s="146" t="s">
        <v>251</v>
      </c>
      <c r="K65" s="145" t="s">
        <v>223</v>
      </c>
      <c r="L65" s="148" t="s">
        <v>111</v>
      </c>
      <c r="M65" s="158"/>
      <c r="N65" s="152"/>
      <c r="O65" s="172"/>
      <c r="P65" s="177" t="s">
        <v>120</v>
      </c>
      <c r="Q65" s="145" t="s">
        <v>757</v>
      </c>
      <c r="R65" s="146" t="s">
        <v>251</v>
      </c>
      <c r="S65" s="160" t="s">
        <v>223</v>
      </c>
      <c r="T65" s="160" t="s">
        <v>111</v>
      </c>
      <c r="U65" s="158"/>
      <c r="V65" s="150"/>
      <c r="W65" s="172"/>
      <c r="X65" s="184" t="s">
        <v>126</v>
      </c>
      <c r="Y65" s="169" t="s">
        <v>124</v>
      </c>
      <c r="Z65" s="170" t="s">
        <v>124</v>
      </c>
      <c r="AA65" s="206" t="s">
        <v>389</v>
      </c>
      <c r="AB65" s="188" t="s">
        <v>116</v>
      </c>
      <c r="AC65" s="147" t="s">
        <v>113</v>
      </c>
      <c r="AD65" s="153" t="s">
        <v>126</v>
      </c>
      <c r="AE65" s="187" t="s">
        <v>111</v>
      </c>
      <c r="AF65" s="188"/>
      <c r="AG65" s="189"/>
    </row>
    <row r="66" spans="1:33" ht="30">
      <c r="A66" s="149"/>
      <c r="B66" s="171">
        <v>54</v>
      </c>
      <c r="C66" s="226" t="s">
        <v>446</v>
      </c>
      <c r="D66" s="150"/>
      <c r="E66" s="145" t="s">
        <v>111</v>
      </c>
      <c r="F66" s="145" t="s">
        <v>111</v>
      </c>
      <c r="G66" s="177" t="s">
        <v>120</v>
      </c>
      <c r="H66" s="145" t="s">
        <v>122</v>
      </c>
      <c r="I66" s="145" t="s">
        <v>756</v>
      </c>
      <c r="J66" s="146" t="s">
        <v>251</v>
      </c>
      <c r="K66" s="145" t="s">
        <v>223</v>
      </c>
      <c r="L66" s="148" t="s">
        <v>111</v>
      </c>
      <c r="M66" s="158"/>
      <c r="N66" s="152"/>
      <c r="O66" s="172"/>
      <c r="P66" s="177" t="s">
        <v>120</v>
      </c>
      <c r="Q66" s="145" t="s">
        <v>757</v>
      </c>
      <c r="R66" s="146" t="s">
        <v>251</v>
      </c>
      <c r="S66" s="160" t="s">
        <v>223</v>
      </c>
      <c r="T66" s="160" t="s">
        <v>111</v>
      </c>
      <c r="U66" s="158"/>
      <c r="V66" s="150"/>
      <c r="W66" s="172"/>
      <c r="X66" s="184" t="s">
        <v>126</v>
      </c>
      <c r="Y66" s="169" t="s">
        <v>124</v>
      </c>
      <c r="Z66" s="170" t="s">
        <v>124</v>
      </c>
      <c r="AA66" s="206" t="s">
        <v>389</v>
      </c>
      <c r="AB66" s="188" t="s">
        <v>116</v>
      </c>
      <c r="AC66" s="147" t="s">
        <v>113</v>
      </c>
      <c r="AD66" s="153" t="s">
        <v>126</v>
      </c>
      <c r="AE66" s="187" t="s">
        <v>111</v>
      </c>
      <c r="AF66" s="188"/>
      <c r="AG66" s="189"/>
    </row>
    <row r="67" spans="1:33" ht="30">
      <c r="A67" s="149"/>
      <c r="B67" s="171">
        <v>55</v>
      </c>
      <c r="C67" s="226" t="s">
        <v>447</v>
      </c>
      <c r="D67" s="150"/>
      <c r="E67" s="145" t="s">
        <v>111</v>
      </c>
      <c r="F67" s="145" t="s">
        <v>111</v>
      </c>
      <c r="G67" s="177" t="s">
        <v>120</v>
      </c>
      <c r="H67" s="145" t="s">
        <v>122</v>
      </c>
      <c r="I67" s="145" t="s">
        <v>756</v>
      </c>
      <c r="J67" s="146" t="s">
        <v>251</v>
      </c>
      <c r="K67" s="145" t="s">
        <v>223</v>
      </c>
      <c r="L67" s="148" t="s">
        <v>111</v>
      </c>
      <c r="M67" s="158"/>
      <c r="N67" s="152"/>
      <c r="O67" s="172"/>
      <c r="P67" s="177" t="s">
        <v>120</v>
      </c>
      <c r="Q67" s="145" t="s">
        <v>757</v>
      </c>
      <c r="R67" s="146" t="s">
        <v>251</v>
      </c>
      <c r="S67" s="160" t="s">
        <v>223</v>
      </c>
      <c r="T67" s="160" t="s">
        <v>111</v>
      </c>
      <c r="U67" s="158"/>
      <c r="V67" s="150"/>
      <c r="W67" s="172"/>
      <c r="X67" s="184" t="s">
        <v>126</v>
      </c>
      <c r="Y67" s="169" t="s">
        <v>124</v>
      </c>
      <c r="Z67" s="170" t="s">
        <v>124</v>
      </c>
      <c r="AA67" s="206" t="s">
        <v>389</v>
      </c>
      <c r="AB67" s="188" t="s">
        <v>116</v>
      </c>
      <c r="AC67" s="147" t="s">
        <v>113</v>
      </c>
      <c r="AD67" s="153" t="s">
        <v>126</v>
      </c>
      <c r="AE67" s="187" t="s">
        <v>111</v>
      </c>
      <c r="AF67" s="188"/>
      <c r="AG67" s="189"/>
    </row>
    <row r="68" spans="1:33" ht="30">
      <c r="A68" s="149"/>
      <c r="B68" s="171">
        <v>56</v>
      </c>
      <c r="C68" s="226" t="s">
        <v>448</v>
      </c>
      <c r="D68" s="150"/>
      <c r="E68" s="145" t="s">
        <v>111</v>
      </c>
      <c r="F68" s="145" t="s">
        <v>111</v>
      </c>
      <c r="G68" s="177" t="s">
        <v>120</v>
      </c>
      <c r="H68" s="145" t="s">
        <v>122</v>
      </c>
      <c r="I68" s="145" t="s">
        <v>756</v>
      </c>
      <c r="J68" s="146" t="s">
        <v>251</v>
      </c>
      <c r="K68" s="145" t="s">
        <v>223</v>
      </c>
      <c r="L68" s="148" t="s">
        <v>111</v>
      </c>
      <c r="M68" s="158"/>
      <c r="N68" s="152"/>
      <c r="O68" s="172"/>
      <c r="P68" s="177" t="s">
        <v>120</v>
      </c>
      <c r="Q68" s="145" t="s">
        <v>757</v>
      </c>
      <c r="R68" s="146" t="s">
        <v>251</v>
      </c>
      <c r="S68" s="160" t="s">
        <v>223</v>
      </c>
      <c r="T68" s="160" t="s">
        <v>111</v>
      </c>
      <c r="U68" s="158"/>
      <c r="V68" s="150"/>
      <c r="W68" s="172"/>
      <c r="X68" s="184" t="s">
        <v>126</v>
      </c>
      <c r="Y68" s="169" t="s">
        <v>124</v>
      </c>
      <c r="Z68" s="170" t="s">
        <v>124</v>
      </c>
      <c r="AA68" s="206" t="s">
        <v>389</v>
      </c>
      <c r="AB68" s="188" t="s">
        <v>116</v>
      </c>
      <c r="AC68" s="147" t="s">
        <v>113</v>
      </c>
      <c r="AD68" s="153" t="s">
        <v>126</v>
      </c>
      <c r="AE68" s="187" t="s">
        <v>111</v>
      </c>
      <c r="AF68" s="188"/>
      <c r="AG68" s="189"/>
    </row>
    <row r="69" spans="1:33" ht="30">
      <c r="A69" s="149"/>
      <c r="B69" s="171">
        <v>57</v>
      </c>
      <c r="C69" s="226" t="s">
        <v>449</v>
      </c>
      <c r="D69" s="150"/>
      <c r="E69" s="145" t="s">
        <v>111</v>
      </c>
      <c r="F69" s="145" t="s">
        <v>111</v>
      </c>
      <c r="G69" s="177" t="s">
        <v>120</v>
      </c>
      <c r="H69" s="145" t="s">
        <v>122</v>
      </c>
      <c r="I69" s="145" t="s">
        <v>756</v>
      </c>
      <c r="J69" s="146" t="s">
        <v>251</v>
      </c>
      <c r="K69" s="145" t="s">
        <v>223</v>
      </c>
      <c r="L69" s="148" t="s">
        <v>111</v>
      </c>
      <c r="M69" s="158"/>
      <c r="N69" s="152"/>
      <c r="O69" s="172"/>
      <c r="P69" s="177" t="s">
        <v>120</v>
      </c>
      <c r="Q69" s="145" t="s">
        <v>757</v>
      </c>
      <c r="R69" s="146" t="s">
        <v>251</v>
      </c>
      <c r="S69" s="160" t="s">
        <v>223</v>
      </c>
      <c r="T69" s="160" t="s">
        <v>111</v>
      </c>
      <c r="U69" s="158"/>
      <c r="V69" s="150"/>
      <c r="W69" s="172"/>
      <c r="X69" s="184" t="s">
        <v>126</v>
      </c>
      <c r="Y69" s="169" t="s">
        <v>124</v>
      </c>
      <c r="Z69" s="170" t="s">
        <v>124</v>
      </c>
      <c r="AA69" s="206" t="s">
        <v>389</v>
      </c>
      <c r="AB69" s="188" t="s">
        <v>116</v>
      </c>
      <c r="AC69" s="147" t="s">
        <v>113</v>
      </c>
      <c r="AD69" s="153" t="s">
        <v>126</v>
      </c>
      <c r="AE69" s="187" t="s">
        <v>111</v>
      </c>
      <c r="AF69" s="188"/>
      <c r="AG69" s="189"/>
    </row>
    <row r="70" spans="1:33" ht="30">
      <c r="A70" s="149"/>
      <c r="B70" s="171">
        <v>58</v>
      </c>
      <c r="C70" s="226" t="s">
        <v>450</v>
      </c>
      <c r="D70" s="150"/>
      <c r="E70" s="145" t="s">
        <v>111</v>
      </c>
      <c r="F70" s="145" t="s">
        <v>111</v>
      </c>
      <c r="G70" s="177" t="s">
        <v>120</v>
      </c>
      <c r="H70" s="145" t="s">
        <v>122</v>
      </c>
      <c r="I70" s="145" t="s">
        <v>756</v>
      </c>
      <c r="J70" s="146" t="s">
        <v>251</v>
      </c>
      <c r="K70" s="145" t="s">
        <v>223</v>
      </c>
      <c r="L70" s="148" t="s">
        <v>111</v>
      </c>
      <c r="M70" s="158"/>
      <c r="N70" s="152"/>
      <c r="O70" s="172"/>
      <c r="P70" s="177" t="s">
        <v>120</v>
      </c>
      <c r="Q70" s="145" t="s">
        <v>757</v>
      </c>
      <c r="R70" s="146" t="s">
        <v>251</v>
      </c>
      <c r="S70" s="160" t="s">
        <v>223</v>
      </c>
      <c r="T70" s="160" t="s">
        <v>111</v>
      </c>
      <c r="U70" s="158"/>
      <c r="V70" s="150"/>
      <c r="W70" s="172"/>
      <c r="X70" s="184" t="s">
        <v>126</v>
      </c>
      <c r="Y70" s="169" t="s">
        <v>124</v>
      </c>
      <c r="Z70" s="170" t="s">
        <v>124</v>
      </c>
      <c r="AA70" s="206" t="s">
        <v>389</v>
      </c>
      <c r="AB70" s="188" t="s">
        <v>116</v>
      </c>
      <c r="AC70" s="147" t="s">
        <v>113</v>
      </c>
      <c r="AD70" s="153" t="s">
        <v>126</v>
      </c>
      <c r="AE70" s="187" t="s">
        <v>111</v>
      </c>
      <c r="AF70" s="188"/>
      <c r="AG70" s="189"/>
    </row>
    <row r="71" spans="1:33" ht="30">
      <c r="A71" s="149"/>
      <c r="B71" s="171">
        <v>59</v>
      </c>
      <c r="C71" s="226" t="s">
        <v>451</v>
      </c>
      <c r="D71" s="150"/>
      <c r="E71" s="145" t="s">
        <v>111</v>
      </c>
      <c r="F71" s="145" t="s">
        <v>111</v>
      </c>
      <c r="G71" s="177" t="s">
        <v>120</v>
      </c>
      <c r="H71" s="145" t="s">
        <v>122</v>
      </c>
      <c r="I71" s="145" t="s">
        <v>756</v>
      </c>
      <c r="J71" s="146" t="s">
        <v>251</v>
      </c>
      <c r="K71" s="145" t="s">
        <v>223</v>
      </c>
      <c r="L71" s="148" t="s">
        <v>111</v>
      </c>
      <c r="M71" s="158"/>
      <c r="N71" s="152"/>
      <c r="O71" s="172"/>
      <c r="P71" s="177" t="s">
        <v>120</v>
      </c>
      <c r="Q71" s="145" t="s">
        <v>757</v>
      </c>
      <c r="R71" s="146" t="s">
        <v>251</v>
      </c>
      <c r="S71" s="160" t="s">
        <v>223</v>
      </c>
      <c r="T71" s="160" t="s">
        <v>111</v>
      </c>
      <c r="U71" s="158"/>
      <c r="V71" s="150"/>
      <c r="W71" s="172"/>
      <c r="X71" s="184" t="s">
        <v>126</v>
      </c>
      <c r="Y71" s="169" t="s">
        <v>124</v>
      </c>
      <c r="Z71" s="170" t="s">
        <v>124</v>
      </c>
      <c r="AA71" s="206" t="s">
        <v>389</v>
      </c>
      <c r="AB71" s="188" t="s">
        <v>116</v>
      </c>
      <c r="AC71" s="147" t="s">
        <v>113</v>
      </c>
      <c r="AD71" s="153" t="s">
        <v>126</v>
      </c>
      <c r="AE71" s="187" t="s">
        <v>111</v>
      </c>
      <c r="AF71" s="188"/>
      <c r="AG71" s="189"/>
    </row>
    <row r="72" spans="1:33" ht="30">
      <c r="A72" s="149"/>
      <c r="B72" s="171">
        <v>60</v>
      </c>
      <c r="C72" s="226" t="s">
        <v>452</v>
      </c>
      <c r="D72" s="150"/>
      <c r="E72" s="145" t="s">
        <v>111</v>
      </c>
      <c r="F72" s="145" t="s">
        <v>111</v>
      </c>
      <c r="G72" s="177" t="s">
        <v>120</v>
      </c>
      <c r="H72" s="145" t="s">
        <v>122</v>
      </c>
      <c r="I72" s="145" t="s">
        <v>756</v>
      </c>
      <c r="J72" s="146" t="s">
        <v>251</v>
      </c>
      <c r="K72" s="145" t="s">
        <v>223</v>
      </c>
      <c r="L72" s="148" t="s">
        <v>111</v>
      </c>
      <c r="M72" s="158"/>
      <c r="N72" s="152"/>
      <c r="O72" s="172"/>
      <c r="P72" s="177" t="s">
        <v>120</v>
      </c>
      <c r="Q72" s="145" t="s">
        <v>757</v>
      </c>
      <c r="R72" s="146" t="s">
        <v>251</v>
      </c>
      <c r="S72" s="160" t="s">
        <v>223</v>
      </c>
      <c r="T72" s="160" t="s">
        <v>111</v>
      </c>
      <c r="U72" s="158"/>
      <c r="V72" s="150"/>
      <c r="W72" s="172"/>
      <c r="X72" s="184" t="s">
        <v>126</v>
      </c>
      <c r="Y72" s="169" t="s">
        <v>124</v>
      </c>
      <c r="Z72" s="170" t="s">
        <v>124</v>
      </c>
      <c r="AA72" s="206" t="s">
        <v>389</v>
      </c>
      <c r="AB72" s="188" t="s">
        <v>116</v>
      </c>
      <c r="AC72" s="147" t="s">
        <v>113</v>
      </c>
      <c r="AD72" s="153" t="s">
        <v>126</v>
      </c>
      <c r="AE72" s="187" t="s">
        <v>111</v>
      </c>
      <c r="AF72" s="188"/>
      <c r="AG72" s="189"/>
    </row>
    <row r="73" spans="1:33" ht="30">
      <c r="A73" s="149"/>
      <c r="B73" s="171">
        <v>61</v>
      </c>
      <c r="C73" s="226" t="s">
        <v>453</v>
      </c>
      <c r="D73" s="150"/>
      <c r="E73" s="145" t="s">
        <v>111</v>
      </c>
      <c r="F73" s="145" t="s">
        <v>111</v>
      </c>
      <c r="G73" s="177" t="s">
        <v>120</v>
      </c>
      <c r="H73" s="145" t="s">
        <v>122</v>
      </c>
      <c r="I73" s="145" t="s">
        <v>756</v>
      </c>
      <c r="J73" s="146" t="s">
        <v>251</v>
      </c>
      <c r="K73" s="145" t="s">
        <v>223</v>
      </c>
      <c r="L73" s="148" t="s">
        <v>111</v>
      </c>
      <c r="M73" s="158"/>
      <c r="N73" s="152"/>
      <c r="O73" s="172"/>
      <c r="P73" s="177" t="s">
        <v>120</v>
      </c>
      <c r="Q73" s="145" t="s">
        <v>757</v>
      </c>
      <c r="R73" s="146" t="s">
        <v>251</v>
      </c>
      <c r="S73" s="160" t="s">
        <v>223</v>
      </c>
      <c r="T73" s="160" t="s">
        <v>111</v>
      </c>
      <c r="U73" s="158"/>
      <c r="V73" s="150"/>
      <c r="W73" s="172"/>
      <c r="X73" s="184" t="s">
        <v>126</v>
      </c>
      <c r="Y73" s="169" t="s">
        <v>124</v>
      </c>
      <c r="Z73" s="170" t="s">
        <v>124</v>
      </c>
      <c r="AA73" s="206" t="s">
        <v>389</v>
      </c>
      <c r="AB73" s="188" t="s">
        <v>116</v>
      </c>
      <c r="AC73" s="147" t="s">
        <v>113</v>
      </c>
      <c r="AD73" s="153" t="s">
        <v>126</v>
      </c>
      <c r="AE73" s="187" t="s">
        <v>111</v>
      </c>
      <c r="AF73" s="188"/>
      <c r="AG73" s="189"/>
    </row>
    <row r="74" spans="1:33" ht="30">
      <c r="A74" s="149"/>
      <c r="B74" s="171">
        <v>62</v>
      </c>
      <c r="C74" s="226" t="s">
        <v>454</v>
      </c>
      <c r="D74" s="150"/>
      <c r="E74" s="145" t="s">
        <v>111</v>
      </c>
      <c r="F74" s="145" t="s">
        <v>111</v>
      </c>
      <c r="G74" s="177" t="s">
        <v>120</v>
      </c>
      <c r="H74" s="145" t="s">
        <v>122</v>
      </c>
      <c r="I74" s="145" t="s">
        <v>756</v>
      </c>
      <c r="J74" s="146" t="s">
        <v>251</v>
      </c>
      <c r="K74" s="145" t="s">
        <v>223</v>
      </c>
      <c r="L74" s="148" t="s">
        <v>111</v>
      </c>
      <c r="M74" s="158"/>
      <c r="N74" s="152"/>
      <c r="O74" s="172"/>
      <c r="P74" s="177" t="s">
        <v>120</v>
      </c>
      <c r="Q74" s="145" t="s">
        <v>757</v>
      </c>
      <c r="R74" s="146" t="s">
        <v>251</v>
      </c>
      <c r="S74" s="160" t="s">
        <v>223</v>
      </c>
      <c r="T74" s="160" t="s">
        <v>111</v>
      </c>
      <c r="U74" s="158"/>
      <c r="V74" s="150"/>
      <c r="W74" s="172"/>
      <c r="X74" s="184" t="s">
        <v>126</v>
      </c>
      <c r="Y74" s="169" t="s">
        <v>124</v>
      </c>
      <c r="Z74" s="170" t="s">
        <v>124</v>
      </c>
      <c r="AA74" s="206" t="s">
        <v>389</v>
      </c>
      <c r="AB74" s="188" t="s">
        <v>116</v>
      </c>
      <c r="AC74" s="147" t="s">
        <v>113</v>
      </c>
      <c r="AD74" s="153" t="s">
        <v>126</v>
      </c>
      <c r="AE74" s="187" t="s">
        <v>111</v>
      </c>
      <c r="AF74" s="188"/>
      <c r="AG74" s="189"/>
    </row>
    <row r="75" spans="1:33" ht="30">
      <c r="A75" s="149"/>
      <c r="B75" s="171">
        <v>63</v>
      </c>
      <c r="C75" s="226" t="s">
        <v>455</v>
      </c>
      <c r="D75" s="150"/>
      <c r="E75" s="145" t="s">
        <v>111</v>
      </c>
      <c r="F75" s="145" t="s">
        <v>111</v>
      </c>
      <c r="G75" s="177" t="s">
        <v>120</v>
      </c>
      <c r="H75" s="145" t="s">
        <v>122</v>
      </c>
      <c r="I75" s="145" t="s">
        <v>756</v>
      </c>
      <c r="J75" s="146" t="s">
        <v>251</v>
      </c>
      <c r="K75" s="145" t="s">
        <v>223</v>
      </c>
      <c r="L75" s="148" t="s">
        <v>111</v>
      </c>
      <c r="M75" s="158"/>
      <c r="N75" s="152"/>
      <c r="O75" s="172"/>
      <c r="P75" s="177" t="s">
        <v>120</v>
      </c>
      <c r="Q75" s="145" t="s">
        <v>757</v>
      </c>
      <c r="R75" s="146" t="s">
        <v>251</v>
      </c>
      <c r="S75" s="160" t="s">
        <v>223</v>
      </c>
      <c r="T75" s="160" t="s">
        <v>111</v>
      </c>
      <c r="U75" s="158"/>
      <c r="V75" s="150"/>
      <c r="W75" s="172"/>
      <c r="X75" s="184" t="s">
        <v>126</v>
      </c>
      <c r="Y75" s="169" t="s">
        <v>124</v>
      </c>
      <c r="Z75" s="170" t="s">
        <v>124</v>
      </c>
      <c r="AA75" s="206" t="s">
        <v>389</v>
      </c>
      <c r="AB75" s="188" t="s">
        <v>116</v>
      </c>
      <c r="AC75" s="147" t="s">
        <v>113</v>
      </c>
      <c r="AD75" s="153" t="s">
        <v>126</v>
      </c>
      <c r="AE75" s="187" t="s">
        <v>111</v>
      </c>
      <c r="AF75" s="188"/>
      <c r="AG75" s="189"/>
    </row>
    <row r="76" spans="1:33" ht="30">
      <c r="A76" s="149"/>
      <c r="B76" s="171">
        <v>64</v>
      </c>
      <c r="C76" s="226" t="s">
        <v>456</v>
      </c>
      <c r="D76" s="150"/>
      <c r="E76" s="145" t="s">
        <v>111</v>
      </c>
      <c r="F76" s="145" t="s">
        <v>111</v>
      </c>
      <c r="G76" s="177" t="s">
        <v>120</v>
      </c>
      <c r="H76" s="145" t="s">
        <v>122</v>
      </c>
      <c r="I76" s="145" t="s">
        <v>756</v>
      </c>
      <c r="J76" s="146" t="s">
        <v>251</v>
      </c>
      <c r="K76" s="145" t="s">
        <v>223</v>
      </c>
      <c r="L76" s="148" t="s">
        <v>111</v>
      </c>
      <c r="M76" s="158"/>
      <c r="N76" s="152"/>
      <c r="O76" s="172"/>
      <c r="P76" s="177" t="s">
        <v>120</v>
      </c>
      <c r="Q76" s="145" t="s">
        <v>757</v>
      </c>
      <c r="R76" s="146" t="s">
        <v>251</v>
      </c>
      <c r="S76" s="160" t="s">
        <v>223</v>
      </c>
      <c r="T76" s="160" t="s">
        <v>111</v>
      </c>
      <c r="U76" s="158"/>
      <c r="V76" s="150"/>
      <c r="W76" s="172"/>
      <c r="X76" s="184" t="s">
        <v>126</v>
      </c>
      <c r="Y76" s="169" t="s">
        <v>124</v>
      </c>
      <c r="Z76" s="170" t="s">
        <v>124</v>
      </c>
      <c r="AA76" s="206" t="s">
        <v>389</v>
      </c>
      <c r="AB76" s="188" t="s">
        <v>116</v>
      </c>
      <c r="AC76" s="147" t="s">
        <v>113</v>
      </c>
      <c r="AD76" s="153" t="s">
        <v>126</v>
      </c>
      <c r="AE76" s="187" t="s">
        <v>111</v>
      </c>
      <c r="AF76" s="188"/>
      <c r="AG76" s="189"/>
    </row>
    <row r="77" spans="1:33" ht="30">
      <c r="A77" s="149"/>
      <c r="B77" s="171">
        <v>65</v>
      </c>
      <c r="C77" s="226" t="s">
        <v>457</v>
      </c>
      <c r="D77" s="150"/>
      <c r="E77" s="145" t="s">
        <v>111</v>
      </c>
      <c r="F77" s="145" t="s">
        <v>111</v>
      </c>
      <c r="G77" s="177" t="s">
        <v>120</v>
      </c>
      <c r="H77" s="145" t="s">
        <v>122</v>
      </c>
      <c r="I77" s="145" t="s">
        <v>756</v>
      </c>
      <c r="J77" s="146" t="s">
        <v>251</v>
      </c>
      <c r="K77" s="145" t="s">
        <v>223</v>
      </c>
      <c r="L77" s="148" t="s">
        <v>111</v>
      </c>
      <c r="M77" s="158"/>
      <c r="N77" s="152"/>
      <c r="O77" s="172"/>
      <c r="P77" s="177" t="s">
        <v>120</v>
      </c>
      <c r="Q77" s="145" t="s">
        <v>757</v>
      </c>
      <c r="R77" s="146" t="s">
        <v>251</v>
      </c>
      <c r="S77" s="160" t="s">
        <v>223</v>
      </c>
      <c r="T77" s="160" t="s">
        <v>111</v>
      </c>
      <c r="U77" s="158"/>
      <c r="V77" s="150"/>
      <c r="W77" s="172"/>
      <c r="X77" s="184" t="s">
        <v>126</v>
      </c>
      <c r="Y77" s="169" t="s">
        <v>124</v>
      </c>
      <c r="Z77" s="170" t="s">
        <v>124</v>
      </c>
      <c r="AA77" s="206" t="s">
        <v>389</v>
      </c>
      <c r="AB77" s="188" t="s">
        <v>116</v>
      </c>
      <c r="AC77" s="147" t="s">
        <v>113</v>
      </c>
      <c r="AD77" s="153" t="s">
        <v>126</v>
      </c>
      <c r="AE77" s="187" t="s">
        <v>111</v>
      </c>
      <c r="AF77" s="188"/>
      <c r="AG77" s="189"/>
    </row>
    <row r="78" spans="1:33" ht="30">
      <c r="A78" s="149"/>
      <c r="B78" s="171">
        <v>66</v>
      </c>
      <c r="C78" s="226" t="s">
        <v>458</v>
      </c>
      <c r="D78" s="150"/>
      <c r="E78" s="145" t="s">
        <v>111</v>
      </c>
      <c r="F78" s="145" t="s">
        <v>111</v>
      </c>
      <c r="G78" s="177" t="s">
        <v>120</v>
      </c>
      <c r="H78" s="145" t="s">
        <v>122</v>
      </c>
      <c r="I78" s="145" t="s">
        <v>756</v>
      </c>
      <c r="J78" s="146" t="s">
        <v>251</v>
      </c>
      <c r="K78" s="145" t="s">
        <v>223</v>
      </c>
      <c r="L78" s="148" t="s">
        <v>111</v>
      </c>
      <c r="M78" s="158"/>
      <c r="N78" s="152"/>
      <c r="O78" s="172"/>
      <c r="P78" s="177" t="s">
        <v>120</v>
      </c>
      <c r="Q78" s="145" t="s">
        <v>757</v>
      </c>
      <c r="R78" s="146" t="s">
        <v>251</v>
      </c>
      <c r="S78" s="160" t="s">
        <v>223</v>
      </c>
      <c r="T78" s="160" t="s">
        <v>111</v>
      </c>
      <c r="U78" s="158"/>
      <c r="V78" s="150"/>
      <c r="W78" s="172"/>
      <c r="X78" s="184" t="s">
        <v>126</v>
      </c>
      <c r="Y78" s="169" t="s">
        <v>124</v>
      </c>
      <c r="Z78" s="170" t="s">
        <v>124</v>
      </c>
      <c r="AA78" s="206" t="s">
        <v>389</v>
      </c>
      <c r="AB78" s="188" t="s">
        <v>116</v>
      </c>
      <c r="AC78" s="147" t="s">
        <v>113</v>
      </c>
      <c r="AD78" s="153" t="s">
        <v>126</v>
      </c>
      <c r="AE78" s="187" t="s">
        <v>111</v>
      </c>
      <c r="AF78" s="188"/>
      <c r="AG78" s="189"/>
    </row>
    <row r="79" spans="1:33" ht="30">
      <c r="A79" s="149"/>
      <c r="B79" s="171">
        <v>67</v>
      </c>
      <c r="C79" s="226" t="s">
        <v>459</v>
      </c>
      <c r="D79" s="150"/>
      <c r="E79" s="145" t="s">
        <v>111</v>
      </c>
      <c r="F79" s="145" t="s">
        <v>111</v>
      </c>
      <c r="G79" s="177" t="s">
        <v>120</v>
      </c>
      <c r="H79" s="145" t="s">
        <v>122</v>
      </c>
      <c r="I79" s="145" t="s">
        <v>756</v>
      </c>
      <c r="J79" s="146" t="s">
        <v>251</v>
      </c>
      <c r="K79" s="145" t="s">
        <v>223</v>
      </c>
      <c r="L79" s="148" t="s">
        <v>111</v>
      </c>
      <c r="M79" s="158"/>
      <c r="N79" s="152"/>
      <c r="O79" s="172"/>
      <c r="P79" s="177" t="s">
        <v>120</v>
      </c>
      <c r="Q79" s="145" t="s">
        <v>757</v>
      </c>
      <c r="R79" s="146" t="s">
        <v>251</v>
      </c>
      <c r="S79" s="160" t="s">
        <v>223</v>
      </c>
      <c r="T79" s="160" t="s">
        <v>111</v>
      </c>
      <c r="U79" s="158"/>
      <c r="V79" s="150"/>
      <c r="W79" s="172"/>
      <c r="X79" s="184" t="s">
        <v>126</v>
      </c>
      <c r="Y79" s="169" t="s">
        <v>124</v>
      </c>
      <c r="Z79" s="170" t="s">
        <v>124</v>
      </c>
      <c r="AA79" s="206" t="s">
        <v>389</v>
      </c>
      <c r="AB79" s="188" t="s">
        <v>116</v>
      </c>
      <c r="AC79" s="147" t="s">
        <v>113</v>
      </c>
      <c r="AD79" s="153" t="s">
        <v>126</v>
      </c>
      <c r="AE79" s="187" t="s">
        <v>111</v>
      </c>
      <c r="AF79" s="188"/>
      <c r="AG79" s="189"/>
    </row>
    <row r="80" spans="1:33" ht="30">
      <c r="A80" s="149"/>
      <c r="B80" s="171">
        <v>68</v>
      </c>
      <c r="C80" s="226" t="s">
        <v>460</v>
      </c>
      <c r="D80" s="150"/>
      <c r="E80" s="145" t="s">
        <v>111</v>
      </c>
      <c r="F80" s="145" t="s">
        <v>111</v>
      </c>
      <c r="G80" s="177" t="s">
        <v>120</v>
      </c>
      <c r="H80" s="145" t="s">
        <v>122</v>
      </c>
      <c r="I80" s="145" t="s">
        <v>756</v>
      </c>
      <c r="J80" s="146" t="s">
        <v>251</v>
      </c>
      <c r="K80" s="145" t="s">
        <v>223</v>
      </c>
      <c r="L80" s="148" t="s">
        <v>111</v>
      </c>
      <c r="M80" s="158"/>
      <c r="N80" s="152"/>
      <c r="O80" s="172"/>
      <c r="P80" s="177" t="s">
        <v>120</v>
      </c>
      <c r="Q80" s="145" t="s">
        <v>757</v>
      </c>
      <c r="R80" s="146" t="s">
        <v>251</v>
      </c>
      <c r="S80" s="160" t="s">
        <v>223</v>
      </c>
      <c r="T80" s="160" t="s">
        <v>111</v>
      </c>
      <c r="U80" s="158"/>
      <c r="V80" s="150"/>
      <c r="W80" s="172"/>
      <c r="X80" s="184" t="s">
        <v>126</v>
      </c>
      <c r="Y80" s="169" t="s">
        <v>124</v>
      </c>
      <c r="Z80" s="170" t="s">
        <v>124</v>
      </c>
      <c r="AA80" s="206" t="s">
        <v>389</v>
      </c>
      <c r="AB80" s="188" t="s">
        <v>116</v>
      </c>
      <c r="AC80" s="147" t="s">
        <v>113</v>
      </c>
      <c r="AD80" s="153" t="s">
        <v>126</v>
      </c>
      <c r="AE80" s="187" t="s">
        <v>111</v>
      </c>
      <c r="AF80" s="188"/>
      <c r="AG80" s="189"/>
    </row>
    <row r="81" spans="1:33" ht="30">
      <c r="A81" s="149"/>
      <c r="B81" s="171">
        <v>69</v>
      </c>
      <c r="C81" s="226" t="s">
        <v>461</v>
      </c>
      <c r="D81" s="150"/>
      <c r="E81" s="145" t="s">
        <v>111</v>
      </c>
      <c r="F81" s="145" t="s">
        <v>111</v>
      </c>
      <c r="G81" s="177" t="s">
        <v>120</v>
      </c>
      <c r="H81" s="145" t="s">
        <v>122</v>
      </c>
      <c r="I81" s="145" t="s">
        <v>756</v>
      </c>
      <c r="J81" s="146" t="s">
        <v>251</v>
      </c>
      <c r="K81" s="145" t="s">
        <v>223</v>
      </c>
      <c r="L81" s="148" t="s">
        <v>111</v>
      </c>
      <c r="M81" s="158"/>
      <c r="N81" s="152"/>
      <c r="O81" s="172"/>
      <c r="P81" s="177" t="s">
        <v>120</v>
      </c>
      <c r="Q81" s="145" t="s">
        <v>757</v>
      </c>
      <c r="R81" s="146" t="s">
        <v>251</v>
      </c>
      <c r="S81" s="160" t="s">
        <v>223</v>
      </c>
      <c r="T81" s="160" t="s">
        <v>111</v>
      </c>
      <c r="U81" s="158"/>
      <c r="V81" s="150"/>
      <c r="W81" s="172"/>
      <c r="X81" s="184" t="s">
        <v>126</v>
      </c>
      <c r="Y81" s="169" t="s">
        <v>124</v>
      </c>
      <c r="Z81" s="170" t="s">
        <v>124</v>
      </c>
      <c r="AA81" s="206" t="s">
        <v>389</v>
      </c>
      <c r="AB81" s="188" t="s">
        <v>116</v>
      </c>
      <c r="AC81" s="147" t="s">
        <v>113</v>
      </c>
      <c r="AD81" s="153" t="s">
        <v>126</v>
      </c>
      <c r="AE81" s="187" t="s">
        <v>113</v>
      </c>
      <c r="AF81" s="188"/>
      <c r="AG81" s="189"/>
    </row>
    <row r="82" spans="1:33" ht="30">
      <c r="A82" s="149"/>
      <c r="B82" s="171">
        <v>70</v>
      </c>
      <c r="C82" s="226" t="s">
        <v>462</v>
      </c>
      <c r="D82" s="150"/>
      <c r="E82" s="145" t="s">
        <v>111</v>
      </c>
      <c r="F82" s="145" t="s">
        <v>111</v>
      </c>
      <c r="G82" s="177" t="s">
        <v>120</v>
      </c>
      <c r="H82" s="145" t="s">
        <v>122</v>
      </c>
      <c r="I82" s="145" t="s">
        <v>756</v>
      </c>
      <c r="J82" s="146" t="s">
        <v>251</v>
      </c>
      <c r="K82" s="145" t="s">
        <v>223</v>
      </c>
      <c r="L82" s="148" t="s">
        <v>111</v>
      </c>
      <c r="M82" s="158"/>
      <c r="N82" s="152"/>
      <c r="O82" s="172"/>
      <c r="P82" s="177" t="s">
        <v>120</v>
      </c>
      <c r="Q82" s="145" t="s">
        <v>757</v>
      </c>
      <c r="R82" s="146" t="s">
        <v>251</v>
      </c>
      <c r="S82" s="160" t="s">
        <v>223</v>
      </c>
      <c r="T82" s="160" t="s">
        <v>111</v>
      </c>
      <c r="U82" s="158"/>
      <c r="V82" s="150"/>
      <c r="W82" s="172"/>
      <c r="X82" s="184" t="s">
        <v>126</v>
      </c>
      <c r="Y82" s="169" t="s">
        <v>124</v>
      </c>
      <c r="Z82" s="170" t="s">
        <v>124</v>
      </c>
      <c r="AA82" s="206" t="s">
        <v>389</v>
      </c>
      <c r="AB82" s="188" t="s">
        <v>116</v>
      </c>
      <c r="AC82" s="147" t="s">
        <v>113</v>
      </c>
      <c r="AD82" s="153" t="s">
        <v>126</v>
      </c>
      <c r="AE82" s="187" t="s">
        <v>111</v>
      </c>
      <c r="AF82" s="188"/>
      <c r="AG82" s="189"/>
    </row>
    <row r="83" spans="1:33" ht="30">
      <c r="A83" s="149"/>
      <c r="B83" s="171">
        <v>71</v>
      </c>
      <c r="C83" s="226" t="s">
        <v>463</v>
      </c>
      <c r="D83" s="150"/>
      <c r="E83" s="145" t="s">
        <v>111</v>
      </c>
      <c r="F83" s="145" t="s">
        <v>111</v>
      </c>
      <c r="G83" s="177" t="s">
        <v>120</v>
      </c>
      <c r="H83" s="145" t="s">
        <v>122</v>
      </c>
      <c r="I83" s="145" t="s">
        <v>756</v>
      </c>
      <c r="J83" s="146" t="s">
        <v>251</v>
      </c>
      <c r="K83" s="145" t="s">
        <v>223</v>
      </c>
      <c r="L83" s="148" t="s">
        <v>111</v>
      </c>
      <c r="M83" s="158"/>
      <c r="N83" s="152"/>
      <c r="O83" s="172"/>
      <c r="P83" s="177" t="s">
        <v>120</v>
      </c>
      <c r="Q83" s="145" t="s">
        <v>757</v>
      </c>
      <c r="R83" s="146" t="s">
        <v>251</v>
      </c>
      <c r="S83" s="160" t="s">
        <v>223</v>
      </c>
      <c r="T83" s="160" t="s">
        <v>111</v>
      </c>
      <c r="U83" s="158"/>
      <c r="V83" s="150"/>
      <c r="W83" s="172"/>
      <c r="X83" s="184" t="s">
        <v>126</v>
      </c>
      <c r="Y83" s="169" t="s">
        <v>124</v>
      </c>
      <c r="Z83" s="170" t="s">
        <v>124</v>
      </c>
      <c r="AA83" s="206" t="s">
        <v>389</v>
      </c>
      <c r="AB83" s="188" t="s">
        <v>116</v>
      </c>
      <c r="AC83" s="147" t="s">
        <v>113</v>
      </c>
      <c r="AD83" s="153" t="s">
        <v>126</v>
      </c>
      <c r="AE83" s="187" t="s">
        <v>111</v>
      </c>
      <c r="AF83" s="188"/>
      <c r="AG83" s="189"/>
    </row>
    <row r="84" spans="1:33" ht="30">
      <c r="A84" s="149"/>
      <c r="B84" s="171">
        <v>72</v>
      </c>
      <c r="C84" s="226" t="s">
        <v>464</v>
      </c>
      <c r="D84" s="150"/>
      <c r="E84" s="145" t="s">
        <v>111</v>
      </c>
      <c r="F84" s="145" t="s">
        <v>111</v>
      </c>
      <c r="G84" s="177" t="s">
        <v>120</v>
      </c>
      <c r="H84" s="145" t="s">
        <v>122</v>
      </c>
      <c r="I84" s="145" t="s">
        <v>756</v>
      </c>
      <c r="J84" s="146" t="s">
        <v>251</v>
      </c>
      <c r="K84" s="145" t="s">
        <v>223</v>
      </c>
      <c r="L84" s="148" t="s">
        <v>111</v>
      </c>
      <c r="M84" s="158"/>
      <c r="N84" s="152"/>
      <c r="O84" s="172"/>
      <c r="P84" s="177" t="s">
        <v>120</v>
      </c>
      <c r="Q84" s="145" t="s">
        <v>757</v>
      </c>
      <c r="R84" s="146" t="s">
        <v>251</v>
      </c>
      <c r="S84" s="160" t="s">
        <v>223</v>
      </c>
      <c r="T84" s="160" t="s">
        <v>111</v>
      </c>
      <c r="U84" s="158"/>
      <c r="V84" s="150"/>
      <c r="W84" s="172"/>
      <c r="X84" s="184" t="s">
        <v>126</v>
      </c>
      <c r="Y84" s="169" t="s">
        <v>124</v>
      </c>
      <c r="Z84" s="170" t="s">
        <v>124</v>
      </c>
      <c r="AA84" s="206" t="s">
        <v>389</v>
      </c>
      <c r="AB84" s="188" t="s">
        <v>116</v>
      </c>
      <c r="AC84" s="147" t="s">
        <v>113</v>
      </c>
      <c r="AD84" s="153" t="s">
        <v>126</v>
      </c>
      <c r="AE84" s="187" t="s">
        <v>111</v>
      </c>
      <c r="AF84" s="188"/>
      <c r="AG84" s="189"/>
    </row>
    <row r="85" spans="1:33" ht="30">
      <c r="A85" s="149"/>
      <c r="B85" s="171">
        <v>73</v>
      </c>
      <c r="C85" s="226" t="s">
        <v>465</v>
      </c>
      <c r="D85" s="150"/>
      <c r="E85" s="145" t="s">
        <v>111</v>
      </c>
      <c r="F85" s="145" t="s">
        <v>111</v>
      </c>
      <c r="G85" s="177" t="s">
        <v>120</v>
      </c>
      <c r="H85" s="145" t="s">
        <v>122</v>
      </c>
      <c r="I85" s="145" t="s">
        <v>756</v>
      </c>
      <c r="J85" s="146" t="s">
        <v>251</v>
      </c>
      <c r="K85" s="145" t="s">
        <v>223</v>
      </c>
      <c r="L85" s="148" t="s">
        <v>111</v>
      </c>
      <c r="M85" s="158"/>
      <c r="N85" s="152"/>
      <c r="O85" s="172"/>
      <c r="P85" s="177" t="s">
        <v>120</v>
      </c>
      <c r="Q85" s="145" t="s">
        <v>757</v>
      </c>
      <c r="R85" s="146" t="s">
        <v>251</v>
      </c>
      <c r="S85" s="160" t="s">
        <v>223</v>
      </c>
      <c r="T85" s="160" t="s">
        <v>111</v>
      </c>
      <c r="U85" s="158"/>
      <c r="V85" s="150"/>
      <c r="W85" s="172"/>
      <c r="X85" s="184" t="s">
        <v>126</v>
      </c>
      <c r="Y85" s="169" t="s">
        <v>124</v>
      </c>
      <c r="Z85" s="170" t="s">
        <v>124</v>
      </c>
      <c r="AA85" s="206" t="s">
        <v>389</v>
      </c>
      <c r="AB85" s="188" t="s">
        <v>116</v>
      </c>
      <c r="AC85" s="147" t="s">
        <v>113</v>
      </c>
      <c r="AD85" s="153" t="s">
        <v>126</v>
      </c>
      <c r="AE85" s="187" t="s">
        <v>111</v>
      </c>
      <c r="AF85" s="188"/>
      <c r="AG85" s="189"/>
    </row>
    <row r="86" spans="1:33" ht="30">
      <c r="A86" s="149"/>
      <c r="B86" s="171">
        <v>74</v>
      </c>
      <c r="C86" s="226" t="s">
        <v>466</v>
      </c>
      <c r="D86" s="150"/>
      <c r="E86" s="145" t="s">
        <v>111</v>
      </c>
      <c r="F86" s="145" t="s">
        <v>111</v>
      </c>
      <c r="G86" s="177" t="s">
        <v>120</v>
      </c>
      <c r="H86" s="145" t="s">
        <v>122</v>
      </c>
      <c r="I86" s="145" t="s">
        <v>756</v>
      </c>
      <c r="J86" s="146" t="s">
        <v>251</v>
      </c>
      <c r="K86" s="145" t="s">
        <v>223</v>
      </c>
      <c r="L86" s="148" t="s">
        <v>111</v>
      </c>
      <c r="M86" s="158"/>
      <c r="N86" s="152"/>
      <c r="O86" s="172"/>
      <c r="P86" s="177" t="s">
        <v>120</v>
      </c>
      <c r="Q86" s="145" t="s">
        <v>757</v>
      </c>
      <c r="R86" s="146" t="s">
        <v>251</v>
      </c>
      <c r="S86" s="160" t="s">
        <v>223</v>
      </c>
      <c r="T86" s="160" t="s">
        <v>111</v>
      </c>
      <c r="U86" s="158"/>
      <c r="V86" s="150"/>
      <c r="W86" s="172"/>
      <c r="X86" s="184" t="s">
        <v>126</v>
      </c>
      <c r="Y86" s="169" t="s">
        <v>124</v>
      </c>
      <c r="Z86" s="170" t="s">
        <v>124</v>
      </c>
      <c r="AA86" s="206" t="s">
        <v>389</v>
      </c>
      <c r="AB86" s="188" t="s">
        <v>116</v>
      </c>
      <c r="AC86" s="147" t="s">
        <v>113</v>
      </c>
      <c r="AD86" s="153" t="s">
        <v>126</v>
      </c>
      <c r="AE86" s="187" t="s">
        <v>111</v>
      </c>
      <c r="AF86" s="188"/>
      <c r="AG86" s="189"/>
    </row>
    <row r="87" spans="1:33" ht="30">
      <c r="A87" s="149"/>
      <c r="B87" s="171">
        <v>75</v>
      </c>
      <c r="C87" s="226" t="s">
        <v>467</v>
      </c>
      <c r="D87" s="150"/>
      <c r="E87" s="145" t="s">
        <v>111</v>
      </c>
      <c r="F87" s="145" t="s">
        <v>111</v>
      </c>
      <c r="G87" s="177" t="s">
        <v>120</v>
      </c>
      <c r="H87" s="145" t="s">
        <v>122</v>
      </c>
      <c r="I87" s="145" t="s">
        <v>756</v>
      </c>
      <c r="J87" s="146" t="s">
        <v>251</v>
      </c>
      <c r="K87" s="145" t="s">
        <v>223</v>
      </c>
      <c r="L87" s="148" t="s">
        <v>111</v>
      </c>
      <c r="M87" s="158"/>
      <c r="N87" s="152"/>
      <c r="O87" s="172"/>
      <c r="P87" s="177" t="s">
        <v>120</v>
      </c>
      <c r="Q87" s="145" t="s">
        <v>757</v>
      </c>
      <c r="R87" s="146" t="s">
        <v>251</v>
      </c>
      <c r="S87" s="160" t="s">
        <v>223</v>
      </c>
      <c r="T87" s="160" t="s">
        <v>111</v>
      </c>
      <c r="U87" s="158"/>
      <c r="V87" s="150"/>
      <c r="W87" s="172"/>
      <c r="X87" s="184" t="s">
        <v>126</v>
      </c>
      <c r="Y87" s="169" t="s">
        <v>124</v>
      </c>
      <c r="Z87" s="170" t="s">
        <v>124</v>
      </c>
      <c r="AA87" s="206" t="s">
        <v>389</v>
      </c>
      <c r="AB87" s="188" t="s">
        <v>116</v>
      </c>
      <c r="AC87" s="147" t="s">
        <v>113</v>
      </c>
      <c r="AD87" s="153" t="s">
        <v>126</v>
      </c>
      <c r="AE87" s="187" t="s">
        <v>111</v>
      </c>
      <c r="AF87" s="188"/>
      <c r="AG87" s="189"/>
    </row>
    <row r="88" spans="1:33" ht="30">
      <c r="A88" s="149"/>
      <c r="B88" s="171">
        <v>76</v>
      </c>
      <c r="C88" s="226" t="s">
        <v>468</v>
      </c>
      <c r="D88" s="150"/>
      <c r="E88" s="145" t="s">
        <v>111</v>
      </c>
      <c r="F88" s="145" t="s">
        <v>111</v>
      </c>
      <c r="G88" s="177" t="s">
        <v>120</v>
      </c>
      <c r="H88" s="145" t="s">
        <v>122</v>
      </c>
      <c r="I88" s="145" t="s">
        <v>756</v>
      </c>
      <c r="J88" s="146" t="s">
        <v>251</v>
      </c>
      <c r="K88" s="145" t="s">
        <v>223</v>
      </c>
      <c r="L88" s="148" t="s">
        <v>111</v>
      </c>
      <c r="M88" s="158"/>
      <c r="N88" s="152"/>
      <c r="O88" s="172"/>
      <c r="P88" s="177" t="s">
        <v>120</v>
      </c>
      <c r="Q88" s="145" t="s">
        <v>757</v>
      </c>
      <c r="R88" s="146" t="s">
        <v>251</v>
      </c>
      <c r="S88" s="160" t="s">
        <v>223</v>
      </c>
      <c r="T88" s="160" t="s">
        <v>111</v>
      </c>
      <c r="U88" s="158"/>
      <c r="V88" s="150"/>
      <c r="W88" s="172"/>
      <c r="X88" s="184" t="s">
        <v>126</v>
      </c>
      <c r="Y88" s="169" t="s">
        <v>124</v>
      </c>
      <c r="Z88" s="170" t="s">
        <v>124</v>
      </c>
      <c r="AA88" s="206" t="s">
        <v>389</v>
      </c>
      <c r="AB88" s="188" t="s">
        <v>116</v>
      </c>
      <c r="AC88" s="147" t="s">
        <v>113</v>
      </c>
      <c r="AD88" s="153" t="s">
        <v>126</v>
      </c>
      <c r="AE88" s="187" t="s">
        <v>111</v>
      </c>
      <c r="AF88" s="188"/>
      <c r="AG88" s="189"/>
    </row>
    <row r="89" spans="1:33" ht="30">
      <c r="A89" s="149"/>
      <c r="B89" s="171">
        <v>77</v>
      </c>
      <c r="C89" s="226" t="s">
        <v>469</v>
      </c>
      <c r="D89" s="150"/>
      <c r="E89" s="145" t="s">
        <v>111</v>
      </c>
      <c r="F89" s="145" t="s">
        <v>111</v>
      </c>
      <c r="G89" s="177" t="s">
        <v>120</v>
      </c>
      <c r="H89" s="145" t="s">
        <v>122</v>
      </c>
      <c r="I89" s="145" t="s">
        <v>756</v>
      </c>
      <c r="J89" s="146" t="s">
        <v>251</v>
      </c>
      <c r="K89" s="145" t="s">
        <v>223</v>
      </c>
      <c r="L89" s="148" t="s">
        <v>111</v>
      </c>
      <c r="M89" s="158"/>
      <c r="N89" s="152"/>
      <c r="O89" s="172"/>
      <c r="P89" s="177" t="s">
        <v>120</v>
      </c>
      <c r="Q89" s="145" t="s">
        <v>757</v>
      </c>
      <c r="R89" s="146" t="s">
        <v>251</v>
      </c>
      <c r="S89" s="160" t="s">
        <v>223</v>
      </c>
      <c r="T89" s="160" t="s">
        <v>111</v>
      </c>
      <c r="U89" s="158"/>
      <c r="V89" s="150"/>
      <c r="W89" s="172"/>
      <c r="X89" s="184" t="s">
        <v>126</v>
      </c>
      <c r="Y89" s="169" t="s">
        <v>124</v>
      </c>
      <c r="Z89" s="170" t="s">
        <v>124</v>
      </c>
      <c r="AA89" s="206" t="s">
        <v>389</v>
      </c>
      <c r="AB89" s="188" t="s">
        <v>116</v>
      </c>
      <c r="AC89" s="147" t="s">
        <v>113</v>
      </c>
      <c r="AD89" s="153" t="s">
        <v>126</v>
      </c>
      <c r="AE89" s="187" t="s">
        <v>111</v>
      </c>
      <c r="AF89" s="188"/>
      <c r="AG89" s="189"/>
    </row>
    <row r="90" spans="1:33" ht="30">
      <c r="A90" s="149"/>
      <c r="B90" s="171">
        <v>78</v>
      </c>
      <c r="C90" s="226" t="s">
        <v>470</v>
      </c>
      <c r="D90" s="150"/>
      <c r="E90" s="145" t="s">
        <v>111</v>
      </c>
      <c r="F90" s="145" t="s">
        <v>111</v>
      </c>
      <c r="G90" s="177" t="s">
        <v>120</v>
      </c>
      <c r="H90" s="145" t="s">
        <v>122</v>
      </c>
      <c r="I90" s="145" t="s">
        <v>756</v>
      </c>
      <c r="J90" s="146" t="s">
        <v>251</v>
      </c>
      <c r="K90" s="145" t="s">
        <v>223</v>
      </c>
      <c r="L90" s="148" t="s">
        <v>111</v>
      </c>
      <c r="M90" s="158"/>
      <c r="N90" s="152"/>
      <c r="O90" s="172"/>
      <c r="P90" s="177" t="s">
        <v>120</v>
      </c>
      <c r="Q90" s="145" t="s">
        <v>757</v>
      </c>
      <c r="R90" s="146" t="s">
        <v>251</v>
      </c>
      <c r="S90" s="160" t="s">
        <v>223</v>
      </c>
      <c r="T90" s="160" t="s">
        <v>111</v>
      </c>
      <c r="U90" s="158"/>
      <c r="V90" s="150"/>
      <c r="W90" s="172"/>
      <c r="X90" s="184" t="s">
        <v>126</v>
      </c>
      <c r="Y90" s="169" t="s">
        <v>124</v>
      </c>
      <c r="Z90" s="170" t="s">
        <v>124</v>
      </c>
      <c r="AA90" s="206" t="s">
        <v>389</v>
      </c>
      <c r="AB90" s="188" t="s">
        <v>116</v>
      </c>
      <c r="AC90" s="147" t="s">
        <v>113</v>
      </c>
      <c r="AD90" s="153" t="s">
        <v>126</v>
      </c>
      <c r="AE90" s="187" t="s">
        <v>111</v>
      </c>
      <c r="AF90" s="188"/>
      <c r="AG90" s="189"/>
    </row>
    <row r="91" spans="1:33" ht="30">
      <c r="A91" s="149"/>
      <c r="B91" s="171">
        <v>79</v>
      </c>
      <c r="C91" s="226" t="s">
        <v>471</v>
      </c>
      <c r="D91" s="150"/>
      <c r="E91" s="145" t="s">
        <v>111</v>
      </c>
      <c r="F91" s="145" t="s">
        <v>111</v>
      </c>
      <c r="G91" s="177" t="s">
        <v>120</v>
      </c>
      <c r="H91" s="145" t="s">
        <v>122</v>
      </c>
      <c r="I91" s="145" t="s">
        <v>756</v>
      </c>
      <c r="J91" s="146" t="s">
        <v>251</v>
      </c>
      <c r="K91" s="145" t="s">
        <v>223</v>
      </c>
      <c r="L91" s="148" t="s">
        <v>111</v>
      </c>
      <c r="M91" s="158"/>
      <c r="N91" s="152"/>
      <c r="O91" s="172"/>
      <c r="P91" s="177" t="s">
        <v>120</v>
      </c>
      <c r="Q91" s="145" t="s">
        <v>757</v>
      </c>
      <c r="R91" s="146" t="s">
        <v>251</v>
      </c>
      <c r="S91" s="160" t="s">
        <v>223</v>
      </c>
      <c r="T91" s="160" t="s">
        <v>111</v>
      </c>
      <c r="U91" s="158"/>
      <c r="V91" s="150"/>
      <c r="W91" s="172"/>
      <c r="X91" s="184" t="s">
        <v>126</v>
      </c>
      <c r="Y91" s="169" t="s">
        <v>124</v>
      </c>
      <c r="Z91" s="170" t="s">
        <v>124</v>
      </c>
      <c r="AA91" s="206" t="s">
        <v>389</v>
      </c>
      <c r="AB91" s="188" t="s">
        <v>116</v>
      </c>
      <c r="AC91" s="147" t="s">
        <v>113</v>
      </c>
      <c r="AD91" s="153" t="s">
        <v>126</v>
      </c>
      <c r="AE91" s="187" t="s">
        <v>111</v>
      </c>
      <c r="AF91" s="188"/>
      <c r="AG91" s="189"/>
    </row>
    <row r="92" spans="1:33" ht="30">
      <c r="A92" s="149"/>
      <c r="B92" s="171">
        <v>80</v>
      </c>
      <c r="C92" s="226" t="s">
        <v>472</v>
      </c>
      <c r="D92" s="150"/>
      <c r="E92" s="145" t="s">
        <v>111</v>
      </c>
      <c r="F92" s="145" t="s">
        <v>111</v>
      </c>
      <c r="G92" s="177" t="s">
        <v>120</v>
      </c>
      <c r="H92" s="145" t="s">
        <v>122</v>
      </c>
      <c r="I92" s="145" t="s">
        <v>756</v>
      </c>
      <c r="J92" s="146" t="s">
        <v>251</v>
      </c>
      <c r="K92" s="145" t="s">
        <v>223</v>
      </c>
      <c r="L92" s="148" t="s">
        <v>111</v>
      </c>
      <c r="M92" s="158"/>
      <c r="N92" s="152"/>
      <c r="O92" s="172"/>
      <c r="P92" s="177" t="s">
        <v>120</v>
      </c>
      <c r="Q92" s="145" t="s">
        <v>757</v>
      </c>
      <c r="R92" s="146" t="s">
        <v>251</v>
      </c>
      <c r="S92" s="160" t="s">
        <v>223</v>
      </c>
      <c r="T92" s="160" t="s">
        <v>111</v>
      </c>
      <c r="U92" s="158"/>
      <c r="V92" s="150"/>
      <c r="W92" s="172"/>
      <c r="X92" s="184" t="s">
        <v>126</v>
      </c>
      <c r="Y92" s="169" t="s">
        <v>124</v>
      </c>
      <c r="Z92" s="170" t="s">
        <v>124</v>
      </c>
      <c r="AA92" s="206" t="s">
        <v>389</v>
      </c>
      <c r="AB92" s="188" t="s">
        <v>116</v>
      </c>
      <c r="AC92" s="147" t="s">
        <v>113</v>
      </c>
      <c r="AD92" s="153" t="s">
        <v>126</v>
      </c>
      <c r="AE92" s="187" t="s">
        <v>111</v>
      </c>
      <c r="AF92" s="188"/>
      <c r="AG92" s="189"/>
    </row>
    <row r="93" spans="1:33" ht="30">
      <c r="A93" s="149"/>
      <c r="B93" s="171">
        <v>81</v>
      </c>
      <c r="C93" s="226" t="s">
        <v>473</v>
      </c>
      <c r="D93" s="150"/>
      <c r="E93" s="145" t="s">
        <v>111</v>
      </c>
      <c r="F93" s="145" t="s">
        <v>111</v>
      </c>
      <c r="G93" s="177" t="s">
        <v>120</v>
      </c>
      <c r="H93" s="145" t="s">
        <v>122</v>
      </c>
      <c r="I93" s="145" t="s">
        <v>756</v>
      </c>
      <c r="J93" s="146" t="s">
        <v>251</v>
      </c>
      <c r="K93" s="145" t="s">
        <v>223</v>
      </c>
      <c r="L93" s="148" t="s">
        <v>111</v>
      </c>
      <c r="M93" s="158"/>
      <c r="N93" s="152"/>
      <c r="O93" s="172"/>
      <c r="P93" s="177" t="s">
        <v>120</v>
      </c>
      <c r="Q93" s="145" t="s">
        <v>757</v>
      </c>
      <c r="R93" s="146" t="s">
        <v>251</v>
      </c>
      <c r="S93" s="160" t="s">
        <v>223</v>
      </c>
      <c r="T93" s="160" t="s">
        <v>111</v>
      </c>
      <c r="U93" s="158"/>
      <c r="V93" s="150"/>
      <c r="W93" s="172"/>
      <c r="X93" s="184" t="s">
        <v>126</v>
      </c>
      <c r="Y93" s="169" t="s">
        <v>124</v>
      </c>
      <c r="Z93" s="170" t="s">
        <v>124</v>
      </c>
      <c r="AA93" s="206" t="s">
        <v>389</v>
      </c>
      <c r="AB93" s="188" t="s">
        <v>116</v>
      </c>
      <c r="AC93" s="147" t="s">
        <v>113</v>
      </c>
      <c r="AD93" s="153" t="s">
        <v>126</v>
      </c>
      <c r="AE93" s="187" t="s">
        <v>111</v>
      </c>
      <c r="AF93" s="188"/>
      <c r="AG93" s="189"/>
    </row>
    <row r="94" spans="1:33" ht="30">
      <c r="A94" s="149"/>
      <c r="B94" s="171">
        <v>82</v>
      </c>
      <c r="C94" s="226" t="s">
        <v>474</v>
      </c>
      <c r="D94" s="150"/>
      <c r="E94" s="145" t="s">
        <v>111</v>
      </c>
      <c r="F94" s="145" t="s">
        <v>111</v>
      </c>
      <c r="G94" s="177" t="s">
        <v>120</v>
      </c>
      <c r="H94" s="145" t="s">
        <v>122</v>
      </c>
      <c r="I94" s="145" t="s">
        <v>756</v>
      </c>
      <c r="J94" s="146" t="s">
        <v>251</v>
      </c>
      <c r="K94" s="145" t="s">
        <v>223</v>
      </c>
      <c r="L94" s="148" t="s">
        <v>111</v>
      </c>
      <c r="M94" s="158"/>
      <c r="N94" s="152"/>
      <c r="O94" s="172"/>
      <c r="P94" s="177" t="s">
        <v>120</v>
      </c>
      <c r="Q94" s="145" t="s">
        <v>757</v>
      </c>
      <c r="R94" s="146" t="s">
        <v>251</v>
      </c>
      <c r="S94" s="160" t="s">
        <v>223</v>
      </c>
      <c r="T94" s="160" t="s">
        <v>111</v>
      </c>
      <c r="U94" s="158"/>
      <c r="V94" s="150"/>
      <c r="W94" s="172"/>
      <c r="X94" s="184" t="s">
        <v>126</v>
      </c>
      <c r="Y94" s="169" t="s">
        <v>124</v>
      </c>
      <c r="Z94" s="170" t="s">
        <v>124</v>
      </c>
      <c r="AA94" s="206" t="s">
        <v>389</v>
      </c>
      <c r="AB94" s="188" t="s">
        <v>116</v>
      </c>
      <c r="AC94" s="147" t="s">
        <v>113</v>
      </c>
      <c r="AD94" s="153" t="s">
        <v>126</v>
      </c>
      <c r="AE94" s="187" t="s">
        <v>111</v>
      </c>
      <c r="AF94" s="188"/>
      <c r="AG94" s="189"/>
    </row>
    <row r="95" spans="1:33" ht="30">
      <c r="A95" s="149"/>
      <c r="B95" s="171">
        <v>83</v>
      </c>
      <c r="C95" s="226" t="s">
        <v>475</v>
      </c>
      <c r="D95" s="150"/>
      <c r="E95" s="145" t="s">
        <v>111</v>
      </c>
      <c r="F95" s="145" t="s">
        <v>111</v>
      </c>
      <c r="G95" s="177" t="s">
        <v>120</v>
      </c>
      <c r="H95" s="145" t="s">
        <v>122</v>
      </c>
      <c r="I95" s="145" t="s">
        <v>756</v>
      </c>
      <c r="J95" s="146" t="s">
        <v>251</v>
      </c>
      <c r="K95" s="145" t="s">
        <v>223</v>
      </c>
      <c r="L95" s="148" t="s">
        <v>111</v>
      </c>
      <c r="M95" s="158"/>
      <c r="N95" s="152"/>
      <c r="O95" s="172"/>
      <c r="P95" s="177" t="s">
        <v>120</v>
      </c>
      <c r="Q95" s="145" t="s">
        <v>757</v>
      </c>
      <c r="R95" s="146" t="s">
        <v>251</v>
      </c>
      <c r="S95" s="160" t="s">
        <v>223</v>
      </c>
      <c r="T95" s="160" t="s">
        <v>111</v>
      </c>
      <c r="U95" s="158"/>
      <c r="V95" s="150"/>
      <c r="W95" s="172"/>
      <c r="X95" s="184" t="s">
        <v>126</v>
      </c>
      <c r="Y95" s="169" t="s">
        <v>124</v>
      </c>
      <c r="Z95" s="170" t="s">
        <v>124</v>
      </c>
      <c r="AA95" s="206" t="s">
        <v>389</v>
      </c>
      <c r="AB95" s="188" t="s">
        <v>116</v>
      </c>
      <c r="AC95" s="147" t="s">
        <v>113</v>
      </c>
      <c r="AD95" s="153" t="s">
        <v>126</v>
      </c>
      <c r="AE95" s="187" t="s">
        <v>111</v>
      </c>
      <c r="AF95" s="188"/>
      <c r="AG95" s="189"/>
    </row>
    <row r="96" spans="1:33" ht="30">
      <c r="A96" s="149"/>
      <c r="B96" s="171">
        <v>84</v>
      </c>
      <c r="C96" s="226" t="s">
        <v>476</v>
      </c>
      <c r="D96" s="150"/>
      <c r="E96" s="145" t="s">
        <v>111</v>
      </c>
      <c r="F96" s="145" t="s">
        <v>111</v>
      </c>
      <c r="G96" s="177" t="s">
        <v>120</v>
      </c>
      <c r="H96" s="145" t="s">
        <v>122</v>
      </c>
      <c r="I96" s="145" t="s">
        <v>756</v>
      </c>
      <c r="J96" s="146" t="s">
        <v>251</v>
      </c>
      <c r="K96" s="145" t="s">
        <v>223</v>
      </c>
      <c r="L96" s="148" t="s">
        <v>111</v>
      </c>
      <c r="M96" s="158"/>
      <c r="N96" s="152"/>
      <c r="O96" s="172"/>
      <c r="P96" s="177" t="s">
        <v>120</v>
      </c>
      <c r="Q96" s="145" t="s">
        <v>757</v>
      </c>
      <c r="R96" s="146" t="s">
        <v>251</v>
      </c>
      <c r="S96" s="160" t="s">
        <v>223</v>
      </c>
      <c r="T96" s="160" t="s">
        <v>111</v>
      </c>
      <c r="U96" s="158"/>
      <c r="V96" s="150"/>
      <c r="W96" s="172"/>
      <c r="X96" s="184" t="s">
        <v>126</v>
      </c>
      <c r="Y96" s="169" t="s">
        <v>124</v>
      </c>
      <c r="Z96" s="170" t="s">
        <v>124</v>
      </c>
      <c r="AA96" s="206" t="s">
        <v>389</v>
      </c>
      <c r="AB96" s="188" t="s">
        <v>116</v>
      </c>
      <c r="AC96" s="147" t="s">
        <v>113</v>
      </c>
      <c r="AD96" s="153" t="s">
        <v>126</v>
      </c>
      <c r="AE96" s="187" t="s">
        <v>111</v>
      </c>
      <c r="AF96" s="188"/>
      <c r="AG96" s="189"/>
    </row>
    <row r="97" spans="1:33" ht="30">
      <c r="A97" s="149"/>
      <c r="B97" s="171">
        <v>85</v>
      </c>
      <c r="C97" s="226" t="s">
        <v>477</v>
      </c>
      <c r="D97" s="150"/>
      <c r="E97" s="145" t="s">
        <v>111</v>
      </c>
      <c r="F97" s="145" t="s">
        <v>111</v>
      </c>
      <c r="G97" s="177" t="s">
        <v>120</v>
      </c>
      <c r="H97" s="145" t="s">
        <v>122</v>
      </c>
      <c r="I97" s="145" t="s">
        <v>756</v>
      </c>
      <c r="J97" s="146" t="s">
        <v>251</v>
      </c>
      <c r="K97" s="145" t="s">
        <v>223</v>
      </c>
      <c r="L97" s="148" t="s">
        <v>111</v>
      </c>
      <c r="M97" s="158"/>
      <c r="N97" s="152"/>
      <c r="O97" s="172"/>
      <c r="P97" s="177" t="s">
        <v>120</v>
      </c>
      <c r="Q97" s="145" t="s">
        <v>757</v>
      </c>
      <c r="R97" s="146" t="s">
        <v>251</v>
      </c>
      <c r="S97" s="160" t="s">
        <v>223</v>
      </c>
      <c r="T97" s="160" t="s">
        <v>111</v>
      </c>
      <c r="U97" s="158"/>
      <c r="V97" s="150"/>
      <c r="W97" s="172"/>
      <c r="X97" s="184" t="s">
        <v>126</v>
      </c>
      <c r="Y97" s="169" t="s">
        <v>124</v>
      </c>
      <c r="Z97" s="170" t="s">
        <v>124</v>
      </c>
      <c r="AA97" s="206" t="s">
        <v>389</v>
      </c>
      <c r="AB97" s="188" t="s">
        <v>116</v>
      </c>
      <c r="AC97" s="147" t="s">
        <v>113</v>
      </c>
      <c r="AD97" s="153" t="s">
        <v>126</v>
      </c>
      <c r="AE97" s="187" t="s">
        <v>111</v>
      </c>
      <c r="AF97" s="188"/>
      <c r="AG97" s="189"/>
    </row>
    <row r="98" spans="1:33" ht="30">
      <c r="A98" s="149"/>
      <c r="B98" s="171">
        <v>86</v>
      </c>
      <c r="C98" s="226" t="s">
        <v>478</v>
      </c>
      <c r="D98" s="150"/>
      <c r="E98" s="145" t="s">
        <v>111</v>
      </c>
      <c r="F98" s="145" t="s">
        <v>111</v>
      </c>
      <c r="G98" s="177" t="s">
        <v>120</v>
      </c>
      <c r="H98" s="145" t="s">
        <v>122</v>
      </c>
      <c r="I98" s="145" t="s">
        <v>756</v>
      </c>
      <c r="J98" s="146" t="s">
        <v>251</v>
      </c>
      <c r="K98" s="145" t="s">
        <v>223</v>
      </c>
      <c r="L98" s="148" t="s">
        <v>111</v>
      </c>
      <c r="M98" s="158"/>
      <c r="N98" s="152"/>
      <c r="O98" s="172"/>
      <c r="P98" s="177" t="s">
        <v>120</v>
      </c>
      <c r="Q98" s="145" t="s">
        <v>757</v>
      </c>
      <c r="R98" s="146" t="s">
        <v>251</v>
      </c>
      <c r="S98" s="160" t="s">
        <v>223</v>
      </c>
      <c r="T98" s="160" t="s">
        <v>111</v>
      </c>
      <c r="U98" s="158"/>
      <c r="V98" s="150"/>
      <c r="W98" s="172"/>
      <c r="X98" s="184" t="s">
        <v>126</v>
      </c>
      <c r="Y98" s="169" t="s">
        <v>124</v>
      </c>
      <c r="Z98" s="170" t="s">
        <v>124</v>
      </c>
      <c r="AA98" s="206" t="s">
        <v>389</v>
      </c>
      <c r="AB98" s="188" t="s">
        <v>116</v>
      </c>
      <c r="AC98" s="147" t="s">
        <v>113</v>
      </c>
      <c r="AD98" s="153" t="s">
        <v>126</v>
      </c>
      <c r="AE98" s="187" t="s">
        <v>111</v>
      </c>
      <c r="AF98" s="188"/>
      <c r="AG98" s="189"/>
    </row>
    <row r="99" spans="1:33" ht="30">
      <c r="A99" s="149"/>
      <c r="B99" s="171">
        <v>87</v>
      </c>
      <c r="C99" s="226" t="s">
        <v>479</v>
      </c>
      <c r="D99" s="150"/>
      <c r="E99" s="145" t="s">
        <v>111</v>
      </c>
      <c r="F99" s="145" t="s">
        <v>111</v>
      </c>
      <c r="G99" s="177" t="s">
        <v>120</v>
      </c>
      <c r="H99" s="145" t="s">
        <v>122</v>
      </c>
      <c r="I99" s="145" t="s">
        <v>756</v>
      </c>
      <c r="J99" s="146" t="s">
        <v>251</v>
      </c>
      <c r="K99" s="145" t="s">
        <v>223</v>
      </c>
      <c r="L99" s="148" t="s">
        <v>111</v>
      </c>
      <c r="M99" s="158"/>
      <c r="N99" s="152"/>
      <c r="O99" s="172"/>
      <c r="P99" s="177" t="s">
        <v>120</v>
      </c>
      <c r="Q99" s="145" t="s">
        <v>757</v>
      </c>
      <c r="R99" s="146" t="s">
        <v>251</v>
      </c>
      <c r="S99" s="160" t="s">
        <v>223</v>
      </c>
      <c r="T99" s="160" t="s">
        <v>111</v>
      </c>
      <c r="U99" s="158"/>
      <c r="V99" s="150"/>
      <c r="W99" s="172"/>
      <c r="X99" s="184" t="s">
        <v>126</v>
      </c>
      <c r="Y99" s="169" t="s">
        <v>124</v>
      </c>
      <c r="Z99" s="170" t="s">
        <v>124</v>
      </c>
      <c r="AA99" s="206" t="s">
        <v>389</v>
      </c>
      <c r="AB99" s="188" t="s">
        <v>116</v>
      </c>
      <c r="AC99" s="147" t="s">
        <v>113</v>
      </c>
      <c r="AD99" s="153" t="s">
        <v>126</v>
      </c>
      <c r="AE99" s="187" t="s">
        <v>111</v>
      </c>
      <c r="AF99" s="188"/>
      <c r="AG99" s="189"/>
    </row>
    <row r="100" spans="1:33" ht="30">
      <c r="A100" s="149"/>
      <c r="B100" s="171">
        <v>88</v>
      </c>
      <c r="C100" s="226" t="s">
        <v>480</v>
      </c>
      <c r="D100" s="150"/>
      <c r="E100" s="145" t="s">
        <v>111</v>
      </c>
      <c r="F100" s="145" t="s">
        <v>111</v>
      </c>
      <c r="G100" s="177" t="s">
        <v>120</v>
      </c>
      <c r="H100" s="145" t="s">
        <v>122</v>
      </c>
      <c r="I100" s="145" t="s">
        <v>756</v>
      </c>
      <c r="J100" s="146" t="s">
        <v>251</v>
      </c>
      <c r="K100" s="145" t="s">
        <v>223</v>
      </c>
      <c r="L100" s="148" t="s">
        <v>111</v>
      </c>
      <c r="M100" s="158"/>
      <c r="N100" s="152"/>
      <c r="O100" s="172"/>
      <c r="P100" s="177" t="s">
        <v>120</v>
      </c>
      <c r="Q100" s="145" t="s">
        <v>757</v>
      </c>
      <c r="R100" s="146" t="s">
        <v>251</v>
      </c>
      <c r="S100" s="160" t="s">
        <v>223</v>
      </c>
      <c r="T100" s="160" t="s">
        <v>111</v>
      </c>
      <c r="U100" s="158"/>
      <c r="V100" s="150"/>
      <c r="W100" s="172"/>
      <c r="X100" s="184" t="s">
        <v>126</v>
      </c>
      <c r="Y100" s="169" t="s">
        <v>124</v>
      </c>
      <c r="Z100" s="170" t="s">
        <v>124</v>
      </c>
      <c r="AA100" s="206" t="s">
        <v>389</v>
      </c>
      <c r="AB100" s="188" t="s">
        <v>116</v>
      </c>
      <c r="AC100" s="147" t="s">
        <v>113</v>
      </c>
      <c r="AD100" s="153" t="s">
        <v>126</v>
      </c>
      <c r="AE100" s="187" t="s">
        <v>111</v>
      </c>
      <c r="AF100" s="188"/>
      <c r="AG100" s="189"/>
    </row>
    <row r="101" spans="1:33" ht="30">
      <c r="A101" s="149"/>
      <c r="B101" s="171">
        <v>89</v>
      </c>
      <c r="C101" s="226" t="s">
        <v>481</v>
      </c>
      <c r="D101" s="150"/>
      <c r="E101" s="145" t="s">
        <v>111</v>
      </c>
      <c r="F101" s="145" t="s">
        <v>111</v>
      </c>
      <c r="G101" s="177" t="s">
        <v>120</v>
      </c>
      <c r="H101" s="145" t="s">
        <v>122</v>
      </c>
      <c r="I101" s="145" t="s">
        <v>756</v>
      </c>
      <c r="J101" s="146" t="s">
        <v>251</v>
      </c>
      <c r="K101" s="145" t="s">
        <v>223</v>
      </c>
      <c r="L101" s="148" t="s">
        <v>111</v>
      </c>
      <c r="M101" s="158"/>
      <c r="N101" s="152"/>
      <c r="O101" s="172"/>
      <c r="P101" s="177" t="s">
        <v>120</v>
      </c>
      <c r="Q101" s="145" t="s">
        <v>757</v>
      </c>
      <c r="R101" s="146" t="s">
        <v>251</v>
      </c>
      <c r="S101" s="160" t="s">
        <v>223</v>
      </c>
      <c r="T101" s="160" t="s">
        <v>111</v>
      </c>
      <c r="U101" s="158"/>
      <c r="V101" s="150"/>
      <c r="W101" s="172"/>
      <c r="X101" s="184" t="s">
        <v>126</v>
      </c>
      <c r="Y101" s="169" t="s">
        <v>124</v>
      </c>
      <c r="Z101" s="170" t="s">
        <v>124</v>
      </c>
      <c r="AA101" s="206" t="s">
        <v>389</v>
      </c>
      <c r="AB101" s="188" t="s">
        <v>116</v>
      </c>
      <c r="AC101" s="147" t="s">
        <v>113</v>
      </c>
      <c r="AD101" s="153" t="s">
        <v>126</v>
      </c>
      <c r="AE101" s="187" t="s">
        <v>111</v>
      </c>
      <c r="AF101" s="188"/>
      <c r="AG101" s="189"/>
    </row>
    <row r="102" spans="1:33" ht="30">
      <c r="A102" s="149"/>
      <c r="B102" s="171">
        <v>90</v>
      </c>
      <c r="C102" s="226" t="s">
        <v>482</v>
      </c>
      <c r="D102" s="150"/>
      <c r="E102" s="145" t="s">
        <v>111</v>
      </c>
      <c r="F102" s="145" t="s">
        <v>111</v>
      </c>
      <c r="G102" s="177" t="s">
        <v>120</v>
      </c>
      <c r="H102" s="145" t="s">
        <v>122</v>
      </c>
      <c r="I102" s="145" t="s">
        <v>756</v>
      </c>
      <c r="J102" s="146" t="s">
        <v>251</v>
      </c>
      <c r="K102" s="145" t="s">
        <v>223</v>
      </c>
      <c r="L102" s="148" t="s">
        <v>111</v>
      </c>
      <c r="M102" s="158"/>
      <c r="N102" s="152"/>
      <c r="O102" s="172"/>
      <c r="P102" s="177" t="s">
        <v>120</v>
      </c>
      <c r="Q102" s="145" t="s">
        <v>757</v>
      </c>
      <c r="R102" s="146" t="s">
        <v>251</v>
      </c>
      <c r="S102" s="160" t="s">
        <v>223</v>
      </c>
      <c r="T102" s="160" t="s">
        <v>111</v>
      </c>
      <c r="U102" s="158"/>
      <c r="V102" s="150"/>
      <c r="W102" s="172"/>
      <c r="X102" s="184" t="s">
        <v>126</v>
      </c>
      <c r="Y102" s="169" t="s">
        <v>124</v>
      </c>
      <c r="Z102" s="170" t="s">
        <v>124</v>
      </c>
      <c r="AA102" s="206" t="s">
        <v>389</v>
      </c>
      <c r="AB102" s="188" t="s">
        <v>116</v>
      </c>
      <c r="AC102" s="147" t="s">
        <v>113</v>
      </c>
      <c r="AD102" s="153" t="s">
        <v>126</v>
      </c>
      <c r="AE102" s="187" t="s">
        <v>111</v>
      </c>
      <c r="AF102" s="188"/>
      <c r="AG102" s="189"/>
    </row>
    <row r="103" spans="1:33" ht="30">
      <c r="A103" s="149"/>
      <c r="B103" s="171">
        <v>91</v>
      </c>
      <c r="C103" s="226" t="s">
        <v>483</v>
      </c>
      <c r="D103" s="150"/>
      <c r="E103" s="145" t="s">
        <v>111</v>
      </c>
      <c r="F103" s="145" t="s">
        <v>111</v>
      </c>
      <c r="G103" s="177" t="s">
        <v>120</v>
      </c>
      <c r="H103" s="145" t="s">
        <v>122</v>
      </c>
      <c r="I103" s="145" t="s">
        <v>756</v>
      </c>
      <c r="J103" s="146" t="s">
        <v>251</v>
      </c>
      <c r="K103" s="145" t="s">
        <v>223</v>
      </c>
      <c r="L103" s="148" t="s">
        <v>111</v>
      </c>
      <c r="M103" s="158"/>
      <c r="N103" s="152"/>
      <c r="O103" s="172"/>
      <c r="P103" s="177" t="s">
        <v>120</v>
      </c>
      <c r="Q103" s="145" t="s">
        <v>757</v>
      </c>
      <c r="R103" s="146" t="s">
        <v>251</v>
      </c>
      <c r="S103" s="160" t="s">
        <v>223</v>
      </c>
      <c r="T103" s="160" t="s">
        <v>111</v>
      </c>
      <c r="U103" s="158"/>
      <c r="V103" s="150"/>
      <c r="W103" s="172"/>
      <c r="X103" s="184" t="s">
        <v>126</v>
      </c>
      <c r="Y103" s="169" t="s">
        <v>124</v>
      </c>
      <c r="Z103" s="170" t="s">
        <v>124</v>
      </c>
      <c r="AA103" s="206" t="s">
        <v>389</v>
      </c>
      <c r="AB103" s="188" t="s">
        <v>116</v>
      </c>
      <c r="AC103" s="147" t="s">
        <v>113</v>
      </c>
      <c r="AD103" s="153" t="s">
        <v>126</v>
      </c>
      <c r="AE103" s="187" t="s">
        <v>111</v>
      </c>
      <c r="AF103" s="188"/>
      <c r="AG103" s="189"/>
    </row>
    <row r="104" spans="1:33" ht="30">
      <c r="A104" s="149"/>
      <c r="B104" s="171">
        <v>92</v>
      </c>
      <c r="C104" s="226" t="s">
        <v>484</v>
      </c>
      <c r="D104" s="150"/>
      <c r="E104" s="145" t="s">
        <v>111</v>
      </c>
      <c r="F104" s="145" t="s">
        <v>111</v>
      </c>
      <c r="G104" s="177" t="s">
        <v>120</v>
      </c>
      <c r="H104" s="145" t="s">
        <v>122</v>
      </c>
      <c r="I104" s="145" t="s">
        <v>756</v>
      </c>
      <c r="J104" s="146" t="s">
        <v>251</v>
      </c>
      <c r="K104" s="145" t="s">
        <v>223</v>
      </c>
      <c r="L104" s="148" t="s">
        <v>111</v>
      </c>
      <c r="M104" s="158"/>
      <c r="N104" s="152"/>
      <c r="O104" s="172"/>
      <c r="P104" s="177" t="s">
        <v>120</v>
      </c>
      <c r="Q104" s="145" t="s">
        <v>757</v>
      </c>
      <c r="R104" s="146" t="s">
        <v>251</v>
      </c>
      <c r="S104" s="160" t="s">
        <v>223</v>
      </c>
      <c r="T104" s="160" t="s">
        <v>111</v>
      </c>
      <c r="U104" s="158"/>
      <c r="V104" s="150"/>
      <c r="W104" s="172"/>
      <c r="X104" s="184" t="s">
        <v>126</v>
      </c>
      <c r="Y104" s="169" t="s">
        <v>124</v>
      </c>
      <c r="Z104" s="170" t="s">
        <v>124</v>
      </c>
      <c r="AA104" s="206" t="s">
        <v>389</v>
      </c>
      <c r="AB104" s="188" t="s">
        <v>116</v>
      </c>
      <c r="AC104" s="147" t="s">
        <v>113</v>
      </c>
      <c r="AD104" s="153" t="s">
        <v>126</v>
      </c>
      <c r="AE104" s="187" t="s">
        <v>111</v>
      </c>
      <c r="AF104" s="188"/>
      <c r="AG104" s="189"/>
    </row>
    <row r="105" spans="1:33" ht="30">
      <c r="A105" s="149"/>
      <c r="B105" s="171">
        <v>93</v>
      </c>
      <c r="C105" s="226" t="s">
        <v>485</v>
      </c>
      <c r="D105" s="150"/>
      <c r="E105" s="145" t="s">
        <v>111</v>
      </c>
      <c r="F105" s="145" t="s">
        <v>111</v>
      </c>
      <c r="G105" s="177" t="s">
        <v>120</v>
      </c>
      <c r="H105" s="145" t="s">
        <v>122</v>
      </c>
      <c r="I105" s="145" t="s">
        <v>756</v>
      </c>
      <c r="J105" s="146" t="s">
        <v>251</v>
      </c>
      <c r="K105" s="145" t="s">
        <v>223</v>
      </c>
      <c r="L105" s="148" t="s">
        <v>111</v>
      </c>
      <c r="M105" s="158"/>
      <c r="N105" s="152"/>
      <c r="O105" s="172"/>
      <c r="P105" s="177" t="s">
        <v>120</v>
      </c>
      <c r="Q105" s="145" t="s">
        <v>757</v>
      </c>
      <c r="R105" s="146" t="s">
        <v>251</v>
      </c>
      <c r="S105" s="160" t="s">
        <v>223</v>
      </c>
      <c r="T105" s="160" t="s">
        <v>111</v>
      </c>
      <c r="U105" s="158"/>
      <c r="V105" s="150"/>
      <c r="W105" s="172"/>
      <c r="X105" s="184" t="s">
        <v>126</v>
      </c>
      <c r="Y105" s="169" t="s">
        <v>124</v>
      </c>
      <c r="Z105" s="170" t="s">
        <v>124</v>
      </c>
      <c r="AA105" s="206" t="s">
        <v>389</v>
      </c>
      <c r="AB105" s="188" t="s">
        <v>116</v>
      </c>
      <c r="AC105" s="147" t="s">
        <v>113</v>
      </c>
      <c r="AD105" s="153" t="s">
        <v>126</v>
      </c>
      <c r="AE105" s="187" t="s">
        <v>111</v>
      </c>
      <c r="AF105" s="188"/>
      <c r="AG105" s="189"/>
    </row>
    <row r="106" spans="1:33" ht="30">
      <c r="A106" s="149"/>
      <c r="B106" s="171">
        <v>94</v>
      </c>
      <c r="C106" s="226" t="s">
        <v>486</v>
      </c>
      <c r="D106" s="150"/>
      <c r="E106" s="145" t="s">
        <v>111</v>
      </c>
      <c r="F106" s="145" t="s">
        <v>111</v>
      </c>
      <c r="G106" s="177" t="s">
        <v>120</v>
      </c>
      <c r="H106" s="145" t="s">
        <v>122</v>
      </c>
      <c r="I106" s="145" t="s">
        <v>756</v>
      </c>
      <c r="J106" s="146" t="s">
        <v>251</v>
      </c>
      <c r="K106" s="145" t="s">
        <v>223</v>
      </c>
      <c r="L106" s="148" t="s">
        <v>111</v>
      </c>
      <c r="M106" s="158"/>
      <c r="N106" s="152"/>
      <c r="O106" s="172"/>
      <c r="P106" s="177" t="s">
        <v>120</v>
      </c>
      <c r="Q106" s="145" t="s">
        <v>757</v>
      </c>
      <c r="R106" s="146" t="s">
        <v>251</v>
      </c>
      <c r="S106" s="160" t="s">
        <v>223</v>
      </c>
      <c r="T106" s="160" t="s">
        <v>111</v>
      </c>
      <c r="U106" s="158"/>
      <c r="V106" s="150"/>
      <c r="W106" s="172"/>
      <c r="X106" s="184" t="s">
        <v>126</v>
      </c>
      <c r="Y106" s="169" t="s">
        <v>124</v>
      </c>
      <c r="Z106" s="170" t="s">
        <v>124</v>
      </c>
      <c r="AA106" s="206" t="s">
        <v>389</v>
      </c>
      <c r="AB106" s="188" t="s">
        <v>116</v>
      </c>
      <c r="AC106" s="147" t="s">
        <v>113</v>
      </c>
      <c r="AD106" s="153" t="s">
        <v>126</v>
      </c>
      <c r="AE106" s="187" t="s">
        <v>111</v>
      </c>
      <c r="AF106" s="188"/>
      <c r="AG106" s="189"/>
    </row>
    <row r="107" spans="1:33" ht="30">
      <c r="A107" s="149"/>
      <c r="B107" s="171">
        <v>95</v>
      </c>
      <c r="C107" s="226" t="s">
        <v>487</v>
      </c>
      <c r="D107" s="150"/>
      <c r="E107" s="145" t="s">
        <v>111</v>
      </c>
      <c r="F107" s="145" t="s">
        <v>111</v>
      </c>
      <c r="G107" s="177" t="s">
        <v>120</v>
      </c>
      <c r="H107" s="145" t="s">
        <v>122</v>
      </c>
      <c r="I107" s="145" t="s">
        <v>756</v>
      </c>
      <c r="J107" s="146" t="s">
        <v>251</v>
      </c>
      <c r="K107" s="145" t="s">
        <v>223</v>
      </c>
      <c r="L107" s="148" t="s">
        <v>111</v>
      </c>
      <c r="M107" s="158"/>
      <c r="N107" s="152"/>
      <c r="O107" s="172"/>
      <c r="P107" s="177" t="s">
        <v>120</v>
      </c>
      <c r="Q107" s="145" t="s">
        <v>757</v>
      </c>
      <c r="R107" s="146" t="s">
        <v>251</v>
      </c>
      <c r="S107" s="160" t="s">
        <v>223</v>
      </c>
      <c r="T107" s="160" t="s">
        <v>111</v>
      </c>
      <c r="U107" s="158"/>
      <c r="V107" s="150"/>
      <c r="W107" s="172"/>
      <c r="X107" s="184" t="s">
        <v>126</v>
      </c>
      <c r="Y107" s="169" t="s">
        <v>124</v>
      </c>
      <c r="Z107" s="170" t="s">
        <v>124</v>
      </c>
      <c r="AA107" s="206" t="s">
        <v>389</v>
      </c>
      <c r="AB107" s="188" t="s">
        <v>116</v>
      </c>
      <c r="AC107" s="147" t="s">
        <v>113</v>
      </c>
      <c r="AD107" s="153" t="s">
        <v>126</v>
      </c>
      <c r="AE107" s="187" t="s">
        <v>111</v>
      </c>
      <c r="AF107" s="188"/>
      <c r="AG107" s="189"/>
    </row>
    <row r="108" spans="1:33" ht="30">
      <c r="A108" s="149"/>
      <c r="B108" s="171">
        <v>96</v>
      </c>
      <c r="C108" s="226" t="s">
        <v>488</v>
      </c>
      <c r="D108" s="150"/>
      <c r="E108" s="145" t="s">
        <v>111</v>
      </c>
      <c r="F108" s="145" t="s">
        <v>111</v>
      </c>
      <c r="G108" s="177" t="s">
        <v>120</v>
      </c>
      <c r="H108" s="145" t="s">
        <v>122</v>
      </c>
      <c r="I108" s="145" t="s">
        <v>756</v>
      </c>
      <c r="J108" s="146" t="s">
        <v>251</v>
      </c>
      <c r="K108" s="145" t="s">
        <v>223</v>
      </c>
      <c r="L108" s="148" t="s">
        <v>111</v>
      </c>
      <c r="M108" s="158"/>
      <c r="N108" s="152"/>
      <c r="O108" s="172"/>
      <c r="P108" s="177" t="s">
        <v>120</v>
      </c>
      <c r="Q108" s="145" t="s">
        <v>757</v>
      </c>
      <c r="R108" s="146" t="s">
        <v>251</v>
      </c>
      <c r="S108" s="160" t="s">
        <v>223</v>
      </c>
      <c r="T108" s="160" t="s">
        <v>111</v>
      </c>
      <c r="U108" s="158"/>
      <c r="V108" s="150"/>
      <c r="W108" s="172"/>
      <c r="X108" s="184" t="s">
        <v>126</v>
      </c>
      <c r="Y108" s="169" t="s">
        <v>124</v>
      </c>
      <c r="Z108" s="170" t="s">
        <v>124</v>
      </c>
      <c r="AA108" s="206" t="s">
        <v>389</v>
      </c>
      <c r="AB108" s="188" t="s">
        <v>116</v>
      </c>
      <c r="AC108" s="147" t="s">
        <v>113</v>
      </c>
      <c r="AD108" s="153" t="s">
        <v>126</v>
      </c>
      <c r="AE108" s="187" t="s">
        <v>111</v>
      </c>
      <c r="AF108" s="188"/>
      <c r="AG108" s="189"/>
    </row>
    <row r="109" spans="1:33" ht="30">
      <c r="A109" s="149"/>
      <c r="B109" s="171">
        <v>97</v>
      </c>
      <c r="C109" s="226" t="s">
        <v>489</v>
      </c>
      <c r="D109" s="150"/>
      <c r="E109" s="145" t="s">
        <v>111</v>
      </c>
      <c r="F109" s="145" t="s">
        <v>111</v>
      </c>
      <c r="G109" s="177" t="s">
        <v>120</v>
      </c>
      <c r="H109" s="145" t="s">
        <v>122</v>
      </c>
      <c r="I109" s="145" t="s">
        <v>756</v>
      </c>
      <c r="J109" s="146" t="s">
        <v>251</v>
      </c>
      <c r="K109" s="145" t="s">
        <v>223</v>
      </c>
      <c r="L109" s="148" t="s">
        <v>111</v>
      </c>
      <c r="M109" s="158"/>
      <c r="N109" s="152"/>
      <c r="O109" s="172"/>
      <c r="P109" s="177" t="s">
        <v>120</v>
      </c>
      <c r="Q109" s="145" t="s">
        <v>757</v>
      </c>
      <c r="R109" s="146" t="s">
        <v>251</v>
      </c>
      <c r="S109" s="160" t="s">
        <v>223</v>
      </c>
      <c r="T109" s="160" t="s">
        <v>111</v>
      </c>
      <c r="U109" s="158"/>
      <c r="V109" s="150"/>
      <c r="W109" s="172"/>
      <c r="X109" s="184" t="s">
        <v>126</v>
      </c>
      <c r="Y109" s="169" t="s">
        <v>124</v>
      </c>
      <c r="Z109" s="170" t="s">
        <v>124</v>
      </c>
      <c r="AA109" s="206" t="s">
        <v>389</v>
      </c>
      <c r="AB109" s="188" t="s">
        <v>116</v>
      </c>
      <c r="AC109" s="147" t="s">
        <v>113</v>
      </c>
      <c r="AD109" s="153" t="s">
        <v>126</v>
      </c>
      <c r="AE109" s="187" t="s">
        <v>111</v>
      </c>
      <c r="AF109" s="188"/>
      <c r="AG109" s="189"/>
    </row>
    <row r="110" spans="1:33" ht="30">
      <c r="A110" s="149"/>
      <c r="B110" s="171">
        <v>98</v>
      </c>
      <c r="C110" s="226" t="s">
        <v>490</v>
      </c>
      <c r="D110" s="150"/>
      <c r="E110" s="145" t="s">
        <v>111</v>
      </c>
      <c r="F110" s="145" t="s">
        <v>111</v>
      </c>
      <c r="G110" s="177" t="s">
        <v>120</v>
      </c>
      <c r="H110" s="145" t="s">
        <v>122</v>
      </c>
      <c r="I110" s="145" t="s">
        <v>756</v>
      </c>
      <c r="J110" s="146" t="s">
        <v>251</v>
      </c>
      <c r="K110" s="145" t="s">
        <v>223</v>
      </c>
      <c r="L110" s="148" t="s">
        <v>111</v>
      </c>
      <c r="M110" s="158"/>
      <c r="N110" s="152"/>
      <c r="O110" s="172"/>
      <c r="P110" s="177" t="s">
        <v>120</v>
      </c>
      <c r="Q110" s="145" t="s">
        <v>757</v>
      </c>
      <c r="R110" s="146" t="s">
        <v>251</v>
      </c>
      <c r="S110" s="160" t="s">
        <v>223</v>
      </c>
      <c r="T110" s="160" t="s">
        <v>111</v>
      </c>
      <c r="U110" s="158"/>
      <c r="V110" s="150"/>
      <c r="W110" s="172"/>
      <c r="X110" s="184" t="s">
        <v>126</v>
      </c>
      <c r="Y110" s="169" t="s">
        <v>124</v>
      </c>
      <c r="Z110" s="170" t="s">
        <v>124</v>
      </c>
      <c r="AA110" s="206" t="s">
        <v>389</v>
      </c>
      <c r="AB110" s="188" t="s">
        <v>116</v>
      </c>
      <c r="AC110" s="147" t="s">
        <v>113</v>
      </c>
      <c r="AD110" s="153" t="s">
        <v>126</v>
      </c>
      <c r="AE110" s="187" t="s">
        <v>111</v>
      </c>
      <c r="AF110" s="188"/>
      <c r="AG110" s="189"/>
    </row>
    <row r="111" spans="1:33" ht="30">
      <c r="A111" s="149"/>
      <c r="B111" s="171">
        <v>99</v>
      </c>
      <c r="C111" s="226" t="s">
        <v>491</v>
      </c>
      <c r="D111" s="150"/>
      <c r="E111" s="145" t="s">
        <v>111</v>
      </c>
      <c r="F111" s="145" t="s">
        <v>111</v>
      </c>
      <c r="G111" s="177" t="s">
        <v>120</v>
      </c>
      <c r="H111" s="145" t="s">
        <v>122</v>
      </c>
      <c r="I111" s="145" t="s">
        <v>756</v>
      </c>
      <c r="J111" s="146" t="s">
        <v>251</v>
      </c>
      <c r="K111" s="145" t="s">
        <v>223</v>
      </c>
      <c r="L111" s="148" t="s">
        <v>111</v>
      </c>
      <c r="M111" s="158"/>
      <c r="N111" s="152"/>
      <c r="O111" s="172"/>
      <c r="P111" s="177" t="s">
        <v>120</v>
      </c>
      <c r="Q111" s="145" t="s">
        <v>757</v>
      </c>
      <c r="R111" s="146" t="s">
        <v>251</v>
      </c>
      <c r="S111" s="160" t="s">
        <v>223</v>
      </c>
      <c r="T111" s="160" t="s">
        <v>111</v>
      </c>
      <c r="U111" s="158"/>
      <c r="V111" s="150"/>
      <c r="W111" s="172"/>
      <c r="X111" s="184" t="s">
        <v>126</v>
      </c>
      <c r="Y111" s="169" t="s">
        <v>124</v>
      </c>
      <c r="Z111" s="170" t="s">
        <v>124</v>
      </c>
      <c r="AA111" s="206" t="s">
        <v>389</v>
      </c>
      <c r="AB111" s="188" t="s">
        <v>116</v>
      </c>
      <c r="AC111" s="147" t="s">
        <v>113</v>
      </c>
      <c r="AD111" s="153" t="s">
        <v>126</v>
      </c>
      <c r="AE111" s="187" t="s">
        <v>111</v>
      </c>
      <c r="AF111" s="188"/>
      <c r="AG111" s="189"/>
    </row>
    <row r="112" spans="1:33" ht="30">
      <c r="A112" s="149"/>
      <c r="B112" s="171">
        <v>100</v>
      </c>
      <c r="C112" s="226" t="s">
        <v>492</v>
      </c>
      <c r="D112" s="150"/>
      <c r="E112" s="145" t="s">
        <v>111</v>
      </c>
      <c r="F112" s="145" t="s">
        <v>111</v>
      </c>
      <c r="G112" s="177" t="s">
        <v>120</v>
      </c>
      <c r="H112" s="145" t="s">
        <v>122</v>
      </c>
      <c r="I112" s="145" t="s">
        <v>756</v>
      </c>
      <c r="J112" s="146" t="s">
        <v>251</v>
      </c>
      <c r="K112" s="145" t="s">
        <v>223</v>
      </c>
      <c r="L112" s="148" t="s">
        <v>111</v>
      </c>
      <c r="M112" s="158"/>
      <c r="N112" s="152"/>
      <c r="O112" s="172"/>
      <c r="P112" s="177" t="s">
        <v>120</v>
      </c>
      <c r="Q112" s="145" t="s">
        <v>757</v>
      </c>
      <c r="R112" s="146" t="s">
        <v>251</v>
      </c>
      <c r="S112" s="160" t="s">
        <v>223</v>
      </c>
      <c r="T112" s="160" t="s">
        <v>111</v>
      </c>
      <c r="U112" s="158"/>
      <c r="V112" s="150"/>
      <c r="W112" s="172"/>
      <c r="X112" s="184" t="s">
        <v>126</v>
      </c>
      <c r="Y112" s="169" t="s">
        <v>124</v>
      </c>
      <c r="Z112" s="170" t="s">
        <v>124</v>
      </c>
      <c r="AA112" s="206" t="s">
        <v>389</v>
      </c>
      <c r="AB112" s="188" t="s">
        <v>116</v>
      </c>
      <c r="AC112" s="147" t="s">
        <v>113</v>
      </c>
      <c r="AD112" s="153" t="s">
        <v>126</v>
      </c>
      <c r="AE112" s="187" t="s">
        <v>111</v>
      </c>
      <c r="AF112" s="188"/>
      <c r="AG112" s="189"/>
    </row>
    <row r="113" spans="1:33" ht="30">
      <c r="A113" s="149"/>
      <c r="B113" s="171">
        <v>101</v>
      </c>
      <c r="C113" s="226" t="s">
        <v>493</v>
      </c>
      <c r="D113" s="150"/>
      <c r="E113" s="145" t="s">
        <v>111</v>
      </c>
      <c r="F113" s="145" t="s">
        <v>111</v>
      </c>
      <c r="G113" s="177" t="s">
        <v>120</v>
      </c>
      <c r="H113" s="145" t="s">
        <v>122</v>
      </c>
      <c r="I113" s="145" t="s">
        <v>756</v>
      </c>
      <c r="J113" s="146" t="s">
        <v>251</v>
      </c>
      <c r="K113" s="145" t="s">
        <v>223</v>
      </c>
      <c r="L113" s="148" t="s">
        <v>111</v>
      </c>
      <c r="M113" s="158"/>
      <c r="N113" s="152"/>
      <c r="O113" s="172"/>
      <c r="P113" s="177" t="s">
        <v>120</v>
      </c>
      <c r="Q113" s="145" t="s">
        <v>757</v>
      </c>
      <c r="R113" s="146" t="s">
        <v>251</v>
      </c>
      <c r="S113" s="160" t="s">
        <v>223</v>
      </c>
      <c r="T113" s="160" t="s">
        <v>111</v>
      </c>
      <c r="U113" s="158"/>
      <c r="V113" s="150"/>
      <c r="W113" s="172"/>
      <c r="X113" s="184" t="s">
        <v>126</v>
      </c>
      <c r="Y113" s="169" t="s">
        <v>124</v>
      </c>
      <c r="Z113" s="170" t="s">
        <v>124</v>
      </c>
      <c r="AA113" s="206" t="s">
        <v>389</v>
      </c>
      <c r="AB113" s="188" t="s">
        <v>116</v>
      </c>
      <c r="AC113" s="147" t="s">
        <v>113</v>
      </c>
      <c r="AD113" s="153" t="s">
        <v>126</v>
      </c>
      <c r="AE113" s="187" t="s">
        <v>111</v>
      </c>
      <c r="AF113" s="188"/>
      <c r="AG113" s="189"/>
    </row>
    <row r="114" spans="1:33" ht="30">
      <c r="A114" s="149"/>
      <c r="B114" s="171">
        <v>102</v>
      </c>
      <c r="C114" s="226" t="s">
        <v>494</v>
      </c>
      <c r="D114" s="150"/>
      <c r="E114" s="145" t="s">
        <v>111</v>
      </c>
      <c r="F114" s="145" t="s">
        <v>111</v>
      </c>
      <c r="G114" s="177" t="s">
        <v>120</v>
      </c>
      <c r="H114" s="145" t="s">
        <v>122</v>
      </c>
      <c r="I114" s="145" t="s">
        <v>756</v>
      </c>
      <c r="J114" s="146" t="s">
        <v>251</v>
      </c>
      <c r="K114" s="145" t="s">
        <v>223</v>
      </c>
      <c r="L114" s="148" t="s">
        <v>111</v>
      </c>
      <c r="M114" s="158"/>
      <c r="N114" s="152"/>
      <c r="O114" s="172"/>
      <c r="P114" s="177" t="s">
        <v>120</v>
      </c>
      <c r="Q114" s="145" t="s">
        <v>757</v>
      </c>
      <c r="R114" s="146" t="s">
        <v>251</v>
      </c>
      <c r="S114" s="160" t="s">
        <v>223</v>
      </c>
      <c r="T114" s="160" t="s">
        <v>111</v>
      </c>
      <c r="U114" s="158"/>
      <c r="V114" s="150"/>
      <c r="W114" s="172"/>
      <c r="X114" s="184" t="s">
        <v>126</v>
      </c>
      <c r="Y114" s="169" t="s">
        <v>124</v>
      </c>
      <c r="Z114" s="170" t="s">
        <v>124</v>
      </c>
      <c r="AA114" s="206" t="s">
        <v>389</v>
      </c>
      <c r="AB114" s="188" t="s">
        <v>116</v>
      </c>
      <c r="AC114" s="147" t="s">
        <v>113</v>
      </c>
      <c r="AD114" s="153" t="s">
        <v>126</v>
      </c>
      <c r="AE114" s="187" t="s">
        <v>111</v>
      </c>
      <c r="AF114" s="188"/>
      <c r="AG114" s="189"/>
    </row>
    <row r="115" spans="1:33" ht="30">
      <c r="A115" s="149"/>
      <c r="B115" s="171">
        <v>103</v>
      </c>
      <c r="C115" s="226" t="s">
        <v>495</v>
      </c>
      <c r="D115" s="150"/>
      <c r="E115" s="145" t="s">
        <v>111</v>
      </c>
      <c r="F115" s="145" t="s">
        <v>111</v>
      </c>
      <c r="G115" s="177" t="s">
        <v>120</v>
      </c>
      <c r="H115" s="145" t="s">
        <v>122</v>
      </c>
      <c r="I115" s="145" t="s">
        <v>756</v>
      </c>
      <c r="J115" s="146" t="s">
        <v>251</v>
      </c>
      <c r="K115" s="145" t="s">
        <v>223</v>
      </c>
      <c r="L115" s="148" t="s">
        <v>111</v>
      </c>
      <c r="M115" s="158"/>
      <c r="N115" s="152"/>
      <c r="O115" s="172"/>
      <c r="P115" s="177" t="s">
        <v>120</v>
      </c>
      <c r="Q115" s="145" t="s">
        <v>757</v>
      </c>
      <c r="R115" s="146" t="s">
        <v>251</v>
      </c>
      <c r="S115" s="160" t="s">
        <v>223</v>
      </c>
      <c r="T115" s="160" t="s">
        <v>111</v>
      </c>
      <c r="U115" s="158"/>
      <c r="V115" s="150"/>
      <c r="W115" s="172"/>
      <c r="X115" s="184" t="s">
        <v>126</v>
      </c>
      <c r="Y115" s="169" t="s">
        <v>124</v>
      </c>
      <c r="Z115" s="170" t="s">
        <v>124</v>
      </c>
      <c r="AA115" s="206" t="s">
        <v>389</v>
      </c>
      <c r="AB115" s="188" t="s">
        <v>116</v>
      </c>
      <c r="AC115" s="147" t="s">
        <v>113</v>
      </c>
      <c r="AD115" s="153" t="s">
        <v>126</v>
      </c>
      <c r="AE115" s="187" t="s">
        <v>111</v>
      </c>
      <c r="AF115" s="188"/>
      <c r="AG115" s="189"/>
    </row>
    <row r="116" spans="1:33" ht="30">
      <c r="A116" s="149"/>
      <c r="B116" s="171">
        <v>104</v>
      </c>
      <c r="C116" s="226" t="s">
        <v>496</v>
      </c>
      <c r="D116" s="150"/>
      <c r="E116" s="145" t="s">
        <v>111</v>
      </c>
      <c r="F116" s="145" t="s">
        <v>111</v>
      </c>
      <c r="G116" s="177" t="s">
        <v>120</v>
      </c>
      <c r="H116" s="145" t="s">
        <v>122</v>
      </c>
      <c r="I116" s="145" t="s">
        <v>756</v>
      </c>
      <c r="J116" s="146" t="s">
        <v>251</v>
      </c>
      <c r="K116" s="145" t="s">
        <v>223</v>
      </c>
      <c r="L116" s="148" t="s">
        <v>111</v>
      </c>
      <c r="M116" s="158"/>
      <c r="N116" s="152"/>
      <c r="O116" s="172"/>
      <c r="P116" s="177" t="s">
        <v>120</v>
      </c>
      <c r="Q116" s="145" t="s">
        <v>757</v>
      </c>
      <c r="R116" s="146" t="s">
        <v>251</v>
      </c>
      <c r="S116" s="160" t="s">
        <v>223</v>
      </c>
      <c r="T116" s="160" t="s">
        <v>111</v>
      </c>
      <c r="U116" s="158"/>
      <c r="V116" s="150"/>
      <c r="W116" s="172"/>
      <c r="X116" s="184" t="s">
        <v>126</v>
      </c>
      <c r="Y116" s="169" t="s">
        <v>124</v>
      </c>
      <c r="Z116" s="170" t="s">
        <v>124</v>
      </c>
      <c r="AA116" s="206" t="s">
        <v>389</v>
      </c>
      <c r="AB116" s="188" t="s">
        <v>116</v>
      </c>
      <c r="AC116" s="147" t="s">
        <v>113</v>
      </c>
      <c r="AD116" s="153" t="s">
        <v>126</v>
      </c>
      <c r="AE116" s="187" t="s">
        <v>111</v>
      </c>
      <c r="AF116" s="188"/>
      <c r="AG116" s="189"/>
    </row>
    <row r="117" spans="1:33" ht="30">
      <c r="A117" s="149"/>
      <c r="B117" s="171">
        <v>105</v>
      </c>
      <c r="C117" s="226" t="s">
        <v>497</v>
      </c>
      <c r="D117" s="150"/>
      <c r="E117" s="145" t="s">
        <v>111</v>
      </c>
      <c r="F117" s="145" t="s">
        <v>111</v>
      </c>
      <c r="G117" s="177" t="s">
        <v>120</v>
      </c>
      <c r="H117" s="145" t="s">
        <v>122</v>
      </c>
      <c r="I117" s="145" t="s">
        <v>756</v>
      </c>
      <c r="J117" s="146" t="s">
        <v>251</v>
      </c>
      <c r="K117" s="145" t="s">
        <v>223</v>
      </c>
      <c r="L117" s="148" t="s">
        <v>111</v>
      </c>
      <c r="M117" s="158"/>
      <c r="N117" s="152"/>
      <c r="O117" s="172"/>
      <c r="P117" s="177" t="s">
        <v>120</v>
      </c>
      <c r="Q117" s="145" t="s">
        <v>757</v>
      </c>
      <c r="R117" s="146" t="s">
        <v>251</v>
      </c>
      <c r="S117" s="160" t="s">
        <v>223</v>
      </c>
      <c r="T117" s="160" t="s">
        <v>111</v>
      </c>
      <c r="U117" s="158"/>
      <c r="V117" s="150"/>
      <c r="W117" s="172"/>
      <c r="X117" s="184" t="s">
        <v>126</v>
      </c>
      <c r="Y117" s="169" t="s">
        <v>124</v>
      </c>
      <c r="Z117" s="170" t="s">
        <v>124</v>
      </c>
      <c r="AA117" s="206" t="s">
        <v>389</v>
      </c>
      <c r="AB117" s="188" t="s">
        <v>116</v>
      </c>
      <c r="AC117" s="147" t="s">
        <v>113</v>
      </c>
      <c r="AD117" s="153" t="s">
        <v>126</v>
      </c>
      <c r="AE117" s="187" t="s">
        <v>111</v>
      </c>
      <c r="AF117" s="188"/>
      <c r="AG117" s="189"/>
    </row>
    <row r="118" spans="1:33" ht="30">
      <c r="A118" s="149"/>
      <c r="B118" s="171">
        <v>106</v>
      </c>
      <c r="C118" s="226" t="s">
        <v>498</v>
      </c>
      <c r="D118" s="150"/>
      <c r="E118" s="145" t="s">
        <v>111</v>
      </c>
      <c r="F118" s="145" t="s">
        <v>111</v>
      </c>
      <c r="G118" s="177" t="s">
        <v>120</v>
      </c>
      <c r="H118" s="145" t="s">
        <v>122</v>
      </c>
      <c r="I118" s="145" t="s">
        <v>756</v>
      </c>
      <c r="J118" s="146" t="s">
        <v>251</v>
      </c>
      <c r="K118" s="145" t="s">
        <v>223</v>
      </c>
      <c r="L118" s="148" t="s">
        <v>111</v>
      </c>
      <c r="M118" s="158"/>
      <c r="N118" s="152"/>
      <c r="O118" s="172"/>
      <c r="P118" s="177" t="s">
        <v>120</v>
      </c>
      <c r="Q118" s="145" t="s">
        <v>757</v>
      </c>
      <c r="R118" s="146" t="s">
        <v>251</v>
      </c>
      <c r="S118" s="160" t="s">
        <v>223</v>
      </c>
      <c r="T118" s="160" t="s">
        <v>111</v>
      </c>
      <c r="U118" s="158"/>
      <c r="V118" s="150"/>
      <c r="W118" s="172"/>
      <c r="X118" s="184" t="s">
        <v>126</v>
      </c>
      <c r="Y118" s="169" t="s">
        <v>124</v>
      </c>
      <c r="Z118" s="170" t="s">
        <v>124</v>
      </c>
      <c r="AA118" s="206" t="s">
        <v>389</v>
      </c>
      <c r="AB118" s="188" t="s">
        <v>116</v>
      </c>
      <c r="AC118" s="147" t="s">
        <v>113</v>
      </c>
      <c r="AD118" s="153" t="s">
        <v>126</v>
      </c>
      <c r="AE118" s="187" t="s">
        <v>111</v>
      </c>
      <c r="AF118" s="188"/>
      <c r="AG118" s="189"/>
    </row>
    <row r="119" spans="1:33" ht="30">
      <c r="A119" s="149"/>
      <c r="B119" s="171">
        <v>107</v>
      </c>
      <c r="C119" s="226" t="s">
        <v>499</v>
      </c>
      <c r="D119" s="150"/>
      <c r="E119" s="145" t="s">
        <v>111</v>
      </c>
      <c r="F119" s="145" t="s">
        <v>111</v>
      </c>
      <c r="G119" s="177" t="s">
        <v>120</v>
      </c>
      <c r="H119" s="145" t="s">
        <v>122</v>
      </c>
      <c r="I119" s="145" t="s">
        <v>756</v>
      </c>
      <c r="J119" s="146" t="s">
        <v>251</v>
      </c>
      <c r="K119" s="145" t="s">
        <v>223</v>
      </c>
      <c r="L119" s="148" t="s">
        <v>111</v>
      </c>
      <c r="M119" s="158"/>
      <c r="N119" s="152"/>
      <c r="O119" s="172"/>
      <c r="P119" s="177" t="s">
        <v>120</v>
      </c>
      <c r="Q119" s="145" t="s">
        <v>757</v>
      </c>
      <c r="R119" s="146" t="s">
        <v>251</v>
      </c>
      <c r="S119" s="160" t="s">
        <v>223</v>
      </c>
      <c r="T119" s="160" t="s">
        <v>111</v>
      </c>
      <c r="U119" s="158"/>
      <c r="V119" s="150"/>
      <c r="W119" s="172"/>
      <c r="X119" s="184" t="s">
        <v>126</v>
      </c>
      <c r="Y119" s="169" t="s">
        <v>124</v>
      </c>
      <c r="Z119" s="170" t="s">
        <v>124</v>
      </c>
      <c r="AA119" s="206" t="s">
        <v>389</v>
      </c>
      <c r="AB119" s="188" t="s">
        <v>116</v>
      </c>
      <c r="AC119" s="147" t="s">
        <v>113</v>
      </c>
      <c r="AD119" s="153" t="s">
        <v>126</v>
      </c>
      <c r="AE119" s="187" t="s">
        <v>111</v>
      </c>
      <c r="AF119" s="188"/>
      <c r="AG119" s="189"/>
    </row>
    <row r="120" spans="1:33" ht="30">
      <c r="A120" s="149"/>
      <c r="B120" s="171">
        <v>108</v>
      </c>
      <c r="C120" s="226" t="s">
        <v>500</v>
      </c>
      <c r="D120" s="150"/>
      <c r="E120" s="145" t="s">
        <v>111</v>
      </c>
      <c r="F120" s="145" t="s">
        <v>111</v>
      </c>
      <c r="G120" s="177" t="s">
        <v>120</v>
      </c>
      <c r="H120" s="145" t="s">
        <v>122</v>
      </c>
      <c r="I120" s="145" t="s">
        <v>756</v>
      </c>
      <c r="J120" s="146" t="s">
        <v>251</v>
      </c>
      <c r="K120" s="145" t="s">
        <v>223</v>
      </c>
      <c r="L120" s="148" t="s">
        <v>111</v>
      </c>
      <c r="M120" s="158"/>
      <c r="N120" s="152"/>
      <c r="O120" s="172"/>
      <c r="P120" s="177" t="s">
        <v>120</v>
      </c>
      <c r="Q120" s="145" t="s">
        <v>757</v>
      </c>
      <c r="R120" s="146" t="s">
        <v>251</v>
      </c>
      <c r="S120" s="160" t="s">
        <v>223</v>
      </c>
      <c r="T120" s="160" t="s">
        <v>111</v>
      </c>
      <c r="U120" s="158"/>
      <c r="V120" s="150"/>
      <c r="W120" s="172"/>
      <c r="X120" s="184" t="s">
        <v>126</v>
      </c>
      <c r="Y120" s="169" t="s">
        <v>124</v>
      </c>
      <c r="Z120" s="170" t="s">
        <v>124</v>
      </c>
      <c r="AA120" s="206" t="s">
        <v>389</v>
      </c>
      <c r="AB120" s="188" t="s">
        <v>116</v>
      </c>
      <c r="AC120" s="147" t="s">
        <v>113</v>
      </c>
      <c r="AD120" s="153" t="s">
        <v>126</v>
      </c>
      <c r="AE120" s="187" t="s">
        <v>111</v>
      </c>
      <c r="AF120" s="188"/>
      <c r="AG120" s="189"/>
    </row>
    <row r="121" spans="1:33" ht="30">
      <c r="A121" s="149"/>
      <c r="B121" s="171">
        <v>109</v>
      </c>
      <c r="C121" s="226" t="s">
        <v>501</v>
      </c>
      <c r="D121" s="150"/>
      <c r="E121" s="145" t="s">
        <v>111</v>
      </c>
      <c r="F121" s="145" t="s">
        <v>111</v>
      </c>
      <c r="G121" s="177" t="s">
        <v>120</v>
      </c>
      <c r="H121" s="145" t="s">
        <v>122</v>
      </c>
      <c r="I121" s="145" t="s">
        <v>756</v>
      </c>
      <c r="J121" s="146" t="s">
        <v>251</v>
      </c>
      <c r="K121" s="145" t="s">
        <v>223</v>
      </c>
      <c r="L121" s="148" t="s">
        <v>111</v>
      </c>
      <c r="M121" s="158"/>
      <c r="N121" s="152"/>
      <c r="O121" s="172"/>
      <c r="P121" s="177" t="s">
        <v>120</v>
      </c>
      <c r="Q121" s="145" t="s">
        <v>757</v>
      </c>
      <c r="R121" s="146" t="s">
        <v>251</v>
      </c>
      <c r="S121" s="160" t="s">
        <v>223</v>
      </c>
      <c r="T121" s="160" t="s">
        <v>111</v>
      </c>
      <c r="U121" s="158"/>
      <c r="V121" s="150"/>
      <c r="W121" s="172"/>
      <c r="X121" s="184" t="s">
        <v>126</v>
      </c>
      <c r="Y121" s="169" t="s">
        <v>124</v>
      </c>
      <c r="Z121" s="170" t="s">
        <v>124</v>
      </c>
      <c r="AA121" s="206" t="s">
        <v>389</v>
      </c>
      <c r="AB121" s="188" t="s">
        <v>116</v>
      </c>
      <c r="AC121" s="147" t="s">
        <v>113</v>
      </c>
      <c r="AD121" s="153" t="s">
        <v>126</v>
      </c>
      <c r="AE121" s="187" t="s">
        <v>111</v>
      </c>
      <c r="AF121" s="188"/>
      <c r="AG121" s="189"/>
    </row>
    <row r="122" spans="1:33" ht="30">
      <c r="A122" s="149"/>
      <c r="B122" s="171">
        <v>110</v>
      </c>
      <c r="C122" s="226" t="s">
        <v>502</v>
      </c>
      <c r="D122" s="150"/>
      <c r="E122" s="145" t="s">
        <v>111</v>
      </c>
      <c r="F122" s="145" t="s">
        <v>111</v>
      </c>
      <c r="G122" s="177" t="s">
        <v>120</v>
      </c>
      <c r="H122" s="145" t="s">
        <v>122</v>
      </c>
      <c r="I122" s="145" t="s">
        <v>756</v>
      </c>
      <c r="J122" s="146" t="s">
        <v>251</v>
      </c>
      <c r="K122" s="145" t="s">
        <v>223</v>
      </c>
      <c r="L122" s="148" t="s">
        <v>111</v>
      </c>
      <c r="M122" s="158"/>
      <c r="N122" s="152"/>
      <c r="O122" s="172"/>
      <c r="P122" s="177" t="s">
        <v>120</v>
      </c>
      <c r="Q122" s="145" t="s">
        <v>757</v>
      </c>
      <c r="R122" s="146" t="s">
        <v>251</v>
      </c>
      <c r="S122" s="160" t="s">
        <v>223</v>
      </c>
      <c r="T122" s="160" t="s">
        <v>111</v>
      </c>
      <c r="U122" s="158"/>
      <c r="V122" s="150"/>
      <c r="W122" s="172"/>
      <c r="X122" s="184" t="s">
        <v>126</v>
      </c>
      <c r="Y122" s="169" t="s">
        <v>124</v>
      </c>
      <c r="Z122" s="170" t="s">
        <v>124</v>
      </c>
      <c r="AA122" s="206" t="s">
        <v>389</v>
      </c>
      <c r="AB122" s="188" t="s">
        <v>116</v>
      </c>
      <c r="AC122" s="147" t="s">
        <v>113</v>
      </c>
      <c r="AD122" s="153" t="s">
        <v>126</v>
      </c>
      <c r="AE122" s="187" t="s">
        <v>111</v>
      </c>
      <c r="AF122" s="188"/>
      <c r="AG122" s="189"/>
    </row>
    <row r="123" spans="1:33" s="237" customFormat="1" ht="30">
      <c r="A123" s="227"/>
      <c r="B123" s="228">
        <v>111</v>
      </c>
      <c r="C123" s="229" t="s">
        <v>503</v>
      </c>
      <c r="D123" s="230"/>
      <c r="E123" s="238" t="s">
        <v>111</v>
      </c>
      <c r="F123" s="238" t="s">
        <v>111</v>
      </c>
      <c r="G123" s="239" t="s">
        <v>112</v>
      </c>
      <c r="H123" s="238" t="s">
        <v>122</v>
      </c>
      <c r="I123" s="238" t="s">
        <v>756</v>
      </c>
      <c r="J123" s="146" t="s">
        <v>251</v>
      </c>
      <c r="K123" s="238" t="s">
        <v>223</v>
      </c>
      <c r="L123" s="240" t="s">
        <v>113</v>
      </c>
      <c r="M123" s="232"/>
      <c r="N123" s="233"/>
      <c r="O123" s="231"/>
      <c r="P123" s="239" t="s">
        <v>112</v>
      </c>
      <c r="Q123" s="238" t="s">
        <v>757</v>
      </c>
      <c r="R123" s="146" t="s">
        <v>251</v>
      </c>
      <c r="S123" s="241" t="s">
        <v>123</v>
      </c>
      <c r="T123" s="241" t="s">
        <v>113</v>
      </c>
      <c r="U123" s="232"/>
      <c r="V123" s="230"/>
      <c r="W123" s="231"/>
      <c r="X123" s="242" t="s">
        <v>23</v>
      </c>
      <c r="Y123" s="239" t="s">
        <v>124</v>
      </c>
      <c r="Z123" s="243" t="s">
        <v>124</v>
      </c>
      <c r="AA123" s="244" t="s">
        <v>389</v>
      </c>
      <c r="AB123" s="234" t="s">
        <v>116</v>
      </c>
      <c r="AC123" s="245" t="s">
        <v>113</v>
      </c>
      <c r="AD123" s="235" t="s">
        <v>126</v>
      </c>
      <c r="AE123" s="246" t="s">
        <v>111</v>
      </c>
      <c r="AF123" s="234"/>
      <c r="AG123" s="236"/>
    </row>
    <row r="124" spans="1:33" ht="30">
      <c r="A124" s="149"/>
      <c r="B124" s="171">
        <v>112</v>
      </c>
      <c r="C124" s="226" t="s">
        <v>504</v>
      </c>
      <c r="D124" s="150"/>
      <c r="E124" s="145" t="s">
        <v>111</v>
      </c>
      <c r="F124" s="145" t="s">
        <v>111</v>
      </c>
      <c r="G124" s="177" t="s">
        <v>120</v>
      </c>
      <c r="H124" s="145" t="s">
        <v>122</v>
      </c>
      <c r="I124" s="145" t="s">
        <v>756</v>
      </c>
      <c r="J124" s="146" t="s">
        <v>251</v>
      </c>
      <c r="K124" s="145" t="s">
        <v>223</v>
      </c>
      <c r="L124" s="148" t="s">
        <v>111</v>
      </c>
      <c r="M124" s="158"/>
      <c r="N124" s="152"/>
      <c r="O124" s="172"/>
      <c r="P124" s="177" t="s">
        <v>120</v>
      </c>
      <c r="Q124" s="145" t="s">
        <v>757</v>
      </c>
      <c r="R124" s="146" t="s">
        <v>251</v>
      </c>
      <c r="S124" s="160" t="s">
        <v>223</v>
      </c>
      <c r="T124" s="160" t="s">
        <v>111</v>
      </c>
      <c r="U124" s="158"/>
      <c r="V124" s="150"/>
      <c r="W124" s="172"/>
      <c r="X124" s="184" t="s">
        <v>126</v>
      </c>
      <c r="Y124" s="169" t="s">
        <v>124</v>
      </c>
      <c r="Z124" s="170" t="s">
        <v>124</v>
      </c>
      <c r="AA124" s="206" t="s">
        <v>389</v>
      </c>
      <c r="AB124" s="188" t="s">
        <v>116</v>
      </c>
      <c r="AC124" s="147" t="s">
        <v>113</v>
      </c>
      <c r="AD124" s="153" t="s">
        <v>126</v>
      </c>
      <c r="AE124" s="187" t="s">
        <v>111</v>
      </c>
      <c r="AF124" s="188"/>
      <c r="AG124" s="189"/>
    </row>
    <row r="125" spans="1:33" ht="30">
      <c r="A125" s="149"/>
      <c r="B125" s="171">
        <v>113</v>
      </c>
      <c r="C125" s="226" t="s">
        <v>505</v>
      </c>
      <c r="D125" s="150"/>
      <c r="E125" s="145" t="s">
        <v>111</v>
      </c>
      <c r="F125" s="145" t="s">
        <v>111</v>
      </c>
      <c r="G125" s="177" t="s">
        <v>120</v>
      </c>
      <c r="H125" s="145" t="s">
        <v>122</v>
      </c>
      <c r="I125" s="145" t="s">
        <v>756</v>
      </c>
      <c r="J125" s="146" t="s">
        <v>251</v>
      </c>
      <c r="K125" s="145" t="s">
        <v>223</v>
      </c>
      <c r="L125" s="148" t="s">
        <v>111</v>
      </c>
      <c r="M125" s="158"/>
      <c r="N125" s="152"/>
      <c r="O125" s="172"/>
      <c r="P125" s="177" t="s">
        <v>120</v>
      </c>
      <c r="Q125" s="145" t="s">
        <v>757</v>
      </c>
      <c r="R125" s="146" t="s">
        <v>251</v>
      </c>
      <c r="S125" s="160" t="s">
        <v>223</v>
      </c>
      <c r="T125" s="160" t="s">
        <v>111</v>
      </c>
      <c r="U125" s="158"/>
      <c r="V125" s="150"/>
      <c r="W125" s="172"/>
      <c r="X125" s="184" t="s">
        <v>126</v>
      </c>
      <c r="Y125" s="169" t="s">
        <v>124</v>
      </c>
      <c r="Z125" s="170" t="s">
        <v>124</v>
      </c>
      <c r="AA125" s="206" t="s">
        <v>389</v>
      </c>
      <c r="AB125" s="188" t="s">
        <v>116</v>
      </c>
      <c r="AC125" s="147" t="s">
        <v>113</v>
      </c>
      <c r="AD125" s="153" t="s">
        <v>126</v>
      </c>
      <c r="AE125" s="187" t="s">
        <v>111</v>
      </c>
      <c r="AF125" s="188"/>
      <c r="AG125" s="189"/>
    </row>
    <row r="126" spans="1:33" ht="30">
      <c r="A126" s="149"/>
      <c r="B126" s="171">
        <v>114</v>
      </c>
      <c r="C126" s="226" t="s">
        <v>506</v>
      </c>
      <c r="D126" s="150"/>
      <c r="E126" s="145" t="s">
        <v>111</v>
      </c>
      <c r="F126" s="145" t="s">
        <v>111</v>
      </c>
      <c r="G126" s="177" t="s">
        <v>120</v>
      </c>
      <c r="H126" s="145" t="s">
        <v>122</v>
      </c>
      <c r="I126" s="145" t="s">
        <v>756</v>
      </c>
      <c r="J126" s="146" t="s">
        <v>251</v>
      </c>
      <c r="K126" s="145" t="s">
        <v>223</v>
      </c>
      <c r="L126" s="148" t="s">
        <v>111</v>
      </c>
      <c r="M126" s="158"/>
      <c r="N126" s="152"/>
      <c r="O126" s="172"/>
      <c r="P126" s="177" t="s">
        <v>120</v>
      </c>
      <c r="Q126" s="145" t="s">
        <v>757</v>
      </c>
      <c r="R126" s="146" t="s">
        <v>251</v>
      </c>
      <c r="S126" s="160" t="s">
        <v>223</v>
      </c>
      <c r="T126" s="160" t="s">
        <v>111</v>
      </c>
      <c r="U126" s="158"/>
      <c r="V126" s="150"/>
      <c r="W126" s="172"/>
      <c r="X126" s="184" t="s">
        <v>126</v>
      </c>
      <c r="Y126" s="169" t="s">
        <v>124</v>
      </c>
      <c r="Z126" s="170" t="s">
        <v>124</v>
      </c>
      <c r="AA126" s="206" t="s">
        <v>389</v>
      </c>
      <c r="AB126" s="188" t="s">
        <v>116</v>
      </c>
      <c r="AC126" s="147" t="s">
        <v>113</v>
      </c>
      <c r="AD126" s="153" t="s">
        <v>126</v>
      </c>
      <c r="AE126" s="187" t="s">
        <v>111</v>
      </c>
      <c r="AF126" s="188"/>
      <c r="AG126" s="189"/>
    </row>
    <row r="127" spans="1:33" ht="30">
      <c r="A127" s="149"/>
      <c r="B127" s="171">
        <v>115</v>
      </c>
      <c r="C127" s="226" t="s">
        <v>507</v>
      </c>
      <c r="D127" s="150"/>
      <c r="E127" s="145" t="s">
        <v>111</v>
      </c>
      <c r="F127" s="145" t="s">
        <v>111</v>
      </c>
      <c r="G127" s="177" t="s">
        <v>120</v>
      </c>
      <c r="H127" s="145" t="s">
        <v>122</v>
      </c>
      <c r="I127" s="145" t="s">
        <v>756</v>
      </c>
      <c r="J127" s="146" t="s">
        <v>251</v>
      </c>
      <c r="K127" s="145" t="s">
        <v>223</v>
      </c>
      <c r="L127" s="148" t="s">
        <v>111</v>
      </c>
      <c r="M127" s="158"/>
      <c r="N127" s="152"/>
      <c r="O127" s="172"/>
      <c r="P127" s="177" t="s">
        <v>120</v>
      </c>
      <c r="Q127" s="145" t="s">
        <v>757</v>
      </c>
      <c r="R127" s="146" t="s">
        <v>251</v>
      </c>
      <c r="S127" s="160" t="s">
        <v>223</v>
      </c>
      <c r="T127" s="160" t="s">
        <v>111</v>
      </c>
      <c r="U127" s="158"/>
      <c r="V127" s="150"/>
      <c r="W127" s="172"/>
      <c r="X127" s="184" t="s">
        <v>126</v>
      </c>
      <c r="Y127" s="169" t="s">
        <v>124</v>
      </c>
      <c r="Z127" s="170" t="s">
        <v>124</v>
      </c>
      <c r="AA127" s="206" t="s">
        <v>389</v>
      </c>
      <c r="AB127" s="188" t="s">
        <v>116</v>
      </c>
      <c r="AC127" s="147" t="s">
        <v>113</v>
      </c>
      <c r="AD127" s="153" t="s">
        <v>126</v>
      </c>
      <c r="AE127" s="187" t="s">
        <v>111</v>
      </c>
      <c r="AF127" s="188"/>
      <c r="AG127" s="189"/>
    </row>
    <row r="128" spans="1:33" ht="30">
      <c r="A128" s="149"/>
      <c r="B128" s="171">
        <v>116</v>
      </c>
      <c r="C128" s="226" t="s">
        <v>508</v>
      </c>
      <c r="D128" s="150"/>
      <c r="E128" s="145" t="s">
        <v>111</v>
      </c>
      <c r="F128" s="145" t="s">
        <v>111</v>
      </c>
      <c r="G128" s="177" t="s">
        <v>120</v>
      </c>
      <c r="H128" s="145" t="s">
        <v>122</v>
      </c>
      <c r="I128" s="145" t="s">
        <v>756</v>
      </c>
      <c r="J128" s="146" t="s">
        <v>251</v>
      </c>
      <c r="K128" s="145" t="s">
        <v>223</v>
      </c>
      <c r="L128" s="148" t="s">
        <v>111</v>
      </c>
      <c r="M128" s="158"/>
      <c r="N128" s="152"/>
      <c r="O128" s="172"/>
      <c r="P128" s="177" t="s">
        <v>120</v>
      </c>
      <c r="Q128" s="145" t="s">
        <v>757</v>
      </c>
      <c r="R128" s="146" t="s">
        <v>251</v>
      </c>
      <c r="S128" s="160" t="s">
        <v>223</v>
      </c>
      <c r="T128" s="160" t="s">
        <v>111</v>
      </c>
      <c r="U128" s="158"/>
      <c r="V128" s="150"/>
      <c r="W128" s="172"/>
      <c r="X128" s="184" t="s">
        <v>126</v>
      </c>
      <c r="Y128" s="169" t="s">
        <v>124</v>
      </c>
      <c r="Z128" s="170" t="s">
        <v>124</v>
      </c>
      <c r="AA128" s="206" t="s">
        <v>389</v>
      </c>
      <c r="AB128" s="188" t="s">
        <v>116</v>
      </c>
      <c r="AC128" s="147" t="s">
        <v>113</v>
      </c>
      <c r="AD128" s="153" t="s">
        <v>126</v>
      </c>
      <c r="AE128" s="187" t="s">
        <v>111</v>
      </c>
      <c r="AF128" s="188"/>
      <c r="AG128" s="189"/>
    </row>
    <row r="129" spans="1:33" ht="30">
      <c r="A129" s="149"/>
      <c r="B129" s="171">
        <v>117</v>
      </c>
      <c r="C129" s="226" t="s">
        <v>509</v>
      </c>
      <c r="D129" s="150"/>
      <c r="E129" s="145" t="s">
        <v>111</v>
      </c>
      <c r="F129" s="145" t="s">
        <v>111</v>
      </c>
      <c r="G129" s="177" t="s">
        <v>120</v>
      </c>
      <c r="H129" s="145" t="s">
        <v>122</v>
      </c>
      <c r="I129" s="145" t="s">
        <v>756</v>
      </c>
      <c r="J129" s="146" t="s">
        <v>251</v>
      </c>
      <c r="K129" s="145" t="s">
        <v>223</v>
      </c>
      <c r="L129" s="148" t="s">
        <v>111</v>
      </c>
      <c r="M129" s="158"/>
      <c r="N129" s="152"/>
      <c r="O129" s="172"/>
      <c r="P129" s="177" t="s">
        <v>120</v>
      </c>
      <c r="Q129" s="145" t="s">
        <v>757</v>
      </c>
      <c r="R129" s="146" t="s">
        <v>251</v>
      </c>
      <c r="S129" s="160" t="s">
        <v>223</v>
      </c>
      <c r="T129" s="160" t="s">
        <v>111</v>
      </c>
      <c r="U129" s="158"/>
      <c r="V129" s="150"/>
      <c r="W129" s="172"/>
      <c r="X129" s="184" t="s">
        <v>126</v>
      </c>
      <c r="Y129" s="169" t="s">
        <v>124</v>
      </c>
      <c r="Z129" s="170" t="s">
        <v>124</v>
      </c>
      <c r="AA129" s="206" t="s">
        <v>389</v>
      </c>
      <c r="AB129" s="188" t="s">
        <v>116</v>
      </c>
      <c r="AC129" s="147" t="s">
        <v>113</v>
      </c>
      <c r="AD129" s="153" t="s">
        <v>126</v>
      </c>
      <c r="AE129" s="187" t="s">
        <v>111</v>
      </c>
      <c r="AF129" s="188"/>
      <c r="AG129" s="189"/>
    </row>
    <row r="130" spans="1:33" ht="30">
      <c r="A130" s="149"/>
      <c r="B130" s="171">
        <v>118</v>
      </c>
      <c r="C130" s="226" t="s">
        <v>510</v>
      </c>
      <c r="D130" s="150"/>
      <c r="E130" s="145" t="s">
        <v>111</v>
      </c>
      <c r="F130" s="145" t="s">
        <v>111</v>
      </c>
      <c r="G130" s="177" t="s">
        <v>120</v>
      </c>
      <c r="H130" s="145" t="s">
        <v>122</v>
      </c>
      <c r="I130" s="145" t="s">
        <v>756</v>
      </c>
      <c r="J130" s="146" t="s">
        <v>251</v>
      </c>
      <c r="K130" s="145" t="s">
        <v>223</v>
      </c>
      <c r="L130" s="148" t="s">
        <v>111</v>
      </c>
      <c r="M130" s="158"/>
      <c r="N130" s="152"/>
      <c r="O130" s="172"/>
      <c r="P130" s="177" t="s">
        <v>120</v>
      </c>
      <c r="Q130" s="145" t="s">
        <v>757</v>
      </c>
      <c r="R130" s="146" t="s">
        <v>251</v>
      </c>
      <c r="S130" s="160" t="s">
        <v>223</v>
      </c>
      <c r="T130" s="160" t="s">
        <v>111</v>
      </c>
      <c r="U130" s="158"/>
      <c r="V130" s="150"/>
      <c r="W130" s="172"/>
      <c r="X130" s="184" t="s">
        <v>126</v>
      </c>
      <c r="Y130" s="169" t="s">
        <v>124</v>
      </c>
      <c r="Z130" s="170" t="s">
        <v>124</v>
      </c>
      <c r="AA130" s="206" t="s">
        <v>389</v>
      </c>
      <c r="AB130" s="188" t="s">
        <v>116</v>
      </c>
      <c r="AC130" s="147" t="s">
        <v>113</v>
      </c>
      <c r="AD130" s="153" t="s">
        <v>126</v>
      </c>
      <c r="AE130" s="187" t="s">
        <v>111</v>
      </c>
      <c r="AF130" s="188"/>
      <c r="AG130" s="189"/>
    </row>
    <row r="131" spans="1:33" ht="30">
      <c r="A131" s="149"/>
      <c r="B131" s="171">
        <v>119</v>
      </c>
      <c r="C131" s="226" t="s">
        <v>511</v>
      </c>
      <c r="D131" s="150"/>
      <c r="E131" s="145" t="s">
        <v>111</v>
      </c>
      <c r="F131" s="145" t="s">
        <v>111</v>
      </c>
      <c r="G131" s="177" t="s">
        <v>120</v>
      </c>
      <c r="H131" s="145" t="s">
        <v>122</v>
      </c>
      <c r="I131" s="145" t="s">
        <v>756</v>
      </c>
      <c r="J131" s="146" t="s">
        <v>251</v>
      </c>
      <c r="K131" s="145" t="s">
        <v>223</v>
      </c>
      <c r="L131" s="148" t="s">
        <v>111</v>
      </c>
      <c r="M131" s="158"/>
      <c r="N131" s="152"/>
      <c r="O131" s="172"/>
      <c r="P131" s="177" t="s">
        <v>120</v>
      </c>
      <c r="Q131" s="145" t="s">
        <v>757</v>
      </c>
      <c r="R131" s="146" t="s">
        <v>251</v>
      </c>
      <c r="S131" s="160" t="s">
        <v>223</v>
      </c>
      <c r="T131" s="160" t="s">
        <v>111</v>
      </c>
      <c r="U131" s="158"/>
      <c r="V131" s="150"/>
      <c r="W131" s="172"/>
      <c r="X131" s="184" t="s">
        <v>126</v>
      </c>
      <c r="Y131" s="169" t="s">
        <v>124</v>
      </c>
      <c r="Z131" s="170" t="s">
        <v>124</v>
      </c>
      <c r="AA131" s="206" t="s">
        <v>389</v>
      </c>
      <c r="AB131" s="188" t="s">
        <v>116</v>
      </c>
      <c r="AC131" s="147" t="s">
        <v>113</v>
      </c>
      <c r="AD131" s="153" t="s">
        <v>126</v>
      </c>
      <c r="AE131" s="187" t="s">
        <v>111</v>
      </c>
      <c r="AF131" s="188"/>
      <c r="AG131" s="189"/>
    </row>
    <row r="132" spans="1:33" ht="30">
      <c r="A132" s="149"/>
      <c r="B132" s="171">
        <v>120</v>
      </c>
      <c r="C132" s="226" t="s">
        <v>512</v>
      </c>
      <c r="D132" s="150"/>
      <c r="E132" s="145" t="s">
        <v>111</v>
      </c>
      <c r="F132" s="145" t="s">
        <v>111</v>
      </c>
      <c r="G132" s="177" t="s">
        <v>120</v>
      </c>
      <c r="H132" s="145" t="s">
        <v>122</v>
      </c>
      <c r="I132" s="145" t="s">
        <v>756</v>
      </c>
      <c r="J132" s="146" t="s">
        <v>251</v>
      </c>
      <c r="K132" s="145" t="s">
        <v>223</v>
      </c>
      <c r="L132" s="148" t="s">
        <v>111</v>
      </c>
      <c r="M132" s="158"/>
      <c r="N132" s="152"/>
      <c r="O132" s="172"/>
      <c r="P132" s="177" t="s">
        <v>120</v>
      </c>
      <c r="Q132" s="145" t="s">
        <v>757</v>
      </c>
      <c r="R132" s="146" t="s">
        <v>251</v>
      </c>
      <c r="S132" s="160" t="s">
        <v>223</v>
      </c>
      <c r="T132" s="160" t="s">
        <v>111</v>
      </c>
      <c r="U132" s="158"/>
      <c r="V132" s="150"/>
      <c r="W132" s="172"/>
      <c r="X132" s="184" t="s">
        <v>126</v>
      </c>
      <c r="Y132" s="169" t="s">
        <v>124</v>
      </c>
      <c r="Z132" s="170" t="s">
        <v>124</v>
      </c>
      <c r="AA132" s="206" t="s">
        <v>389</v>
      </c>
      <c r="AB132" s="188" t="s">
        <v>116</v>
      </c>
      <c r="AC132" s="147" t="s">
        <v>113</v>
      </c>
      <c r="AD132" s="153" t="s">
        <v>126</v>
      </c>
      <c r="AE132" s="187" t="s">
        <v>111</v>
      </c>
      <c r="AF132" s="188"/>
      <c r="AG132" s="189"/>
    </row>
    <row r="133" spans="1:33" ht="30">
      <c r="A133" s="149"/>
      <c r="B133" s="171">
        <v>121</v>
      </c>
      <c r="C133" s="226" t="s">
        <v>513</v>
      </c>
      <c r="D133" s="150"/>
      <c r="E133" s="145" t="s">
        <v>111</v>
      </c>
      <c r="F133" s="145" t="s">
        <v>111</v>
      </c>
      <c r="G133" s="177" t="s">
        <v>120</v>
      </c>
      <c r="H133" s="145" t="s">
        <v>122</v>
      </c>
      <c r="I133" s="145" t="s">
        <v>756</v>
      </c>
      <c r="J133" s="146" t="s">
        <v>251</v>
      </c>
      <c r="K133" s="145" t="s">
        <v>223</v>
      </c>
      <c r="L133" s="148" t="s">
        <v>111</v>
      </c>
      <c r="M133" s="158"/>
      <c r="N133" s="152"/>
      <c r="O133" s="172"/>
      <c r="P133" s="177" t="s">
        <v>120</v>
      </c>
      <c r="Q133" s="145" t="s">
        <v>757</v>
      </c>
      <c r="R133" s="146" t="s">
        <v>251</v>
      </c>
      <c r="S133" s="160" t="s">
        <v>223</v>
      </c>
      <c r="T133" s="160" t="s">
        <v>111</v>
      </c>
      <c r="U133" s="158"/>
      <c r="V133" s="150"/>
      <c r="W133" s="172"/>
      <c r="X133" s="184" t="s">
        <v>126</v>
      </c>
      <c r="Y133" s="169" t="s">
        <v>124</v>
      </c>
      <c r="Z133" s="170" t="s">
        <v>124</v>
      </c>
      <c r="AA133" s="206" t="s">
        <v>389</v>
      </c>
      <c r="AB133" s="188" t="s">
        <v>116</v>
      </c>
      <c r="AC133" s="147" t="s">
        <v>113</v>
      </c>
      <c r="AD133" s="153" t="s">
        <v>126</v>
      </c>
      <c r="AE133" s="187" t="s">
        <v>111</v>
      </c>
      <c r="AF133" s="188"/>
      <c r="AG133" s="189"/>
    </row>
    <row r="134" spans="1:33" ht="30">
      <c r="A134" s="149"/>
      <c r="B134" s="171">
        <v>122</v>
      </c>
      <c r="C134" s="226" t="s">
        <v>514</v>
      </c>
      <c r="D134" s="150"/>
      <c r="E134" s="145" t="s">
        <v>111</v>
      </c>
      <c r="F134" s="145" t="s">
        <v>111</v>
      </c>
      <c r="G134" s="177" t="s">
        <v>120</v>
      </c>
      <c r="H134" s="145" t="s">
        <v>122</v>
      </c>
      <c r="I134" s="145" t="s">
        <v>756</v>
      </c>
      <c r="J134" s="146" t="s">
        <v>251</v>
      </c>
      <c r="K134" s="145" t="s">
        <v>223</v>
      </c>
      <c r="L134" s="148" t="s">
        <v>111</v>
      </c>
      <c r="M134" s="158"/>
      <c r="N134" s="152"/>
      <c r="O134" s="172"/>
      <c r="P134" s="177" t="s">
        <v>120</v>
      </c>
      <c r="Q134" s="145" t="s">
        <v>757</v>
      </c>
      <c r="R134" s="146" t="s">
        <v>251</v>
      </c>
      <c r="S134" s="160" t="s">
        <v>223</v>
      </c>
      <c r="T134" s="160" t="s">
        <v>111</v>
      </c>
      <c r="U134" s="158"/>
      <c r="V134" s="150"/>
      <c r="W134" s="172"/>
      <c r="X134" s="184" t="s">
        <v>126</v>
      </c>
      <c r="Y134" s="169" t="s">
        <v>124</v>
      </c>
      <c r="Z134" s="170" t="s">
        <v>124</v>
      </c>
      <c r="AA134" s="206" t="s">
        <v>389</v>
      </c>
      <c r="AB134" s="188" t="s">
        <v>116</v>
      </c>
      <c r="AC134" s="147" t="s">
        <v>113</v>
      </c>
      <c r="AD134" s="153" t="s">
        <v>126</v>
      </c>
      <c r="AE134" s="187" t="s">
        <v>111</v>
      </c>
      <c r="AF134" s="188"/>
      <c r="AG134" s="189"/>
    </row>
    <row r="135" spans="1:33" ht="30">
      <c r="A135" s="149"/>
      <c r="B135" s="171">
        <v>123</v>
      </c>
      <c r="C135" s="226" t="s">
        <v>515</v>
      </c>
      <c r="D135" s="150"/>
      <c r="E135" s="145" t="s">
        <v>111</v>
      </c>
      <c r="F135" s="145" t="s">
        <v>111</v>
      </c>
      <c r="G135" s="177" t="s">
        <v>120</v>
      </c>
      <c r="H135" s="145" t="s">
        <v>122</v>
      </c>
      <c r="I135" s="145" t="s">
        <v>756</v>
      </c>
      <c r="J135" s="146" t="s">
        <v>251</v>
      </c>
      <c r="K135" s="145" t="s">
        <v>223</v>
      </c>
      <c r="L135" s="148" t="s">
        <v>111</v>
      </c>
      <c r="M135" s="158"/>
      <c r="N135" s="152"/>
      <c r="O135" s="172"/>
      <c r="P135" s="177" t="s">
        <v>120</v>
      </c>
      <c r="Q135" s="145" t="s">
        <v>757</v>
      </c>
      <c r="R135" s="146" t="s">
        <v>251</v>
      </c>
      <c r="S135" s="160" t="s">
        <v>223</v>
      </c>
      <c r="T135" s="160" t="s">
        <v>111</v>
      </c>
      <c r="U135" s="158"/>
      <c r="V135" s="150"/>
      <c r="W135" s="172"/>
      <c r="X135" s="184" t="s">
        <v>126</v>
      </c>
      <c r="Y135" s="169" t="s">
        <v>124</v>
      </c>
      <c r="Z135" s="170" t="s">
        <v>124</v>
      </c>
      <c r="AA135" s="206" t="s">
        <v>389</v>
      </c>
      <c r="AB135" s="188" t="s">
        <v>116</v>
      </c>
      <c r="AC135" s="147" t="s">
        <v>113</v>
      </c>
      <c r="AD135" s="153" t="s">
        <v>126</v>
      </c>
      <c r="AE135" s="187" t="s">
        <v>111</v>
      </c>
      <c r="AF135" s="188"/>
      <c r="AG135" s="189"/>
    </row>
    <row r="136" spans="1:33" ht="30">
      <c r="A136" s="149"/>
      <c r="B136" s="171">
        <v>124</v>
      </c>
      <c r="C136" s="226" t="s">
        <v>516</v>
      </c>
      <c r="D136" s="150"/>
      <c r="E136" s="145" t="s">
        <v>111</v>
      </c>
      <c r="F136" s="145" t="s">
        <v>111</v>
      </c>
      <c r="G136" s="177" t="s">
        <v>120</v>
      </c>
      <c r="H136" s="145" t="s">
        <v>122</v>
      </c>
      <c r="I136" s="145" t="s">
        <v>756</v>
      </c>
      <c r="J136" s="146" t="s">
        <v>251</v>
      </c>
      <c r="K136" s="145" t="s">
        <v>223</v>
      </c>
      <c r="L136" s="148" t="s">
        <v>111</v>
      </c>
      <c r="M136" s="158"/>
      <c r="N136" s="152"/>
      <c r="O136" s="172"/>
      <c r="P136" s="177" t="s">
        <v>120</v>
      </c>
      <c r="Q136" s="145" t="s">
        <v>757</v>
      </c>
      <c r="R136" s="146" t="s">
        <v>251</v>
      </c>
      <c r="S136" s="160" t="s">
        <v>223</v>
      </c>
      <c r="T136" s="160" t="s">
        <v>111</v>
      </c>
      <c r="U136" s="158"/>
      <c r="V136" s="150"/>
      <c r="W136" s="172"/>
      <c r="X136" s="184" t="s">
        <v>126</v>
      </c>
      <c r="Y136" s="169" t="s">
        <v>124</v>
      </c>
      <c r="Z136" s="170" t="s">
        <v>124</v>
      </c>
      <c r="AA136" s="206" t="s">
        <v>389</v>
      </c>
      <c r="AB136" s="188" t="s">
        <v>116</v>
      </c>
      <c r="AC136" s="147" t="s">
        <v>113</v>
      </c>
      <c r="AD136" s="153" t="s">
        <v>126</v>
      </c>
      <c r="AE136" s="187" t="s">
        <v>111</v>
      </c>
      <c r="AF136" s="188"/>
      <c r="AG136" s="189"/>
    </row>
    <row r="137" spans="1:33" ht="30">
      <c r="A137" s="149"/>
      <c r="B137" s="171">
        <v>125</v>
      </c>
      <c r="C137" s="226" t="s">
        <v>517</v>
      </c>
      <c r="D137" s="150"/>
      <c r="E137" s="145" t="s">
        <v>111</v>
      </c>
      <c r="F137" s="145" t="s">
        <v>111</v>
      </c>
      <c r="G137" s="177" t="s">
        <v>120</v>
      </c>
      <c r="H137" s="145" t="s">
        <v>122</v>
      </c>
      <c r="I137" s="145" t="s">
        <v>756</v>
      </c>
      <c r="J137" s="146" t="s">
        <v>251</v>
      </c>
      <c r="K137" s="145" t="s">
        <v>223</v>
      </c>
      <c r="L137" s="148" t="s">
        <v>111</v>
      </c>
      <c r="M137" s="158"/>
      <c r="N137" s="152"/>
      <c r="O137" s="172"/>
      <c r="P137" s="177" t="s">
        <v>120</v>
      </c>
      <c r="Q137" s="145" t="s">
        <v>757</v>
      </c>
      <c r="R137" s="146" t="s">
        <v>251</v>
      </c>
      <c r="S137" s="160" t="s">
        <v>223</v>
      </c>
      <c r="T137" s="160" t="s">
        <v>111</v>
      </c>
      <c r="U137" s="158"/>
      <c r="V137" s="150"/>
      <c r="W137" s="172"/>
      <c r="X137" s="184" t="s">
        <v>126</v>
      </c>
      <c r="Y137" s="169" t="s">
        <v>124</v>
      </c>
      <c r="Z137" s="170" t="s">
        <v>124</v>
      </c>
      <c r="AA137" s="206" t="s">
        <v>389</v>
      </c>
      <c r="AB137" s="188" t="s">
        <v>116</v>
      </c>
      <c r="AC137" s="147" t="s">
        <v>113</v>
      </c>
      <c r="AD137" s="153" t="s">
        <v>126</v>
      </c>
      <c r="AE137" s="187" t="s">
        <v>111</v>
      </c>
      <c r="AF137" s="188"/>
      <c r="AG137" s="189"/>
    </row>
    <row r="138" spans="1:33" ht="30">
      <c r="A138" s="149"/>
      <c r="B138" s="171">
        <v>126</v>
      </c>
      <c r="C138" s="226" t="s">
        <v>518</v>
      </c>
      <c r="D138" s="150"/>
      <c r="E138" s="145" t="s">
        <v>111</v>
      </c>
      <c r="F138" s="145" t="s">
        <v>111</v>
      </c>
      <c r="G138" s="177" t="s">
        <v>120</v>
      </c>
      <c r="H138" s="145" t="s">
        <v>122</v>
      </c>
      <c r="I138" s="145" t="s">
        <v>756</v>
      </c>
      <c r="J138" s="146" t="s">
        <v>251</v>
      </c>
      <c r="K138" s="145" t="s">
        <v>223</v>
      </c>
      <c r="L138" s="148" t="s">
        <v>111</v>
      </c>
      <c r="M138" s="158"/>
      <c r="N138" s="152"/>
      <c r="O138" s="172"/>
      <c r="P138" s="177" t="s">
        <v>120</v>
      </c>
      <c r="Q138" s="145" t="s">
        <v>757</v>
      </c>
      <c r="R138" s="146" t="s">
        <v>251</v>
      </c>
      <c r="S138" s="160" t="s">
        <v>223</v>
      </c>
      <c r="T138" s="160" t="s">
        <v>111</v>
      </c>
      <c r="U138" s="158"/>
      <c r="V138" s="150"/>
      <c r="W138" s="172"/>
      <c r="X138" s="184" t="s">
        <v>126</v>
      </c>
      <c r="Y138" s="169" t="s">
        <v>124</v>
      </c>
      <c r="Z138" s="170" t="s">
        <v>124</v>
      </c>
      <c r="AA138" s="206" t="s">
        <v>389</v>
      </c>
      <c r="AB138" s="188" t="s">
        <v>116</v>
      </c>
      <c r="AC138" s="147" t="s">
        <v>113</v>
      </c>
      <c r="AD138" s="153" t="s">
        <v>126</v>
      </c>
      <c r="AE138" s="187" t="s">
        <v>111</v>
      </c>
      <c r="AF138" s="188"/>
      <c r="AG138" s="189"/>
    </row>
    <row r="139" spans="1:33" ht="30">
      <c r="A139" s="149"/>
      <c r="B139" s="171">
        <v>127</v>
      </c>
      <c r="C139" s="226" t="s">
        <v>519</v>
      </c>
      <c r="D139" s="150"/>
      <c r="E139" s="145" t="s">
        <v>111</v>
      </c>
      <c r="F139" s="145" t="s">
        <v>111</v>
      </c>
      <c r="G139" s="177" t="s">
        <v>120</v>
      </c>
      <c r="H139" s="145" t="s">
        <v>122</v>
      </c>
      <c r="I139" s="145" t="s">
        <v>756</v>
      </c>
      <c r="J139" s="146" t="s">
        <v>251</v>
      </c>
      <c r="K139" s="145" t="s">
        <v>223</v>
      </c>
      <c r="L139" s="148" t="s">
        <v>111</v>
      </c>
      <c r="M139" s="158"/>
      <c r="N139" s="152"/>
      <c r="O139" s="172"/>
      <c r="P139" s="177" t="s">
        <v>120</v>
      </c>
      <c r="Q139" s="145" t="s">
        <v>757</v>
      </c>
      <c r="R139" s="146" t="s">
        <v>251</v>
      </c>
      <c r="S139" s="160" t="s">
        <v>223</v>
      </c>
      <c r="T139" s="160" t="s">
        <v>111</v>
      </c>
      <c r="U139" s="158"/>
      <c r="V139" s="150"/>
      <c r="W139" s="172"/>
      <c r="X139" s="184" t="s">
        <v>126</v>
      </c>
      <c r="Y139" s="169" t="s">
        <v>124</v>
      </c>
      <c r="Z139" s="170" t="s">
        <v>124</v>
      </c>
      <c r="AA139" s="206" t="s">
        <v>389</v>
      </c>
      <c r="AB139" s="188" t="s">
        <v>116</v>
      </c>
      <c r="AC139" s="147" t="s">
        <v>113</v>
      </c>
      <c r="AD139" s="153" t="s">
        <v>126</v>
      </c>
      <c r="AE139" s="187" t="s">
        <v>111</v>
      </c>
      <c r="AF139" s="188"/>
      <c r="AG139" s="189"/>
    </row>
    <row r="140" spans="1:33" ht="30">
      <c r="A140" s="149"/>
      <c r="B140" s="171">
        <v>128</v>
      </c>
      <c r="C140" s="226" t="s">
        <v>520</v>
      </c>
      <c r="D140" s="150"/>
      <c r="E140" s="145" t="s">
        <v>111</v>
      </c>
      <c r="F140" s="145" t="s">
        <v>111</v>
      </c>
      <c r="G140" s="177" t="s">
        <v>120</v>
      </c>
      <c r="H140" s="145" t="s">
        <v>122</v>
      </c>
      <c r="I140" s="145" t="s">
        <v>756</v>
      </c>
      <c r="J140" s="146" t="s">
        <v>251</v>
      </c>
      <c r="K140" s="145" t="s">
        <v>223</v>
      </c>
      <c r="L140" s="148" t="s">
        <v>111</v>
      </c>
      <c r="M140" s="158"/>
      <c r="N140" s="152"/>
      <c r="O140" s="172"/>
      <c r="P140" s="177" t="s">
        <v>120</v>
      </c>
      <c r="Q140" s="145" t="s">
        <v>757</v>
      </c>
      <c r="R140" s="146" t="s">
        <v>251</v>
      </c>
      <c r="S140" s="160" t="s">
        <v>223</v>
      </c>
      <c r="T140" s="160" t="s">
        <v>111</v>
      </c>
      <c r="U140" s="158"/>
      <c r="V140" s="150"/>
      <c r="W140" s="172"/>
      <c r="X140" s="184" t="s">
        <v>126</v>
      </c>
      <c r="Y140" s="169" t="s">
        <v>124</v>
      </c>
      <c r="Z140" s="170" t="s">
        <v>124</v>
      </c>
      <c r="AA140" s="206" t="s">
        <v>389</v>
      </c>
      <c r="AB140" s="188" t="s">
        <v>116</v>
      </c>
      <c r="AC140" s="147" t="s">
        <v>113</v>
      </c>
      <c r="AD140" s="153" t="s">
        <v>126</v>
      </c>
      <c r="AE140" s="187" t="s">
        <v>111</v>
      </c>
      <c r="AF140" s="188"/>
      <c r="AG140" s="189"/>
    </row>
    <row r="141" spans="1:33" ht="30">
      <c r="A141" s="149"/>
      <c r="B141" s="171">
        <v>129</v>
      </c>
      <c r="C141" s="226" t="s">
        <v>521</v>
      </c>
      <c r="D141" s="150"/>
      <c r="E141" s="145" t="s">
        <v>111</v>
      </c>
      <c r="F141" s="145" t="s">
        <v>111</v>
      </c>
      <c r="G141" s="177" t="s">
        <v>120</v>
      </c>
      <c r="H141" s="145" t="s">
        <v>122</v>
      </c>
      <c r="I141" s="145" t="s">
        <v>756</v>
      </c>
      <c r="J141" s="146" t="s">
        <v>251</v>
      </c>
      <c r="K141" s="145" t="s">
        <v>223</v>
      </c>
      <c r="L141" s="148" t="s">
        <v>111</v>
      </c>
      <c r="M141" s="158"/>
      <c r="N141" s="152"/>
      <c r="O141" s="172"/>
      <c r="P141" s="177" t="s">
        <v>120</v>
      </c>
      <c r="Q141" s="145" t="s">
        <v>757</v>
      </c>
      <c r="R141" s="146" t="s">
        <v>251</v>
      </c>
      <c r="S141" s="160" t="s">
        <v>223</v>
      </c>
      <c r="T141" s="160" t="s">
        <v>111</v>
      </c>
      <c r="U141" s="158"/>
      <c r="V141" s="150"/>
      <c r="W141" s="172"/>
      <c r="X141" s="184" t="s">
        <v>126</v>
      </c>
      <c r="Y141" s="169" t="s">
        <v>124</v>
      </c>
      <c r="Z141" s="170" t="s">
        <v>124</v>
      </c>
      <c r="AA141" s="206" t="s">
        <v>389</v>
      </c>
      <c r="AB141" s="188" t="s">
        <v>116</v>
      </c>
      <c r="AC141" s="147" t="s">
        <v>113</v>
      </c>
      <c r="AD141" s="153" t="s">
        <v>126</v>
      </c>
      <c r="AE141" s="187" t="s">
        <v>111</v>
      </c>
      <c r="AF141" s="188"/>
      <c r="AG141" s="189"/>
    </row>
    <row r="142" spans="1:33" ht="30">
      <c r="A142" s="149"/>
      <c r="B142" s="171">
        <v>130</v>
      </c>
      <c r="C142" s="226" t="s">
        <v>522</v>
      </c>
      <c r="D142" s="150"/>
      <c r="E142" s="145" t="s">
        <v>111</v>
      </c>
      <c r="F142" s="145" t="s">
        <v>111</v>
      </c>
      <c r="G142" s="177" t="s">
        <v>120</v>
      </c>
      <c r="H142" s="145" t="s">
        <v>122</v>
      </c>
      <c r="I142" s="145" t="s">
        <v>756</v>
      </c>
      <c r="J142" s="146" t="s">
        <v>251</v>
      </c>
      <c r="K142" s="145" t="s">
        <v>223</v>
      </c>
      <c r="L142" s="148" t="s">
        <v>111</v>
      </c>
      <c r="M142" s="158"/>
      <c r="N142" s="152"/>
      <c r="O142" s="172"/>
      <c r="P142" s="177" t="s">
        <v>120</v>
      </c>
      <c r="Q142" s="145" t="s">
        <v>757</v>
      </c>
      <c r="R142" s="146" t="s">
        <v>251</v>
      </c>
      <c r="S142" s="160" t="s">
        <v>223</v>
      </c>
      <c r="T142" s="160" t="s">
        <v>111</v>
      </c>
      <c r="U142" s="158"/>
      <c r="V142" s="150"/>
      <c r="W142" s="172"/>
      <c r="X142" s="184" t="s">
        <v>126</v>
      </c>
      <c r="Y142" s="169" t="s">
        <v>124</v>
      </c>
      <c r="Z142" s="170" t="s">
        <v>124</v>
      </c>
      <c r="AA142" s="206" t="s">
        <v>389</v>
      </c>
      <c r="AB142" s="188" t="s">
        <v>116</v>
      </c>
      <c r="AC142" s="147" t="s">
        <v>113</v>
      </c>
      <c r="AD142" s="153" t="s">
        <v>126</v>
      </c>
      <c r="AE142" s="187" t="s">
        <v>111</v>
      </c>
      <c r="AF142" s="188"/>
      <c r="AG142" s="189"/>
    </row>
    <row r="143" spans="1:33" ht="30">
      <c r="A143" s="149"/>
      <c r="B143" s="171">
        <v>131</v>
      </c>
      <c r="C143" s="226" t="s">
        <v>523</v>
      </c>
      <c r="D143" s="150"/>
      <c r="E143" s="145" t="s">
        <v>111</v>
      </c>
      <c r="F143" s="145" t="s">
        <v>111</v>
      </c>
      <c r="G143" s="177" t="s">
        <v>120</v>
      </c>
      <c r="H143" s="145" t="s">
        <v>122</v>
      </c>
      <c r="I143" s="145" t="s">
        <v>756</v>
      </c>
      <c r="J143" s="146" t="s">
        <v>251</v>
      </c>
      <c r="K143" s="145" t="s">
        <v>223</v>
      </c>
      <c r="L143" s="148" t="s">
        <v>111</v>
      </c>
      <c r="M143" s="158"/>
      <c r="N143" s="152"/>
      <c r="O143" s="172"/>
      <c r="P143" s="177" t="s">
        <v>120</v>
      </c>
      <c r="Q143" s="145" t="s">
        <v>757</v>
      </c>
      <c r="R143" s="146" t="s">
        <v>251</v>
      </c>
      <c r="S143" s="160" t="s">
        <v>223</v>
      </c>
      <c r="T143" s="160" t="s">
        <v>111</v>
      </c>
      <c r="U143" s="158"/>
      <c r="V143" s="150"/>
      <c r="W143" s="172"/>
      <c r="X143" s="184" t="s">
        <v>126</v>
      </c>
      <c r="Y143" s="169" t="s">
        <v>124</v>
      </c>
      <c r="Z143" s="170" t="s">
        <v>124</v>
      </c>
      <c r="AA143" s="206" t="s">
        <v>389</v>
      </c>
      <c r="AB143" s="188" t="s">
        <v>116</v>
      </c>
      <c r="AC143" s="147" t="s">
        <v>113</v>
      </c>
      <c r="AD143" s="153" t="s">
        <v>126</v>
      </c>
      <c r="AE143" s="187" t="s">
        <v>111</v>
      </c>
      <c r="AF143" s="188"/>
      <c r="AG143" s="189"/>
    </row>
    <row r="144" spans="1:33" ht="30">
      <c r="A144" s="149"/>
      <c r="B144" s="171">
        <v>132</v>
      </c>
      <c r="C144" s="226" t="s">
        <v>524</v>
      </c>
      <c r="D144" s="150"/>
      <c r="E144" s="145" t="s">
        <v>111</v>
      </c>
      <c r="F144" s="145" t="s">
        <v>111</v>
      </c>
      <c r="G144" s="177" t="s">
        <v>120</v>
      </c>
      <c r="H144" s="145" t="s">
        <v>122</v>
      </c>
      <c r="I144" s="145" t="s">
        <v>756</v>
      </c>
      <c r="J144" s="146" t="s">
        <v>251</v>
      </c>
      <c r="K144" s="145" t="s">
        <v>223</v>
      </c>
      <c r="L144" s="148" t="s">
        <v>111</v>
      </c>
      <c r="M144" s="158"/>
      <c r="N144" s="152"/>
      <c r="O144" s="172"/>
      <c r="P144" s="177" t="s">
        <v>120</v>
      </c>
      <c r="Q144" s="145" t="s">
        <v>757</v>
      </c>
      <c r="R144" s="146" t="s">
        <v>251</v>
      </c>
      <c r="S144" s="160" t="s">
        <v>223</v>
      </c>
      <c r="T144" s="160" t="s">
        <v>111</v>
      </c>
      <c r="U144" s="158"/>
      <c r="V144" s="150"/>
      <c r="W144" s="172"/>
      <c r="X144" s="184" t="s">
        <v>126</v>
      </c>
      <c r="Y144" s="169" t="s">
        <v>124</v>
      </c>
      <c r="Z144" s="170" t="s">
        <v>124</v>
      </c>
      <c r="AA144" s="206" t="s">
        <v>389</v>
      </c>
      <c r="AB144" s="188" t="s">
        <v>116</v>
      </c>
      <c r="AC144" s="147" t="s">
        <v>113</v>
      </c>
      <c r="AD144" s="153" t="s">
        <v>126</v>
      </c>
      <c r="AE144" s="187" t="s">
        <v>111</v>
      </c>
      <c r="AF144" s="188"/>
      <c r="AG144" s="189"/>
    </row>
    <row r="145" spans="1:33" ht="30">
      <c r="A145" s="149"/>
      <c r="B145" s="171">
        <v>133</v>
      </c>
      <c r="C145" s="226" t="s">
        <v>525</v>
      </c>
      <c r="D145" s="150"/>
      <c r="E145" s="145" t="s">
        <v>111</v>
      </c>
      <c r="F145" s="145" t="s">
        <v>111</v>
      </c>
      <c r="G145" s="177" t="s">
        <v>120</v>
      </c>
      <c r="H145" s="145" t="s">
        <v>122</v>
      </c>
      <c r="I145" s="145" t="s">
        <v>756</v>
      </c>
      <c r="J145" s="146" t="s">
        <v>251</v>
      </c>
      <c r="K145" s="145" t="s">
        <v>223</v>
      </c>
      <c r="L145" s="148" t="s">
        <v>111</v>
      </c>
      <c r="M145" s="158"/>
      <c r="N145" s="152"/>
      <c r="O145" s="172"/>
      <c r="P145" s="177" t="s">
        <v>120</v>
      </c>
      <c r="Q145" s="145" t="s">
        <v>757</v>
      </c>
      <c r="R145" s="146" t="s">
        <v>251</v>
      </c>
      <c r="S145" s="160" t="s">
        <v>223</v>
      </c>
      <c r="T145" s="160" t="s">
        <v>111</v>
      </c>
      <c r="U145" s="158"/>
      <c r="V145" s="150"/>
      <c r="W145" s="172"/>
      <c r="X145" s="184" t="s">
        <v>126</v>
      </c>
      <c r="Y145" s="169" t="s">
        <v>124</v>
      </c>
      <c r="Z145" s="170" t="s">
        <v>124</v>
      </c>
      <c r="AA145" s="206" t="s">
        <v>389</v>
      </c>
      <c r="AB145" s="188" t="s">
        <v>116</v>
      </c>
      <c r="AC145" s="147" t="s">
        <v>113</v>
      </c>
      <c r="AD145" s="153" t="s">
        <v>126</v>
      </c>
      <c r="AE145" s="187" t="s">
        <v>111</v>
      </c>
      <c r="AF145" s="188"/>
      <c r="AG145" s="189"/>
    </row>
    <row r="146" spans="1:33" ht="30">
      <c r="A146" s="149"/>
      <c r="B146" s="171">
        <v>134</v>
      </c>
      <c r="C146" s="226" t="s">
        <v>526</v>
      </c>
      <c r="D146" s="150"/>
      <c r="E146" s="145" t="s">
        <v>111</v>
      </c>
      <c r="F146" s="145" t="s">
        <v>111</v>
      </c>
      <c r="G146" s="177" t="s">
        <v>120</v>
      </c>
      <c r="H146" s="145" t="s">
        <v>122</v>
      </c>
      <c r="I146" s="145" t="s">
        <v>756</v>
      </c>
      <c r="J146" s="146" t="s">
        <v>251</v>
      </c>
      <c r="K146" s="145" t="s">
        <v>223</v>
      </c>
      <c r="L146" s="148" t="s">
        <v>111</v>
      </c>
      <c r="M146" s="158"/>
      <c r="N146" s="152"/>
      <c r="O146" s="172"/>
      <c r="P146" s="177" t="s">
        <v>120</v>
      </c>
      <c r="Q146" s="145" t="s">
        <v>757</v>
      </c>
      <c r="R146" s="146" t="s">
        <v>251</v>
      </c>
      <c r="S146" s="160" t="s">
        <v>223</v>
      </c>
      <c r="T146" s="160" t="s">
        <v>111</v>
      </c>
      <c r="U146" s="158"/>
      <c r="V146" s="150"/>
      <c r="W146" s="172"/>
      <c r="X146" s="184" t="s">
        <v>126</v>
      </c>
      <c r="Y146" s="169" t="s">
        <v>124</v>
      </c>
      <c r="Z146" s="170" t="s">
        <v>124</v>
      </c>
      <c r="AA146" s="206" t="s">
        <v>389</v>
      </c>
      <c r="AB146" s="188" t="s">
        <v>116</v>
      </c>
      <c r="AC146" s="147" t="s">
        <v>113</v>
      </c>
      <c r="AD146" s="153" t="s">
        <v>126</v>
      </c>
      <c r="AE146" s="187" t="s">
        <v>111</v>
      </c>
      <c r="AF146" s="188"/>
      <c r="AG146" s="189"/>
    </row>
    <row r="147" spans="1:33" ht="30">
      <c r="A147" s="149"/>
      <c r="B147" s="171">
        <v>135</v>
      </c>
      <c r="C147" s="226" t="s">
        <v>527</v>
      </c>
      <c r="D147" s="150"/>
      <c r="E147" s="145" t="s">
        <v>111</v>
      </c>
      <c r="F147" s="145" t="s">
        <v>111</v>
      </c>
      <c r="G147" s="177" t="s">
        <v>120</v>
      </c>
      <c r="H147" s="145" t="s">
        <v>122</v>
      </c>
      <c r="I147" s="145" t="s">
        <v>756</v>
      </c>
      <c r="J147" s="146" t="s">
        <v>251</v>
      </c>
      <c r="K147" s="145" t="s">
        <v>223</v>
      </c>
      <c r="L147" s="148" t="s">
        <v>111</v>
      </c>
      <c r="M147" s="158"/>
      <c r="N147" s="152"/>
      <c r="O147" s="172"/>
      <c r="P147" s="177" t="s">
        <v>120</v>
      </c>
      <c r="Q147" s="145" t="s">
        <v>757</v>
      </c>
      <c r="R147" s="146" t="s">
        <v>251</v>
      </c>
      <c r="S147" s="160" t="s">
        <v>223</v>
      </c>
      <c r="T147" s="160" t="s">
        <v>111</v>
      </c>
      <c r="U147" s="158"/>
      <c r="V147" s="150"/>
      <c r="W147" s="172"/>
      <c r="X147" s="184" t="s">
        <v>126</v>
      </c>
      <c r="Y147" s="169" t="s">
        <v>124</v>
      </c>
      <c r="Z147" s="170" t="s">
        <v>124</v>
      </c>
      <c r="AA147" s="206" t="s">
        <v>389</v>
      </c>
      <c r="AB147" s="188" t="s">
        <v>116</v>
      </c>
      <c r="AC147" s="147" t="s">
        <v>113</v>
      </c>
      <c r="AD147" s="153" t="s">
        <v>126</v>
      </c>
      <c r="AE147" s="187" t="s">
        <v>111</v>
      </c>
      <c r="AF147" s="188"/>
      <c r="AG147" s="189"/>
    </row>
    <row r="148" spans="1:33" ht="30">
      <c r="A148" s="149"/>
      <c r="B148" s="171">
        <v>136</v>
      </c>
      <c r="C148" s="226" t="s">
        <v>528</v>
      </c>
      <c r="D148" s="150"/>
      <c r="E148" s="145" t="s">
        <v>111</v>
      </c>
      <c r="F148" s="145" t="s">
        <v>111</v>
      </c>
      <c r="G148" s="177" t="s">
        <v>120</v>
      </c>
      <c r="H148" s="145" t="s">
        <v>122</v>
      </c>
      <c r="I148" s="145" t="s">
        <v>756</v>
      </c>
      <c r="J148" s="146" t="s">
        <v>251</v>
      </c>
      <c r="K148" s="145" t="s">
        <v>223</v>
      </c>
      <c r="L148" s="148" t="s">
        <v>111</v>
      </c>
      <c r="M148" s="158"/>
      <c r="N148" s="152"/>
      <c r="O148" s="172"/>
      <c r="P148" s="177" t="s">
        <v>120</v>
      </c>
      <c r="Q148" s="145" t="s">
        <v>757</v>
      </c>
      <c r="R148" s="146" t="s">
        <v>251</v>
      </c>
      <c r="S148" s="160" t="s">
        <v>223</v>
      </c>
      <c r="T148" s="160" t="s">
        <v>111</v>
      </c>
      <c r="U148" s="158"/>
      <c r="V148" s="150"/>
      <c r="W148" s="172"/>
      <c r="X148" s="184" t="s">
        <v>126</v>
      </c>
      <c r="Y148" s="169" t="s">
        <v>124</v>
      </c>
      <c r="Z148" s="170" t="s">
        <v>124</v>
      </c>
      <c r="AA148" s="206" t="s">
        <v>389</v>
      </c>
      <c r="AB148" s="188" t="s">
        <v>116</v>
      </c>
      <c r="AC148" s="147" t="s">
        <v>113</v>
      </c>
      <c r="AD148" s="153" t="s">
        <v>126</v>
      </c>
      <c r="AE148" s="187" t="s">
        <v>111</v>
      </c>
      <c r="AF148" s="188"/>
      <c r="AG148" s="189"/>
    </row>
    <row r="149" spans="1:33" ht="30">
      <c r="A149" s="149"/>
      <c r="B149" s="171">
        <v>137</v>
      </c>
      <c r="C149" s="226" t="s">
        <v>529</v>
      </c>
      <c r="D149" s="150"/>
      <c r="E149" s="145" t="s">
        <v>111</v>
      </c>
      <c r="F149" s="145" t="s">
        <v>111</v>
      </c>
      <c r="G149" s="177" t="s">
        <v>120</v>
      </c>
      <c r="H149" s="145" t="s">
        <v>122</v>
      </c>
      <c r="I149" s="145" t="s">
        <v>756</v>
      </c>
      <c r="J149" s="146" t="s">
        <v>251</v>
      </c>
      <c r="K149" s="145" t="s">
        <v>223</v>
      </c>
      <c r="L149" s="148" t="s">
        <v>111</v>
      </c>
      <c r="M149" s="158"/>
      <c r="N149" s="152"/>
      <c r="O149" s="172"/>
      <c r="P149" s="177" t="s">
        <v>120</v>
      </c>
      <c r="Q149" s="145" t="s">
        <v>757</v>
      </c>
      <c r="R149" s="146" t="s">
        <v>251</v>
      </c>
      <c r="S149" s="160" t="s">
        <v>223</v>
      </c>
      <c r="T149" s="160" t="s">
        <v>111</v>
      </c>
      <c r="U149" s="158"/>
      <c r="V149" s="150"/>
      <c r="W149" s="172"/>
      <c r="X149" s="184" t="s">
        <v>126</v>
      </c>
      <c r="Y149" s="169" t="s">
        <v>124</v>
      </c>
      <c r="Z149" s="170" t="s">
        <v>124</v>
      </c>
      <c r="AA149" s="206" t="s">
        <v>389</v>
      </c>
      <c r="AB149" s="188" t="s">
        <v>116</v>
      </c>
      <c r="AC149" s="147" t="s">
        <v>113</v>
      </c>
      <c r="AD149" s="153" t="s">
        <v>126</v>
      </c>
      <c r="AE149" s="187" t="s">
        <v>111</v>
      </c>
      <c r="AF149" s="188"/>
      <c r="AG149" s="189"/>
    </row>
    <row r="150" spans="1:33" ht="30">
      <c r="A150" s="149"/>
      <c r="B150" s="171">
        <v>138</v>
      </c>
      <c r="C150" s="226" t="s">
        <v>530</v>
      </c>
      <c r="D150" s="150"/>
      <c r="E150" s="145" t="s">
        <v>111</v>
      </c>
      <c r="F150" s="145" t="s">
        <v>111</v>
      </c>
      <c r="G150" s="177" t="s">
        <v>120</v>
      </c>
      <c r="H150" s="145" t="s">
        <v>122</v>
      </c>
      <c r="I150" s="145" t="s">
        <v>756</v>
      </c>
      <c r="J150" s="146" t="s">
        <v>251</v>
      </c>
      <c r="K150" s="145" t="s">
        <v>223</v>
      </c>
      <c r="L150" s="148" t="s">
        <v>111</v>
      </c>
      <c r="M150" s="158"/>
      <c r="N150" s="152"/>
      <c r="O150" s="172"/>
      <c r="P150" s="177" t="s">
        <v>120</v>
      </c>
      <c r="Q150" s="145" t="s">
        <v>757</v>
      </c>
      <c r="R150" s="146" t="s">
        <v>251</v>
      </c>
      <c r="S150" s="160" t="s">
        <v>223</v>
      </c>
      <c r="T150" s="160" t="s">
        <v>111</v>
      </c>
      <c r="U150" s="158"/>
      <c r="V150" s="150"/>
      <c r="W150" s="172"/>
      <c r="X150" s="184" t="s">
        <v>126</v>
      </c>
      <c r="Y150" s="169" t="s">
        <v>124</v>
      </c>
      <c r="Z150" s="170" t="s">
        <v>124</v>
      </c>
      <c r="AA150" s="206" t="s">
        <v>389</v>
      </c>
      <c r="AB150" s="188" t="s">
        <v>116</v>
      </c>
      <c r="AC150" s="147" t="s">
        <v>113</v>
      </c>
      <c r="AD150" s="153" t="s">
        <v>126</v>
      </c>
      <c r="AE150" s="187" t="s">
        <v>111</v>
      </c>
      <c r="AF150" s="188"/>
      <c r="AG150" s="189"/>
    </row>
    <row r="151" spans="1:33" ht="30">
      <c r="A151" s="149"/>
      <c r="B151" s="171">
        <v>139</v>
      </c>
      <c r="C151" s="226" t="s">
        <v>531</v>
      </c>
      <c r="D151" s="150"/>
      <c r="E151" s="145" t="s">
        <v>111</v>
      </c>
      <c r="F151" s="145" t="s">
        <v>111</v>
      </c>
      <c r="G151" s="177" t="s">
        <v>120</v>
      </c>
      <c r="H151" s="145" t="s">
        <v>122</v>
      </c>
      <c r="I151" s="145" t="s">
        <v>756</v>
      </c>
      <c r="J151" s="146" t="s">
        <v>251</v>
      </c>
      <c r="K151" s="145" t="s">
        <v>223</v>
      </c>
      <c r="L151" s="148" t="s">
        <v>111</v>
      </c>
      <c r="M151" s="158"/>
      <c r="N151" s="152"/>
      <c r="O151" s="172"/>
      <c r="P151" s="177" t="s">
        <v>120</v>
      </c>
      <c r="Q151" s="145" t="s">
        <v>757</v>
      </c>
      <c r="R151" s="146" t="s">
        <v>251</v>
      </c>
      <c r="S151" s="160" t="s">
        <v>223</v>
      </c>
      <c r="T151" s="160" t="s">
        <v>111</v>
      </c>
      <c r="U151" s="158"/>
      <c r="V151" s="150"/>
      <c r="W151" s="172"/>
      <c r="X151" s="184" t="s">
        <v>126</v>
      </c>
      <c r="Y151" s="169" t="s">
        <v>124</v>
      </c>
      <c r="Z151" s="170" t="s">
        <v>124</v>
      </c>
      <c r="AA151" s="206" t="s">
        <v>389</v>
      </c>
      <c r="AB151" s="188" t="s">
        <v>116</v>
      </c>
      <c r="AC151" s="147" t="s">
        <v>113</v>
      </c>
      <c r="AD151" s="153" t="s">
        <v>126</v>
      </c>
      <c r="AE151" s="187" t="s">
        <v>111</v>
      </c>
      <c r="AF151" s="188"/>
      <c r="AG151" s="189"/>
    </row>
    <row r="152" spans="1:33" ht="30">
      <c r="A152" s="149"/>
      <c r="B152" s="171">
        <v>140</v>
      </c>
      <c r="C152" s="226" t="s">
        <v>532</v>
      </c>
      <c r="D152" s="150"/>
      <c r="E152" s="145" t="s">
        <v>111</v>
      </c>
      <c r="F152" s="145" t="s">
        <v>111</v>
      </c>
      <c r="G152" s="177" t="s">
        <v>120</v>
      </c>
      <c r="H152" s="145" t="s">
        <v>122</v>
      </c>
      <c r="I152" s="145" t="s">
        <v>756</v>
      </c>
      <c r="J152" s="146" t="s">
        <v>251</v>
      </c>
      <c r="K152" s="145" t="s">
        <v>223</v>
      </c>
      <c r="L152" s="148" t="s">
        <v>111</v>
      </c>
      <c r="M152" s="158"/>
      <c r="N152" s="152"/>
      <c r="O152" s="172"/>
      <c r="P152" s="177" t="s">
        <v>120</v>
      </c>
      <c r="Q152" s="145" t="s">
        <v>757</v>
      </c>
      <c r="R152" s="146" t="s">
        <v>251</v>
      </c>
      <c r="S152" s="160" t="s">
        <v>223</v>
      </c>
      <c r="T152" s="160" t="s">
        <v>111</v>
      </c>
      <c r="U152" s="158"/>
      <c r="V152" s="150"/>
      <c r="W152" s="172"/>
      <c r="X152" s="184" t="s">
        <v>126</v>
      </c>
      <c r="Y152" s="169" t="s">
        <v>124</v>
      </c>
      <c r="Z152" s="170" t="s">
        <v>124</v>
      </c>
      <c r="AA152" s="206" t="s">
        <v>389</v>
      </c>
      <c r="AB152" s="188" t="s">
        <v>116</v>
      </c>
      <c r="AC152" s="147" t="s">
        <v>113</v>
      </c>
      <c r="AD152" s="153" t="s">
        <v>126</v>
      </c>
      <c r="AE152" s="187" t="s">
        <v>111</v>
      </c>
      <c r="AF152" s="188"/>
      <c r="AG152" s="189"/>
    </row>
    <row r="153" spans="1:33" ht="30">
      <c r="A153" s="149"/>
      <c r="B153" s="171">
        <v>141</v>
      </c>
      <c r="C153" s="226" t="s">
        <v>533</v>
      </c>
      <c r="D153" s="150"/>
      <c r="E153" s="145" t="s">
        <v>111</v>
      </c>
      <c r="F153" s="145" t="s">
        <v>111</v>
      </c>
      <c r="G153" s="177" t="s">
        <v>120</v>
      </c>
      <c r="H153" s="145" t="s">
        <v>122</v>
      </c>
      <c r="I153" s="145" t="s">
        <v>756</v>
      </c>
      <c r="J153" s="146" t="s">
        <v>251</v>
      </c>
      <c r="K153" s="145" t="s">
        <v>223</v>
      </c>
      <c r="L153" s="148" t="s">
        <v>111</v>
      </c>
      <c r="M153" s="158"/>
      <c r="N153" s="152"/>
      <c r="O153" s="172"/>
      <c r="P153" s="177" t="s">
        <v>120</v>
      </c>
      <c r="Q153" s="145" t="s">
        <v>757</v>
      </c>
      <c r="R153" s="146" t="s">
        <v>251</v>
      </c>
      <c r="S153" s="160" t="s">
        <v>223</v>
      </c>
      <c r="T153" s="160" t="s">
        <v>111</v>
      </c>
      <c r="U153" s="158"/>
      <c r="V153" s="150"/>
      <c r="W153" s="172"/>
      <c r="X153" s="184" t="s">
        <v>126</v>
      </c>
      <c r="Y153" s="169" t="s">
        <v>124</v>
      </c>
      <c r="Z153" s="170" t="s">
        <v>124</v>
      </c>
      <c r="AA153" s="206" t="s">
        <v>389</v>
      </c>
      <c r="AB153" s="188" t="s">
        <v>116</v>
      </c>
      <c r="AC153" s="147" t="s">
        <v>113</v>
      </c>
      <c r="AD153" s="153" t="s">
        <v>126</v>
      </c>
      <c r="AE153" s="187" t="s">
        <v>113</v>
      </c>
      <c r="AF153" s="188"/>
      <c r="AG153" s="189"/>
    </row>
    <row r="154" spans="1:33" ht="30">
      <c r="A154" s="149"/>
      <c r="B154" s="171">
        <v>142</v>
      </c>
      <c r="C154" s="226" t="s">
        <v>534</v>
      </c>
      <c r="D154" s="150"/>
      <c r="E154" s="145" t="s">
        <v>111</v>
      </c>
      <c r="F154" s="145" t="s">
        <v>111</v>
      </c>
      <c r="G154" s="177" t="s">
        <v>120</v>
      </c>
      <c r="H154" s="145" t="s">
        <v>122</v>
      </c>
      <c r="I154" s="145" t="s">
        <v>756</v>
      </c>
      <c r="J154" s="146" t="s">
        <v>251</v>
      </c>
      <c r="K154" s="145" t="s">
        <v>223</v>
      </c>
      <c r="L154" s="148" t="s">
        <v>111</v>
      </c>
      <c r="M154" s="158"/>
      <c r="N154" s="152"/>
      <c r="O154" s="172"/>
      <c r="P154" s="177" t="s">
        <v>120</v>
      </c>
      <c r="Q154" s="145" t="s">
        <v>757</v>
      </c>
      <c r="R154" s="146" t="s">
        <v>251</v>
      </c>
      <c r="S154" s="160" t="s">
        <v>223</v>
      </c>
      <c r="T154" s="160" t="s">
        <v>111</v>
      </c>
      <c r="U154" s="158"/>
      <c r="V154" s="150"/>
      <c r="W154" s="172"/>
      <c r="X154" s="184" t="s">
        <v>126</v>
      </c>
      <c r="Y154" s="169" t="s">
        <v>124</v>
      </c>
      <c r="Z154" s="170" t="s">
        <v>124</v>
      </c>
      <c r="AA154" s="206" t="s">
        <v>389</v>
      </c>
      <c r="AB154" s="188" t="s">
        <v>116</v>
      </c>
      <c r="AC154" s="147" t="s">
        <v>113</v>
      </c>
      <c r="AD154" s="153" t="s">
        <v>126</v>
      </c>
      <c r="AE154" s="187" t="s">
        <v>111</v>
      </c>
      <c r="AF154" s="188"/>
      <c r="AG154" s="189"/>
    </row>
    <row r="155" spans="1:33" ht="30">
      <c r="A155" s="149"/>
      <c r="B155" s="171">
        <v>143</v>
      </c>
      <c r="C155" s="226" t="s">
        <v>535</v>
      </c>
      <c r="D155" s="150"/>
      <c r="E155" s="145" t="s">
        <v>111</v>
      </c>
      <c r="F155" s="145" t="s">
        <v>111</v>
      </c>
      <c r="G155" s="177" t="s">
        <v>120</v>
      </c>
      <c r="H155" s="145" t="s">
        <v>122</v>
      </c>
      <c r="I155" s="145" t="s">
        <v>756</v>
      </c>
      <c r="J155" s="146" t="s">
        <v>251</v>
      </c>
      <c r="K155" s="145" t="s">
        <v>223</v>
      </c>
      <c r="L155" s="148" t="s">
        <v>111</v>
      </c>
      <c r="M155" s="158"/>
      <c r="N155" s="152"/>
      <c r="O155" s="172"/>
      <c r="P155" s="177" t="s">
        <v>120</v>
      </c>
      <c r="Q155" s="145" t="s">
        <v>757</v>
      </c>
      <c r="R155" s="146" t="s">
        <v>251</v>
      </c>
      <c r="S155" s="160" t="s">
        <v>223</v>
      </c>
      <c r="T155" s="160" t="s">
        <v>111</v>
      </c>
      <c r="U155" s="158"/>
      <c r="V155" s="150"/>
      <c r="W155" s="172"/>
      <c r="X155" s="184" t="s">
        <v>126</v>
      </c>
      <c r="Y155" s="169" t="s">
        <v>124</v>
      </c>
      <c r="Z155" s="170" t="s">
        <v>124</v>
      </c>
      <c r="AA155" s="206" t="s">
        <v>389</v>
      </c>
      <c r="AB155" s="188" t="s">
        <v>116</v>
      </c>
      <c r="AC155" s="147" t="s">
        <v>113</v>
      </c>
      <c r="AD155" s="153" t="s">
        <v>126</v>
      </c>
      <c r="AE155" s="187" t="s">
        <v>111</v>
      </c>
      <c r="AF155" s="188"/>
      <c r="AG155" s="189"/>
    </row>
    <row r="156" spans="1:33" ht="30">
      <c r="A156" s="149"/>
      <c r="B156" s="171">
        <v>144</v>
      </c>
      <c r="C156" s="226" t="s">
        <v>536</v>
      </c>
      <c r="D156" s="150"/>
      <c r="E156" s="145" t="s">
        <v>111</v>
      </c>
      <c r="F156" s="145" t="s">
        <v>111</v>
      </c>
      <c r="G156" s="177" t="s">
        <v>120</v>
      </c>
      <c r="H156" s="145" t="s">
        <v>122</v>
      </c>
      <c r="I156" s="145" t="s">
        <v>756</v>
      </c>
      <c r="J156" s="146" t="s">
        <v>251</v>
      </c>
      <c r="K156" s="145" t="s">
        <v>223</v>
      </c>
      <c r="L156" s="148" t="s">
        <v>111</v>
      </c>
      <c r="M156" s="158"/>
      <c r="N156" s="152"/>
      <c r="O156" s="172"/>
      <c r="P156" s="177" t="s">
        <v>120</v>
      </c>
      <c r="Q156" s="145" t="s">
        <v>757</v>
      </c>
      <c r="R156" s="146" t="s">
        <v>251</v>
      </c>
      <c r="S156" s="160" t="s">
        <v>223</v>
      </c>
      <c r="T156" s="160" t="s">
        <v>111</v>
      </c>
      <c r="U156" s="158"/>
      <c r="V156" s="150"/>
      <c r="W156" s="172"/>
      <c r="X156" s="184" t="s">
        <v>126</v>
      </c>
      <c r="Y156" s="169" t="s">
        <v>124</v>
      </c>
      <c r="Z156" s="170" t="s">
        <v>124</v>
      </c>
      <c r="AA156" s="206" t="s">
        <v>389</v>
      </c>
      <c r="AB156" s="188" t="s">
        <v>116</v>
      </c>
      <c r="AC156" s="147" t="s">
        <v>113</v>
      </c>
      <c r="AD156" s="153" t="s">
        <v>126</v>
      </c>
      <c r="AE156" s="187" t="s">
        <v>111</v>
      </c>
      <c r="AF156" s="188"/>
      <c r="AG156" s="189"/>
    </row>
    <row r="157" spans="1:33" ht="30">
      <c r="A157" s="149"/>
      <c r="B157" s="171">
        <v>145</v>
      </c>
      <c r="C157" s="226" t="s">
        <v>537</v>
      </c>
      <c r="D157" s="150"/>
      <c r="E157" s="145" t="s">
        <v>111</v>
      </c>
      <c r="F157" s="145" t="s">
        <v>111</v>
      </c>
      <c r="G157" s="177" t="s">
        <v>120</v>
      </c>
      <c r="H157" s="145" t="s">
        <v>122</v>
      </c>
      <c r="I157" s="145" t="s">
        <v>756</v>
      </c>
      <c r="J157" s="146" t="s">
        <v>251</v>
      </c>
      <c r="K157" s="145" t="s">
        <v>223</v>
      </c>
      <c r="L157" s="148" t="s">
        <v>111</v>
      </c>
      <c r="M157" s="158"/>
      <c r="N157" s="152"/>
      <c r="O157" s="172"/>
      <c r="P157" s="177" t="s">
        <v>120</v>
      </c>
      <c r="Q157" s="145" t="s">
        <v>757</v>
      </c>
      <c r="R157" s="146" t="s">
        <v>251</v>
      </c>
      <c r="S157" s="160" t="s">
        <v>223</v>
      </c>
      <c r="T157" s="160" t="s">
        <v>111</v>
      </c>
      <c r="U157" s="158"/>
      <c r="V157" s="150"/>
      <c r="W157" s="172"/>
      <c r="X157" s="184" t="s">
        <v>126</v>
      </c>
      <c r="Y157" s="169" t="s">
        <v>124</v>
      </c>
      <c r="Z157" s="170" t="s">
        <v>124</v>
      </c>
      <c r="AA157" s="206" t="s">
        <v>389</v>
      </c>
      <c r="AB157" s="188" t="s">
        <v>116</v>
      </c>
      <c r="AC157" s="147" t="s">
        <v>113</v>
      </c>
      <c r="AD157" s="153" t="s">
        <v>126</v>
      </c>
      <c r="AE157" s="187" t="s">
        <v>111</v>
      </c>
      <c r="AF157" s="188"/>
      <c r="AG157" s="189"/>
    </row>
    <row r="158" spans="1:33" ht="30">
      <c r="A158" s="149"/>
      <c r="B158" s="171">
        <v>146</v>
      </c>
      <c r="C158" s="226" t="s">
        <v>538</v>
      </c>
      <c r="D158" s="150"/>
      <c r="E158" s="145" t="s">
        <v>111</v>
      </c>
      <c r="F158" s="145" t="s">
        <v>111</v>
      </c>
      <c r="G158" s="177" t="s">
        <v>120</v>
      </c>
      <c r="H158" s="145" t="s">
        <v>122</v>
      </c>
      <c r="I158" s="145" t="s">
        <v>756</v>
      </c>
      <c r="J158" s="146" t="s">
        <v>251</v>
      </c>
      <c r="K158" s="145" t="s">
        <v>223</v>
      </c>
      <c r="L158" s="148" t="s">
        <v>111</v>
      </c>
      <c r="M158" s="158"/>
      <c r="N158" s="152"/>
      <c r="O158" s="172"/>
      <c r="P158" s="177" t="s">
        <v>120</v>
      </c>
      <c r="Q158" s="145" t="s">
        <v>757</v>
      </c>
      <c r="R158" s="146" t="s">
        <v>251</v>
      </c>
      <c r="S158" s="160" t="s">
        <v>223</v>
      </c>
      <c r="T158" s="160" t="s">
        <v>111</v>
      </c>
      <c r="U158" s="158"/>
      <c r="V158" s="150"/>
      <c r="W158" s="172"/>
      <c r="X158" s="184" t="s">
        <v>126</v>
      </c>
      <c r="Y158" s="169" t="s">
        <v>124</v>
      </c>
      <c r="Z158" s="170" t="s">
        <v>124</v>
      </c>
      <c r="AA158" s="206" t="s">
        <v>389</v>
      </c>
      <c r="AB158" s="188" t="s">
        <v>116</v>
      </c>
      <c r="AC158" s="147" t="s">
        <v>113</v>
      </c>
      <c r="AD158" s="153" t="s">
        <v>126</v>
      </c>
      <c r="AE158" s="187" t="s">
        <v>111</v>
      </c>
      <c r="AF158" s="188"/>
      <c r="AG158" s="189"/>
    </row>
    <row r="159" spans="1:33" ht="30">
      <c r="A159" s="149"/>
      <c r="B159" s="171">
        <v>147</v>
      </c>
      <c r="C159" s="226" t="s">
        <v>539</v>
      </c>
      <c r="D159" s="150"/>
      <c r="E159" s="145" t="s">
        <v>111</v>
      </c>
      <c r="F159" s="145" t="s">
        <v>111</v>
      </c>
      <c r="G159" s="177" t="s">
        <v>120</v>
      </c>
      <c r="H159" s="145" t="s">
        <v>122</v>
      </c>
      <c r="I159" s="145" t="s">
        <v>756</v>
      </c>
      <c r="J159" s="146" t="s">
        <v>251</v>
      </c>
      <c r="K159" s="145" t="s">
        <v>223</v>
      </c>
      <c r="L159" s="148" t="s">
        <v>111</v>
      </c>
      <c r="M159" s="158"/>
      <c r="N159" s="152"/>
      <c r="O159" s="172"/>
      <c r="P159" s="177" t="s">
        <v>120</v>
      </c>
      <c r="Q159" s="145" t="s">
        <v>757</v>
      </c>
      <c r="R159" s="146" t="s">
        <v>251</v>
      </c>
      <c r="S159" s="160" t="s">
        <v>223</v>
      </c>
      <c r="T159" s="160" t="s">
        <v>111</v>
      </c>
      <c r="U159" s="158"/>
      <c r="V159" s="150"/>
      <c r="W159" s="172"/>
      <c r="X159" s="184" t="s">
        <v>126</v>
      </c>
      <c r="Y159" s="169" t="s">
        <v>124</v>
      </c>
      <c r="Z159" s="170" t="s">
        <v>124</v>
      </c>
      <c r="AA159" s="206" t="s">
        <v>389</v>
      </c>
      <c r="AB159" s="188" t="s">
        <v>116</v>
      </c>
      <c r="AC159" s="147" t="s">
        <v>113</v>
      </c>
      <c r="AD159" s="153" t="s">
        <v>126</v>
      </c>
      <c r="AE159" s="187" t="s">
        <v>111</v>
      </c>
      <c r="AF159" s="188"/>
      <c r="AG159" s="189"/>
    </row>
    <row r="160" spans="1:33" ht="30">
      <c r="A160" s="149"/>
      <c r="B160" s="171">
        <v>148</v>
      </c>
      <c r="C160" s="226" t="s">
        <v>540</v>
      </c>
      <c r="D160" s="150"/>
      <c r="E160" s="145" t="s">
        <v>111</v>
      </c>
      <c r="F160" s="145" t="s">
        <v>111</v>
      </c>
      <c r="G160" s="177" t="s">
        <v>120</v>
      </c>
      <c r="H160" s="145" t="s">
        <v>122</v>
      </c>
      <c r="I160" s="145" t="s">
        <v>756</v>
      </c>
      <c r="J160" s="146" t="s">
        <v>251</v>
      </c>
      <c r="K160" s="145" t="s">
        <v>223</v>
      </c>
      <c r="L160" s="148" t="s">
        <v>111</v>
      </c>
      <c r="M160" s="158"/>
      <c r="N160" s="152"/>
      <c r="O160" s="172"/>
      <c r="P160" s="177" t="s">
        <v>120</v>
      </c>
      <c r="Q160" s="145" t="s">
        <v>757</v>
      </c>
      <c r="R160" s="146" t="s">
        <v>251</v>
      </c>
      <c r="S160" s="160" t="s">
        <v>223</v>
      </c>
      <c r="T160" s="160" t="s">
        <v>111</v>
      </c>
      <c r="U160" s="158"/>
      <c r="V160" s="150"/>
      <c r="W160" s="172"/>
      <c r="X160" s="184" t="s">
        <v>126</v>
      </c>
      <c r="Y160" s="169" t="s">
        <v>124</v>
      </c>
      <c r="Z160" s="170" t="s">
        <v>124</v>
      </c>
      <c r="AA160" s="206" t="s">
        <v>389</v>
      </c>
      <c r="AB160" s="188" t="s">
        <v>116</v>
      </c>
      <c r="AC160" s="147" t="s">
        <v>113</v>
      </c>
      <c r="AD160" s="153" t="s">
        <v>126</v>
      </c>
      <c r="AE160" s="187" t="s">
        <v>111</v>
      </c>
      <c r="AF160" s="188"/>
      <c r="AG160" s="189"/>
    </row>
    <row r="161" spans="1:33" ht="30">
      <c r="A161" s="149"/>
      <c r="B161" s="171">
        <v>149</v>
      </c>
      <c r="C161" s="226" t="s">
        <v>541</v>
      </c>
      <c r="D161" s="150"/>
      <c r="E161" s="145" t="s">
        <v>111</v>
      </c>
      <c r="F161" s="145" t="s">
        <v>111</v>
      </c>
      <c r="G161" s="177" t="s">
        <v>120</v>
      </c>
      <c r="H161" s="145" t="s">
        <v>122</v>
      </c>
      <c r="I161" s="145" t="s">
        <v>756</v>
      </c>
      <c r="J161" s="146" t="s">
        <v>251</v>
      </c>
      <c r="K161" s="145" t="s">
        <v>223</v>
      </c>
      <c r="L161" s="148" t="s">
        <v>111</v>
      </c>
      <c r="M161" s="158"/>
      <c r="N161" s="152"/>
      <c r="O161" s="172"/>
      <c r="P161" s="177" t="s">
        <v>120</v>
      </c>
      <c r="Q161" s="145" t="s">
        <v>757</v>
      </c>
      <c r="R161" s="146" t="s">
        <v>251</v>
      </c>
      <c r="S161" s="160" t="s">
        <v>223</v>
      </c>
      <c r="T161" s="160" t="s">
        <v>111</v>
      </c>
      <c r="U161" s="158"/>
      <c r="V161" s="150"/>
      <c r="W161" s="172"/>
      <c r="X161" s="184" t="s">
        <v>126</v>
      </c>
      <c r="Y161" s="169" t="s">
        <v>124</v>
      </c>
      <c r="Z161" s="170" t="s">
        <v>124</v>
      </c>
      <c r="AA161" s="206" t="s">
        <v>389</v>
      </c>
      <c r="AB161" s="188" t="s">
        <v>116</v>
      </c>
      <c r="AC161" s="147" t="s">
        <v>113</v>
      </c>
      <c r="AD161" s="153" t="s">
        <v>126</v>
      </c>
      <c r="AE161" s="187" t="s">
        <v>111</v>
      </c>
      <c r="AF161" s="188"/>
      <c r="AG161" s="189"/>
    </row>
    <row r="162" spans="1:33" ht="30">
      <c r="A162" s="149"/>
      <c r="B162" s="171">
        <v>150</v>
      </c>
      <c r="C162" s="226" t="s">
        <v>542</v>
      </c>
      <c r="D162" s="150"/>
      <c r="E162" s="145" t="s">
        <v>111</v>
      </c>
      <c r="F162" s="145" t="s">
        <v>111</v>
      </c>
      <c r="G162" s="177" t="s">
        <v>120</v>
      </c>
      <c r="H162" s="145" t="s">
        <v>122</v>
      </c>
      <c r="I162" s="145" t="s">
        <v>756</v>
      </c>
      <c r="J162" s="146" t="s">
        <v>251</v>
      </c>
      <c r="K162" s="145" t="s">
        <v>223</v>
      </c>
      <c r="L162" s="148" t="s">
        <v>111</v>
      </c>
      <c r="M162" s="158"/>
      <c r="N162" s="152"/>
      <c r="O162" s="172"/>
      <c r="P162" s="177" t="s">
        <v>120</v>
      </c>
      <c r="Q162" s="145" t="s">
        <v>757</v>
      </c>
      <c r="R162" s="146" t="s">
        <v>251</v>
      </c>
      <c r="S162" s="160" t="s">
        <v>223</v>
      </c>
      <c r="T162" s="160" t="s">
        <v>111</v>
      </c>
      <c r="U162" s="158"/>
      <c r="V162" s="150"/>
      <c r="W162" s="172"/>
      <c r="X162" s="184" t="s">
        <v>126</v>
      </c>
      <c r="Y162" s="169" t="s">
        <v>124</v>
      </c>
      <c r="Z162" s="170" t="s">
        <v>124</v>
      </c>
      <c r="AA162" s="206" t="s">
        <v>389</v>
      </c>
      <c r="AB162" s="188" t="s">
        <v>116</v>
      </c>
      <c r="AC162" s="147" t="s">
        <v>113</v>
      </c>
      <c r="AD162" s="153" t="s">
        <v>126</v>
      </c>
      <c r="AE162" s="187" t="s">
        <v>111</v>
      </c>
      <c r="AF162" s="188"/>
      <c r="AG162" s="189"/>
    </row>
    <row r="163" spans="1:33" ht="30">
      <c r="A163" s="149"/>
      <c r="B163" s="171">
        <v>151</v>
      </c>
      <c r="C163" s="226" t="s">
        <v>543</v>
      </c>
      <c r="D163" s="150"/>
      <c r="E163" s="145" t="s">
        <v>111</v>
      </c>
      <c r="F163" s="145" t="s">
        <v>111</v>
      </c>
      <c r="G163" s="177" t="s">
        <v>120</v>
      </c>
      <c r="H163" s="145" t="s">
        <v>122</v>
      </c>
      <c r="I163" s="145" t="s">
        <v>756</v>
      </c>
      <c r="J163" s="146" t="s">
        <v>251</v>
      </c>
      <c r="K163" s="145" t="s">
        <v>223</v>
      </c>
      <c r="L163" s="148" t="s">
        <v>111</v>
      </c>
      <c r="M163" s="158"/>
      <c r="N163" s="152"/>
      <c r="O163" s="172"/>
      <c r="P163" s="177" t="s">
        <v>120</v>
      </c>
      <c r="Q163" s="145" t="s">
        <v>757</v>
      </c>
      <c r="R163" s="146" t="s">
        <v>251</v>
      </c>
      <c r="S163" s="160" t="s">
        <v>223</v>
      </c>
      <c r="T163" s="160" t="s">
        <v>111</v>
      </c>
      <c r="U163" s="158"/>
      <c r="V163" s="150"/>
      <c r="W163" s="172"/>
      <c r="X163" s="184" t="s">
        <v>126</v>
      </c>
      <c r="Y163" s="169" t="s">
        <v>124</v>
      </c>
      <c r="Z163" s="170" t="s">
        <v>124</v>
      </c>
      <c r="AA163" s="206" t="s">
        <v>389</v>
      </c>
      <c r="AB163" s="188" t="s">
        <v>116</v>
      </c>
      <c r="AC163" s="147" t="s">
        <v>113</v>
      </c>
      <c r="AD163" s="153" t="s">
        <v>126</v>
      </c>
      <c r="AE163" s="187" t="s">
        <v>111</v>
      </c>
      <c r="AF163" s="188"/>
      <c r="AG163" s="189"/>
    </row>
    <row r="164" spans="1:33" ht="30">
      <c r="A164" s="149"/>
      <c r="B164" s="171">
        <v>152</v>
      </c>
      <c r="C164" s="226" t="s">
        <v>544</v>
      </c>
      <c r="D164" s="150"/>
      <c r="E164" s="145" t="s">
        <v>111</v>
      </c>
      <c r="F164" s="145" t="s">
        <v>111</v>
      </c>
      <c r="G164" s="177" t="s">
        <v>120</v>
      </c>
      <c r="H164" s="145" t="s">
        <v>122</v>
      </c>
      <c r="I164" s="145" t="s">
        <v>756</v>
      </c>
      <c r="J164" s="146" t="s">
        <v>251</v>
      </c>
      <c r="K164" s="145" t="s">
        <v>223</v>
      </c>
      <c r="L164" s="148" t="s">
        <v>111</v>
      </c>
      <c r="M164" s="158"/>
      <c r="N164" s="152"/>
      <c r="O164" s="172"/>
      <c r="P164" s="177" t="s">
        <v>120</v>
      </c>
      <c r="Q164" s="145" t="s">
        <v>757</v>
      </c>
      <c r="R164" s="146" t="s">
        <v>251</v>
      </c>
      <c r="S164" s="160" t="s">
        <v>223</v>
      </c>
      <c r="T164" s="160" t="s">
        <v>111</v>
      </c>
      <c r="U164" s="158"/>
      <c r="V164" s="150"/>
      <c r="W164" s="172"/>
      <c r="X164" s="184" t="s">
        <v>126</v>
      </c>
      <c r="Y164" s="169" t="s">
        <v>124</v>
      </c>
      <c r="Z164" s="170" t="s">
        <v>124</v>
      </c>
      <c r="AA164" s="206" t="s">
        <v>389</v>
      </c>
      <c r="AB164" s="188" t="s">
        <v>116</v>
      </c>
      <c r="AC164" s="147" t="s">
        <v>113</v>
      </c>
      <c r="AD164" s="153" t="s">
        <v>126</v>
      </c>
      <c r="AE164" s="187" t="s">
        <v>111</v>
      </c>
      <c r="AF164" s="188"/>
      <c r="AG164" s="189"/>
    </row>
    <row r="165" spans="1:33" ht="30">
      <c r="A165" s="149"/>
      <c r="B165" s="171">
        <v>153</v>
      </c>
      <c r="C165" s="226" t="s">
        <v>545</v>
      </c>
      <c r="D165" s="150"/>
      <c r="E165" s="145" t="s">
        <v>111</v>
      </c>
      <c r="F165" s="145" t="s">
        <v>111</v>
      </c>
      <c r="G165" s="177" t="s">
        <v>120</v>
      </c>
      <c r="H165" s="145" t="s">
        <v>122</v>
      </c>
      <c r="I165" s="145" t="s">
        <v>756</v>
      </c>
      <c r="J165" s="146" t="s">
        <v>251</v>
      </c>
      <c r="K165" s="145" t="s">
        <v>223</v>
      </c>
      <c r="L165" s="148" t="s">
        <v>111</v>
      </c>
      <c r="M165" s="158"/>
      <c r="N165" s="152"/>
      <c r="O165" s="172"/>
      <c r="P165" s="177" t="s">
        <v>120</v>
      </c>
      <c r="Q165" s="145" t="s">
        <v>757</v>
      </c>
      <c r="R165" s="146" t="s">
        <v>251</v>
      </c>
      <c r="S165" s="160" t="s">
        <v>223</v>
      </c>
      <c r="T165" s="160" t="s">
        <v>111</v>
      </c>
      <c r="U165" s="158"/>
      <c r="V165" s="150"/>
      <c r="W165" s="172"/>
      <c r="X165" s="184" t="s">
        <v>126</v>
      </c>
      <c r="Y165" s="169" t="s">
        <v>124</v>
      </c>
      <c r="Z165" s="170" t="s">
        <v>124</v>
      </c>
      <c r="AA165" s="206" t="s">
        <v>389</v>
      </c>
      <c r="AB165" s="188" t="s">
        <v>116</v>
      </c>
      <c r="AC165" s="147" t="s">
        <v>113</v>
      </c>
      <c r="AD165" s="153" t="s">
        <v>126</v>
      </c>
      <c r="AE165" s="187" t="s">
        <v>111</v>
      </c>
      <c r="AF165" s="188"/>
      <c r="AG165" s="189"/>
    </row>
    <row r="166" spans="1:33" ht="30">
      <c r="A166" s="149"/>
      <c r="B166" s="171">
        <v>154</v>
      </c>
      <c r="C166" s="226" t="s">
        <v>546</v>
      </c>
      <c r="D166" s="150"/>
      <c r="E166" s="145" t="s">
        <v>111</v>
      </c>
      <c r="F166" s="145" t="s">
        <v>111</v>
      </c>
      <c r="G166" s="177" t="s">
        <v>120</v>
      </c>
      <c r="H166" s="145" t="s">
        <v>122</v>
      </c>
      <c r="I166" s="145" t="s">
        <v>756</v>
      </c>
      <c r="J166" s="146" t="s">
        <v>251</v>
      </c>
      <c r="K166" s="145" t="s">
        <v>223</v>
      </c>
      <c r="L166" s="148" t="s">
        <v>111</v>
      </c>
      <c r="M166" s="158"/>
      <c r="N166" s="152"/>
      <c r="O166" s="172"/>
      <c r="P166" s="177" t="s">
        <v>120</v>
      </c>
      <c r="Q166" s="145" t="s">
        <v>757</v>
      </c>
      <c r="R166" s="146" t="s">
        <v>251</v>
      </c>
      <c r="S166" s="160" t="s">
        <v>223</v>
      </c>
      <c r="T166" s="160" t="s">
        <v>111</v>
      </c>
      <c r="U166" s="158"/>
      <c r="V166" s="150"/>
      <c r="W166" s="172"/>
      <c r="X166" s="184" t="s">
        <v>126</v>
      </c>
      <c r="Y166" s="169" t="s">
        <v>124</v>
      </c>
      <c r="Z166" s="170" t="s">
        <v>124</v>
      </c>
      <c r="AA166" s="206" t="s">
        <v>389</v>
      </c>
      <c r="AB166" s="188" t="s">
        <v>116</v>
      </c>
      <c r="AC166" s="147" t="s">
        <v>113</v>
      </c>
      <c r="AD166" s="153" t="s">
        <v>126</v>
      </c>
      <c r="AE166" s="187" t="s">
        <v>111</v>
      </c>
      <c r="AF166" s="188"/>
      <c r="AG166" s="189"/>
    </row>
    <row r="167" spans="1:33" ht="30">
      <c r="A167" s="149"/>
      <c r="B167" s="171">
        <v>155</v>
      </c>
      <c r="C167" s="226" t="s">
        <v>547</v>
      </c>
      <c r="D167" s="150"/>
      <c r="E167" s="145" t="s">
        <v>111</v>
      </c>
      <c r="F167" s="145" t="s">
        <v>111</v>
      </c>
      <c r="G167" s="177" t="s">
        <v>120</v>
      </c>
      <c r="H167" s="145" t="s">
        <v>122</v>
      </c>
      <c r="I167" s="145" t="s">
        <v>756</v>
      </c>
      <c r="J167" s="146" t="s">
        <v>251</v>
      </c>
      <c r="K167" s="145" t="s">
        <v>223</v>
      </c>
      <c r="L167" s="148" t="s">
        <v>111</v>
      </c>
      <c r="M167" s="158"/>
      <c r="N167" s="152"/>
      <c r="O167" s="172"/>
      <c r="P167" s="177" t="s">
        <v>120</v>
      </c>
      <c r="Q167" s="145" t="s">
        <v>757</v>
      </c>
      <c r="R167" s="146" t="s">
        <v>251</v>
      </c>
      <c r="S167" s="160" t="s">
        <v>223</v>
      </c>
      <c r="T167" s="160" t="s">
        <v>111</v>
      </c>
      <c r="U167" s="158"/>
      <c r="V167" s="150"/>
      <c r="W167" s="172"/>
      <c r="X167" s="184" t="s">
        <v>126</v>
      </c>
      <c r="Y167" s="169" t="s">
        <v>124</v>
      </c>
      <c r="Z167" s="170" t="s">
        <v>124</v>
      </c>
      <c r="AA167" s="206" t="s">
        <v>389</v>
      </c>
      <c r="AB167" s="188" t="s">
        <v>116</v>
      </c>
      <c r="AC167" s="147" t="s">
        <v>113</v>
      </c>
      <c r="AD167" s="153" t="s">
        <v>126</v>
      </c>
      <c r="AE167" s="187" t="s">
        <v>111</v>
      </c>
      <c r="AF167" s="188"/>
      <c r="AG167" s="189"/>
    </row>
    <row r="168" spans="1:33" ht="30">
      <c r="A168" s="149"/>
      <c r="B168" s="171">
        <v>156</v>
      </c>
      <c r="C168" s="226" t="s">
        <v>548</v>
      </c>
      <c r="D168" s="150"/>
      <c r="E168" s="145" t="s">
        <v>111</v>
      </c>
      <c r="F168" s="145" t="s">
        <v>111</v>
      </c>
      <c r="G168" s="177" t="s">
        <v>120</v>
      </c>
      <c r="H168" s="145" t="s">
        <v>122</v>
      </c>
      <c r="I168" s="145" t="s">
        <v>756</v>
      </c>
      <c r="J168" s="146" t="s">
        <v>251</v>
      </c>
      <c r="K168" s="145" t="s">
        <v>223</v>
      </c>
      <c r="L168" s="148" t="s">
        <v>111</v>
      </c>
      <c r="M168" s="158"/>
      <c r="N168" s="152"/>
      <c r="O168" s="172"/>
      <c r="P168" s="177" t="s">
        <v>120</v>
      </c>
      <c r="Q168" s="145" t="s">
        <v>757</v>
      </c>
      <c r="R168" s="146" t="s">
        <v>251</v>
      </c>
      <c r="S168" s="160" t="s">
        <v>223</v>
      </c>
      <c r="T168" s="160" t="s">
        <v>111</v>
      </c>
      <c r="U168" s="158"/>
      <c r="V168" s="150"/>
      <c r="W168" s="172"/>
      <c r="X168" s="184" t="s">
        <v>126</v>
      </c>
      <c r="Y168" s="169" t="s">
        <v>124</v>
      </c>
      <c r="Z168" s="170" t="s">
        <v>124</v>
      </c>
      <c r="AA168" s="206" t="s">
        <v>389</v>
      </c>
      <c r="AB168" s="188" t="s">
        <v>116</v>
      </c>
      <c r="AC168" s="147" t="s">
        <v>113</v>
      </c>
      <c r="AD168" s="153" t="s">
        <v>126</v>
      </c>
      <c r="AE168" s="187" t="s">
        <v>111</v>
      </c>
      <c r="AF168" s="188"/>
      <c r="AG168" s="189"/>
    </row>
    <row r="169" spans="1:33" ht="30">
      <c r="A169" s="149"/>
      <c r="B169" s="171">
        <v>157</v>
      </c>
      <c r="C169" s="226" t="s">
        <v>549</v>
      </c>
      <c r="D169" s="150"/>
      <c r="E169" s="145" t="s">
        <v>111</v>
      </c>
      <c r="F169" s="145" t="s">
        <v>111</v>
      </c>
      <c r="G169" s="177" t="s">
        <v>120</v>
      </c>
      <c r="H169" s="145" t="s">
        <v>122</v>
      </c>
      <c r="I169" s="145" t="s">
        <v>756</v>
      </c>
      <c r="J169" s="146" t="s">
        <v>251</v>
      </c>
      <c r="K169" s="145" t="s">
        <v>223</v>
      </c>
      <c r="L169" s="148" t="s">
        <v>111</v>
      </c>
      <c r="M169" s="158"/>
      <c r="N169" s="152"/>
      <c r="O169" s="172"/>
      <c r="P169" s="177" t="s">
        <v>120</v>
      </c>
      <c r="Q169" s="145" t="s">
        <v>757</v>
      </c>
      <c r="R169" s="146" t="s">
        <v>251</v>
      </c>
      <c r="S169" s="160" t="s">
        <v>223</v>
      </c>
      <c r="T169" s="160" t="s">
        <v>111</v>
      </c>
      <c r="U169" s="158"/>
      <c r="V169" s="150"/>
      <c r="W169" s="172"/>
      <c r="X169" s="184" t="s">
        <v>126</v>
      </c>
      <c r="Y169" s="169" t="s">
        <v>124</v>
      </c>
      <c r="Z169" s="170" t="s">
        <v>124</v>
      </c>
      <c r="AA169" s="206" t="s">
        <v>389</v>
      </c>
      <c r="AB169" s="188" t="s">
        <v>116</v>
      </c>
      <c r="AC169" s="147" t="s">
        <v>113</v>
      </c>
      <c r="AD169" s="153" t="s">
        <v>126</v>
      </c>
      <c r="AE169" s="187" t="s">
        <v>111</v>
      </c>
      <c r="AF169" s="188"/>
      <c r="AG169" s="189"/>
    </row>
    <row r="170" spans="1:33" ht="30">
      <c r="A170" s="149"/>
      <c r="B170" s="171">
        <v>158</v>
      </c>
      <c r="C170" s="226" t="s">
        <v>550</v>
      </c>
      <c r="D170" s="150"/>
      <c r="E170" s="145" t="s">
        <v>111</v>
      </c>
      <c r="F170" s="145" t="s">
        <v>111</v>
      </c>
      <c r="G170" s="177" t="s">
        <v>120</v>
      </c>
      <c r="H170" s="145" t="s">
        <v>122</v>
      </c>
      <c r="I170" s="145" t="s">
        <v>756</v>
      </c>
      <c r="J170" s="146" t="s">
        <v>251</v>
      </c>
      <c r="K170" s="145" t="s">
        <v>223</v>
      </c>
      <c r="L170" s="148" t="s">
        <v>111</v>
      </c>
      <c r="M170" s="158"/>
      <c r="N170" s="152"/>
      <c r="O170" s="172"/>
      <c r="P170" s="177" t="s">
        <v>120</v>
      </c>
      <c r="Q170" s="145" t="s">
        <v>757</v>
      </c>
      <c r="R170" s="146" t="s">
        <v>251</v>
      </c>
      <c r="S170" s="160" t="s">
        <v>223</v>
      </c>
      <c r="T170" s="160" t="s">
        <v>111</v>
      </c>
      <c r="U170" s="158"/>
      <c r="V170" s="150"/>
      <c r="W170" s="172"/>
      <c r="X170" s="184" t="s">
        <v>126</v>
      </c>
      <c r="Y170" s="169" t="s">
        <v>124</v>
      </c>
      <c r="Z170" s="170" t="s">
        <v>124</v>
      </c>
      <c r="AA170" s="206" t="s">
        <v>389</v>
      </c>
      <c r="AB170" s="188" t="s">
        <v>116</v>
      </c>
      <c r="AC170" s="147" t="s">
        <v>113</v>
      </c>
      <c r="AD170" s="153" t="s">
        <v>126</v>
      </c>
      <c r="AE170" s="187" t="s">
        <v>111</v>
      </c>
      <c r="AF170" s="188"/>
      <c r="AG170" s="189"/>
    </row>
    <row r="171" spans="1:33" ht="30">
      <c r="A171" s="149"/>
      <c r="B171" s="171">
        <v>159</v>
      </c>
      <c r="C171" s="226" t="s">
        <v>551</v>
      </c>
      <c r="D171" s="150"/>
      <c r="E171" s="145" t="s">
        <v>111</v>
      </c>
      <c r="F171" s="145" t="s">
        <v>111</v>
      </c>
      <c r="G171" s="177" t="s">
        <v>120</v>
      </c>
      <c r="H171" s="145" t="s">
        <v>122</v>
      </c>
      <c r="I171" s="145" t="s">
        <v>756</v>
      </c>
      <c r="J171" s="146" t="s">
        <v>251</v>
      </c>
      <c r="K171" s="145" t="s">
        <v>223</v>
      </c>
      <c r="L171" s="148" t="s">
        <v>111</v>
      </c>
      <c r="M171" s="158"/>
      <c r="N171" s="152"/>
      <c r="O171" s="172"/>
      <c r="P171" s="177" t="s">
        <v>120</v>
      </c>
      <c r="Q171" s="145" t="s">
        <v>757</v>
      </c>
      <c r="R171" s="146" t="s">
        <v>251</v>
      </c>
      <c r="S171" s="160" t="s">
        <v>223</v>
      </c>
      <c r="T171" s="160" t="s">
        <v>111</v>
      </c>
      <c r="U171" s="158"/>
      <c r="V171" s="150"/>
      <c r="W171" s="172"/>
      <c r="X171" s="184" t="s">
        <v>126</v>
      </c>
      <c r="Y171" s="169" t="s">
        <v>124</v>
      </c>
      <c r="Z171" s="170" t="s">
        <v>124</v>
      </c>
      <c r="AA171" s="206" t="s">
        <v>389</v>
      </c>
      <c r="AB171" s="188" t="s">
        <v>116</v>
      </c>
      <c r="AC171" s="147" t="s">
        <v>113</v>
      </c>
      <c r="AD171" s="153" t="s">
        <v>126</v>
      </c>
      <c r="AE171" s="187" t="s">
        <v>111</v>
      </c>
      <c r="AF171" s="188"/>
      <c r="AG171" s="189"/>
    </row>
    <row r="172" spans="1:33" ht="30">
      <c r="A172" s="149"/>
      <c r="B172" s="171">
        <v>160</v>
      </c>
      <c r="C172" s="226" t="s">
        <v>552</v>
      </c>
      <c r="D172" s="150"/>
      <c r="E172" s="145" t="s">
        <v>111</v>
      </c>
      <c r="F172" s="145" t="s">
        <v>111</v>
      </c>
      <c r="G172" s="177" t="s">
        <v>120</v>
      </c>
      <c r="H172" s="145" t="s">
        <v>122</v>
      </c>
      <c r="I172" s="145" t="s">
        <v>756</v>
      </c>
      <c r="J172" s="146" t="s">
        <v>251</v>
      </c>
      <c r="K172" s="145" t="s">
        <v>223</v>
      </c>
      <c r="L172" s="148" t="s">
        <v>111</v>
      </c>
      <c r="M172" s="158"/>
      <c r="N172" s="152"/>
      <c r="O172" s="172"/>
      <c r="P172" s="177" t="s">
        <v>120</v>
      </c>
      <c r="Q172" s="145" t="s">
        <v>757</v>
      </c>
      <c r="R172" s="146" t="s">
        <v>251</v>
      </c>
      <c r="S172" s="160" t="s">
        <v>223</v>
      </c>
      <c r="T172" s="160" t="s">
        <v>111</v>
      </c>
      <c r="U172" s="158"/>
      <c r="V172" s="150"/>
      <c r="W172" s="172"/>
      <c r="X172" s="184" t="s">
        <v>126</v>
      </c>
      <c r="Y172" s="169" t="s">
        <v>124</v>
      </c>
      <c r="Z172" s="170" t="s">
        <v>124</v>
      </c>
      <c r="AA172" s="206" t="s">
        <v>389</v>
      </c>
      <c r="AB172" s="188" t="s">
        <v>116</v>
      </c>
      <c r="AC172" s="147" t="s">
        <v>113</v>
      </c>
      <c r="AD172" s="153" t="s">
        <v>126</v>
      </c>
      <c r="AE172" s="187" t="s">
        <v>111</v>
      </c>
      <c r="AF172" s="188"/>
      <c r="AG172" s="189"/>
    </row>
    <row r="173" spans="1:33" ht="30">
      <c r="A173" s="149"/>
      <c r="B173" s="171">
        <v>162</v>
      </c>
      <c r="C173" s="226" t="s">
        <v>553</v>
      </c>
      <c r="D173" s="150"/>
      <c r="E173" s="145" t="s">
        <v>111</v>
      </c>
      <c r="F173" s="145" t="s">
        <v>111</v>
      </c>
      <c r="G173" s="177" t="s">
        <v>120</v>
      </c>
      <c r="H173" s="145" t="s">
        <v>122</v>
      </c>
      <c r="I173" s="145" t="s">
        <v>756</v>
      </c>
      <c r="J173" s="146" t="s">
        <v>251</v>
      </c>
      <c r="K173" s="145" t="s">
        <v>223</v>
      </c>
      <c r="L173" s="148" t="s">
        <v>111</v>
      </c>
      <c r="M173" s="158"/>
      <c r="N173" s="152"/>
      <c r="O173" s="172"/>
      <c r="P173" s="177" t="s">
        <v>120</v>
      </c>
      <c r="Q173" s="145" t="s">
        <v>757</v>
      </c>
      <c r="R173" s="146" t="s">
        <v>251</v>
      </c>
      <c r="S173" s="160" t="s">
        <v>223</v>
      </c>
      <c r="T173" s="160" t="s">
        <v>111</v>
      </c>
      <c r="U173" s="158"/>
      <c r="V173" s="150"/>
      <c r="W173" s="172"/>
      <c r="X173" s="184" t="s">
        <v>126</v>
      </c>
      <c r="Y173" s="169" t="s">
        <v>124</v>
      </c>
      <c r="Z173" s="170" t="s">
        <v>124</v>
      </c>
      <c r="AA173" s="206" t="s">
        <v>389</v>
      </c>
      <c r="AB173" s="188" t="s">
        <v>116</v>
      </c>
      <c r="AC173" s="147" t="s">
        <v>113</v>
      </c>
      <c r="AD173" s="153" t="s">
        <v>126</v>
      </c>
      <c r="AE173" s="187" t="s">
        <v>111</v>
      </c>
      <c r="AF173" s="188"/>
      <c r="AG173" s="189"/>
    </row>
    <row r="174" spans="1:33" ht="30">
      <c r="A174" s="149"/>
      <c r="B174" s="171">
        <v>163</v>
      </c>
      <c r="C174" s="226" t="s">
        <v>554</v>
      </c>
      <c r="D174" s="150"/>
      <c r="E174" s="145" t="s">
        <v>111</v>
      </c>
      <c r="F174" s="145" t="s">
        <v>111</v>
      </c>
      <c r="G174" s="177" t="s">
        <v>120</v>
      </c>
      <c r="H174" s="145" t="s">
        <v>122</v>
      </c>
      <c r="I174" s="145" t="s">
        <v>756</v>
      </c>
      <c r="J174" s="146" t="s">
        <v>251</v>
      </c>
      <c r="K174" s="145" t="s">
        <v>223</v>
      </c>
      <c r="L174" s="148" t="s">
        <v>111</v>
      </c>
      <c r="M174" s="158"/>
      <c r="N174" s="152"/>
      <c r="O174" s="172"/>
      <c r="P174" s="177" t="s">
        <v>120</v>
      </c>
      <c r="Q174" s="145" t="s">
        <v>757</v>
      </c>
      <c r="R174" s="146" t="s">
        <v>251</v>
      </c>
      <c r="S174" s="160" t="s">
        <v>223</v>
      </c>
      <c r="T174" s="160" t="s">
        <v>111</v>
      </c>
      <c r="U174" s="158"/>
      <c r="V174" s="150"/>
      <c r="W174" s="172"/>
      <c r="X174" s="184" t="s">
        <v>126</v>
      </c>
      <c r="Y174" s="169" t="s">
        <v>124</v>
      </c>
      <c r="Z174" s="170" t="s">
        <v>124</v>
      </c>
      <c r="AA174" s="206" t="s">
        <v>389</v>
      </c>
      <c r="AB174" s="188" t="s">
        <v>116</v>
      </c>
      <c r="AC174" s="147" t="s">
        <v>113</v>
      </c>
      <c r="AD174" s="153" t="s">
        <v>126</v>
      </c>
      <c r="AE174" s="187" t="s">
        <v>111</v>
      </c>
      <c r="AF174" s="188"/>
      <c r="AG174" s="189"/>
    </row>
    <row r="175" spans="1:33" ht="30">
      <c r="A175" s="149"/>
      <c r="B175" s="171">
        <v>164</v>
      </c>
      <c r="C175" s="226" t="s">
        <v>555</v>
      </c>
      <c r="D175" s="150"/>
      <c r="E175" s="145" t="s">
        <v>111</v>
      </c>
      <c r="F175" s="145" t="s">
        <v>111</v>
      </c>
      <c r="G175" s="177" t="s">
        <v>120</v>
      </c>
      <c r="H175" s="145" t="s">
        <v>122</v>
      </c>
      <c r="I175" s="145" t="s">
        <v>756</v>
      </c>
      <c r="J175" s="146" t="s">
        <v>251</v>
      </c>
      <c r="K175" s="145" t="s">
        <v>223</v>
      </c>
      <c r="L175" s="148" t="s">
        <v>111</v>
      </c>
      <c r="M175" s="158"/>
      <c r="N175" s="152"/>
      <c r="O175" s="172"/>
      <c r="P175" s="177" t="s">
        <v>120</v>
      </c>
      <c r="Q175" s="145" t="s">
        <v>757</v>
      </c>
      <c r="R175" s="146" t="s">
        <v>251</v>
      </c>
      <c r="S175" s="160" t="s">
        <v>223</v>
      </c>
      <c r="T175" s="160" t="s">
        <v>111</v>
      </c>
      <c r="U175" s="158"/>
      <c r="V175" s="150"/>
      <c r="W175" s="172"/>
      <c r="X175" s="184" t="s">
        <v>126</v>
      </c>
      <c r="Y175" s="169" t="s">
        <v>124</v>
      </c>
      <c r="Z175" s="170" t="s">
        <v>124</v>
      </c>
      <c r="AA175" s="206" t="s">
        <v>389</v>
      </c>
      <c r="AB175" s="188" t="s">
        <v>116</v>
      </c>
      <c r="AC175" s="147" t="s">
        <v>113</v>
      </c>
      <c r="AD175" s="153" t="s">
        <v>126</v>
      </c>
      <c r="AE175" s="187" t="s">
        <v>111</v>
      </c>
      <c r="AF175" s="188"/>
      <c r="AG175" s="189"/>
    </row>
    <row r="176" spans="1:33" ht="30">
      <c r="A176" s="149"/>
      <c r="B176" s="171">
        <v>165</v>
      </c>
      <c r="C176" s="226" t="s">
        <v>556</v>
      </c>
      <c r="D176" s="150"/>
      <c r="E176" s="145" t="s">
        <v>111</v>
      </c>
      <c r="F176" s="145" t="s">
        <v>111</v>
      </c>
      <c r="G176" s="177" t="s">
        <v>120</v>
      </c>
      <c r="H176" s="145" t="s">
        <v>122</v>
      </c>
      <c r="I176" s="145" t="s">
        <v>756</v>
      </c>
      <c r="J176" s="146" t="s">
        <v>251</v>
      </c>
      <c r="K176" s="145" t="s">
        <v>223</v>
      </c>
      <c r="L176" s="148" t="s">
        <v>111</v>
      </c>
      <c r="M176" s="158"/>
      <c r="N176" s="152"/>
      <c r="O176" s="172"/>
      <c r="P176" s="177" t="s">
        <v>120</v>
      </c>
      <c r="Q176" s="145" t="s">
        <v>757</v>
      </c>
      <c r="R176" s="146" t="s">
        <v>251</v>
      </c>
      <c r="S176" s="160" t="s">
        <v>223</v>
      </c>
      <c r="T176" s="160" t="s">
        <v>111</v>
      </c>
      <c r="U176" s="158"/>
      <c r="V176" s="150"/>
      <c r="W176" s="172"/>
      <c r="X176" s="184" t="s">
        <v>126</v>
      </c>
      <c r="Y176" s="169" t="s">
        <v>124</v>
      </c>
      <c r="Z176" s="170" t="s">
        <v>124</v>
      </c>
      <c r="AA176" s="206" t="s">
        <v>389</v>
      </c>
      <c r="AB176" s="188" t="s">
        <v>116</v>
      </c>
      <c r="AC176" s="147" t="s">
        <v>113</v>
      </c>
      <c r="AD176" s="153" t="s">
        <v>126</v>
      </c>
      <c r="AE176" s="187" t="s">
        <v>111</v>
      </c>
      <c r="AF176" s="188"/>
      <c r="AG176" s="189"/>
    </row>
    <row r="177" spans="1:33" ht="30">
      <c r="A177" s="149"/>
      <c r="B177" s="171">
        <v>166</v>
      </c>
      <c r="C177" s="226" t="s">
        <v>557</v>
      </c>
      <c r="D177" s="150"/>
      <c r="E177" s="145" t="s">
        <v>111</v>
      </c>
      <c r="F177" s="145" t="s">
        <v>111</v>
      </c>
      <c r="G177" s="177" t="s">
        <v>120</v>
      </c>
      <c r="H177" s="145" t="s">
        <v>122</v>
      </c>
      <c r="I177" s="145" t="s">
        <v>756</v>
      </c>
      <c r="J177" s="146" t="s">
        <v>251</v>
      </c>
      <c r="K177" s="145" t="s">
        <v>223</v>
      </c>
      <c r="L177" s="148" t="s">
        <v>111</v>
      </c>
      <c r="M177" s="158"/>
      <c r="N177" s="152"/>
      <c r="O177" s="172"/>
      <c r="P177" s="177" t="s">
        <v>120</v>
      </c>
      <c r="Q177" s="145" t="s">
        <v>757</v>
      </c>
      <c r="R177" s="146" t="s">
        <v>251</v>
      </c>
      <c r="S177" s="160" t="s">
        <v>223</v>
      </c>
      <c r="T177" s="160" t="s">
        <v>111</v>
      </c>
      <c r="U177" s="158"/>
      <c r="V177" s="150"/>
      <c r="W177" s="172"/>
      <c r="X177" s="184" t="s">
        <v>126</v>
      </c>
      <c r="Y177" s="169" t="s">
        <v>124</v>
      </c>
      <c r="Z177" s="170" t="s">
        <v>124</v>
      </c>
      <c r="AA177" s="206" t="s">
        <v>389</v>
      </c>
      <c r="AB177" s="188" t="s">
        <v>116</v>
      </c>
      <c r="AC177" s="147" t="s">
        <v>113</v>
      </c>
      <c r="AD177" s="153" t="s">
        <v>126</v>
      </c>
      <c r="AE177" s="187" t="s">
        <v>111</v>
      </c>
      <c r="AF177" s="188"/>
      <c r="AG177" s="189"/>
    </row>
    <row r="178" spans="1:33" ht="30">
      <c r="A178" s="149"/>
      <c r="B178" s="171">
        <v>167</v>
      </c>
      <c r="C178" s="226" t="s">
        <v>558</v>
      </c>
      <c r="D178" s="150"/>
      <c r="E178" s="145" t="s">
        <v>111</v>
      </c>
      <c r="F178" s="145" t="s">
        <v>111</v>
      </c>
      <c r="G178" s="177" t="s">
        <v>120</v>
      </c>
      <c r="H178" s="145" t="s">
        <v>122</v>
      </c>
      <c r="I178" s="145" t="s">
        <v>756</v>
      </c>
      <c r="J178" s="146" t="s">
        <v>251</v>
      </c>
      <c r="K178" s="145" t="s">
        <v>223</v>
      </c>
      <c r="L178" s="148" t="s">
        <v>111</v>
      </c>
      <c r="M178" s="158"/>
      <c r="N178" s="152"/>
      <c r="O178" s="172"/>
      <c r="P178" s="177" t="s">
        <v>120</v>
      </c>
      <c r="Q178" s="145" t="s">
        <v>757</v>
      </c>
      <c r="R178" s="146" t="s">
        <v>251</v>
      </c>
      <c r="S178" s="160" t="s">
        <v>223</v>
      </c>
      <c r="T178" s="160" t="s">
        <v>111</v>
      </c>
      <c r="U178" s="158"/>
      <c r="V178" s="150"/>
      <c r="W178" s="172"/>
      <c r="X178" s="184" t="s">
        <v>126</v>
      </c>
      <c r="Y178" s="169" t="s">
        <v>124</v>
      </c>
      <c r="Z178" s="170" t="s">
        <v>124</v>
      </c>
      <c r="AA178" s="206" t="s">
        <v>389</v>
      </c>
      <c r="AB178" s="188" t="s">
        <v>116</v>
      </c>
      <c r="AC178" s="147" t="s">
        <v>113</v>
      </c>
      <c r="AD178" s="153" t="s">
        <v>126</v>
      </c>
      <c r="AE178" s="187" t="s">
        <v>111</v>
      </c>
      <c r="AF178" s="188"/>
      <c r="AG178" s="189"/>
    </row>
    <row r="179" spans="1:33" ht="30">
      <c r="A179" s="149"/>
      <c r="B179" s="171">
        <v>168</v>
      </c>
      <c r="C179" s="226" t="s">
        <v>559</v>
      </c>
      <c r="D179" s="150"/>
      <c r="E179" s="145" t="s">
        <v>111</v>
      </c>
      <c r="F179" s="145" t="s">
        <v>111</v>
      </c>
      <c r="G179" s="177" t="s">
        <v>120</v>
      </c>
      <c r="H179" s="145" t="s">
        <v>122</v>
      </c>
      <c r="I179" s="145" t="s">
        <v>756</v>
      </c>
      <c r="J179" s="146" t="s">
        <v>251</v>
      </c>
      <c r="K179" s="145" t="s">
        <v>223</v>
      </c>
      <c r="L179" s="148" t="s">
        <v>111</v>
      </c>
      <c r="M179" s="158"/>
      <c r="N179" s="152"/>
      <c r="O179" s="172"/>
      <c r="P179" s="177" t="s">
        <v>120</v>
      </c>
      <c r="Q179" s="145" t="s">
        <v>757</v>
      </c>
      <c r="R179" s="146" t="s">
        <v>251</v>
      </c>
      <c r="S179" s="160" t="s">
        <v>223</v>
      </c>
      <c r="T179" s="160" t="s">
        <v>111</v>
      </c>
      <c r="U179" s="158"/>
      <c r="V179" s="150"/>
      <c r="W179" s="172"/>
      <c r="X179" s="184" t="s">
        <v>126</v>
      </c>
      <c r="Y179" s="169" t="s">
        <v>124</v>
      </c>
      <c r="Z179" s="170" t="s">
        <v>124</v>
      </c>
      <c r="AA179" s="206" t="s">
        <v>389</v>
      </c>
      <c r="AB179" s="188" t="s">
        <v>116</v>
      </c>
      <c r="AC179" s="147" t="s">
        <v>113</v>
      </c>
      <c r="AD179" s="153" t="s">
        <v>126</v>
      </c>
      <c r="AE179" s="187" t="s">
        <v>111</v>
      </c>
      <c r="AF179" s="188"/>
      <c r="AG179" s="189"/>
    </row>
    <row r="180" spans="1:33" ht="30">
      <c r="A180" s="149"/>
      <c r="B180" s="171">
        <v>169</v>
      </c>
      <c r="C180" s="226" t="s">
        <v>560</v>
      </c>
      <c r="D180" s="150"/>
      <c r="E180" s="145" t="s">
        <v>111</v>
      </c>
      <c r="F180" s="145" t="s">
        <v>111</v>
      </c>
      <c r="G180" s="177" t="s">
        <v>120</v>
      </c>
      <c r="H180" s="145" t="s">
        <v>122</v>
      </c>
      <c r="I180" s="145" t="s">
        <v>756</v>
      </c>
      <c r="J180" s="146" t="s">
        <v>251</v>
      </c>
      <c r="K180" s="145" t="s">
        <v>223</v>
      </c>
      <c r="L180" s="148" t="s">
        <v>111</v>
      </c>
      <c r="M180" s="158"/>
      <c r="N180" s="152"/>
      <c r="O180" s="172"/>
      <c r="P180" s="177" t="s">
        <v>120</v>
      </c>
      <c r="Q180" s="145" t="s">
        <v>757</v>
      </c>
      <c r="R180" s="146" t="s">
        <v>251</v>
      </c>
      <c r="S180" s="160" t="s">
        <v>223</v>
      </c>
      <c r="T180" s="160" t="s">
        <v>111</v>
      </c>
      <c r="U180" s="158"/>
      <c r="V180" s="150"/>
      <c r="W180" s="172"/>
      <c r="X180" s="184" t="s">
        <v>126</v>
      </c>
      <c r="Y180" s="169" t="s">
        <v>124</v>
      </c>
      <c r="Z180" s="170" t="s">
        <v>124</v>
      </c>
      <c r="AA180" s="206" t="s">
        <v>389</v>
      </c>
      <c r="AB180" s="188" t="s">
        <v>116</v>
      </c>
      <c r="AC180" s="147" t="s">
        <v>113</v>
      </c>
      <c r="AD180" s="153" t="s">
        <v>126</v>
      </c>
      <c r="AE180" s="187" t="s">
        <v>111</v>
      </c>
      <c r="AF180" s="188"/>
      <c r="AG180" s="189"/>
    </row>
    <row r="181" spans="1:33" ht="30">
      <c r="A181" s="149"/>
      <c r="B181" s="171">
        <v>170</v>
      </c>
      <c r="C181" s="226" t="s">
        <v>561</v>
      </c>
      <c r="D181" s="150"/>
      <c r="E181" s="145" t="s">
        <v>111</v>
      </c>
      <c r="F181" s="145" t="s">
        <v>111</v>
      </c>
      <c r="G181" s="177" t="s">
        <v>120</v>
      </c>
      <c r="H181" s="145" t="s">
        <v>122</v>
      </c>
      <c r="I181" s="145" t="s">
        <v>756</v>
      </c>
      <c r="J181" s="146" t="s">
        <v>251</v>
      </c>
      <c r="K181" s="145" t="s">
        <v>223</v>
      </c>
      <c r="L181" s="148" t="s">
        <v>111</v>
      </c>
      <c r="M181" s="158"/>
      <c r="N181" s="152"/>
      <c r="O181" s="172"/>
      <c r="P181" s="177" t="s">
        <v>120</v>
      </c>
      <c r="Q181" s="145" t="s">
        <v>757</v>
      </c>
      <c r="R181" s="146" t="s">
        <v>251</v>
      </c>
      <c r="S181" s="160" t="s">
        <v>223</v>
      </c>
      <c r="T181" s="160" t="s">
        <v>111</v>
      </c>
      <c r="U181" s="158"/>
      <c r="V181" s="150"/>
      <c r="W181" s="172"/>
      <c r="X181" s="184" t="s">
        <v>126</v>
      </c>
      <c r="Y181" s="169" t="s">
        <v>124</v>
      </c>
      <c r="Z181" s="170" t="s">
        <v>124</v>
      </c>
      <c r="AA181" s="206" t="s">
        <v>389</v>
      </c>
      <c r="AB181" s="188" t="s">
        <v>116</v>
      </c>
      <c r="AC181" s="147" t="s">
        <v>113</v>
      </c>
      <c r="AD181" s="153" t="s">
        <v>126</v>
      </c>
      <c r="AE181" s="187" t="s">
        <v>111</v>
      </c>
      <c r="AF181" s="188"/>
      <c r="AG181" s="189"/>
    </row>
    <row r="182" spans="1:33" ht="30">
      <c r="A182" s="149"/>
      <c r="B182" s="171">
        <v>171</v>
      </c>
      <c r="C182" s="226" t="s">
        <v>562</v>
      </c>
      <c r="D182" s="150"/>
      <c r="E182" s="145" t="s">
        <v>111</v>
      </c>
      <c r="F182" s="145" t="s">
        <v>111</v>
      </c>
      <c r="G182" s="177" t="s">
        <v>120</v>
      </c>
      <c r="H182" s="145" t="s">
        <v>122</v>
      </c>
      <c r="I182" s="145" t="s">
        <v>756</v>
      </c>
      <c r="J182" s="146" t="s">
        <v>251</v>
      </c>
      <c r="K182" s="145" t="s">
        <v>223</v>
      </c>
      <c r="L182" s="148" t="s">
        <v>111</v>
      </c>
      <c r="M182" s="158"/>
      <c r="N182" s="152"/>
      <c r="O182" s="172"/>
      <c r="P182" s="177" t="s">
        <v>120</v>
      </c>
      <c r="Q182" s="145" t="s">
        <v>757</v>
      </c>
      <c r="R182" s="146" t="s">
        <v>251</v>
      </c>
      <c r="S182" s="160" t="s">
        <v>223</v>
      </c>
      <c r="T182" s="160" t="s">
        <v>111</v>
      </c>
      <c r="U182" s="158"/>
      <c r="V182" s="150"/>
      <c r="W182" s="172"/>
      <c r="X182" s="184" t="s">
        <v>126</v>
      </c>
      <c r="Y182" s="169" t="s">
        <v>124</v>
      </c>
      <c r="Z182" s="170" t="s">
        <v>124</v>
      </c>
      <c r="AA182" s="206" t="s">
        <v>389</v>
      </c>
      <c r="AB182" s="188" t="s">
        <v>116</v>
      </c>
      <c r="AC182" s="147" t="s">
        <v>113</v>
      </c>
      <c r="AD182" s="153" t="s">
        <v>126</v>
      </c>
      <c r="AE182" s="187" t="s">
        <v>111</v>
      </c>
      <c r="AF182" s="188"/>
      <c r="AG182" s="189"/>
    </row>
    <row r="183" spans="1:33" ht="30">
      <c r="A183" s="149"/>
      <c r="B183" s="171">
        <v>172</v>
      </c>
      <c r="C183" s="226" t="s">
        <v>563</v>
      </c>
      <c r="D183" s="150"/>
      <c r="E183" s="145" t="s">
        <v>111</v>
      </c>
      <c r="F183" s="145" t="s">
        <v>111</v>
      </c>
      <c r="G183" s="177" t="s">
        <v>120</v>
      </c>
      <c r="H183" s="145" t="s">
        <v>122</v>
      </c>
      <c r="I183" s="145" t="s">
        <v>756</v>
      </c>
      <c r="J183" s="146" t="s">
        <v>251</v>
      </c>
      <c r="K183" s="145" t="s">
        <v>223</v>
      </c>
      <c r="L183" s="148" t="s">
        <v>111</v>
      </c>
      <c r="M183" s="158"/>
      <c r="N183" s="152"/>
      <c r="O183" s="172"/>
      <c r="P183" s="177" t="s">
        <v>120</v>
      </c>
      <c r="Q183" s="145" t="s">
        <v>757</v>
      </c>
      <c r="R183" s="146" t="s">
        <v>251</v>
      </c>
      <c r="S183" s="160" t="s">
        <v>223</v>
      </c>
      <c r="T183" s="160" t="s">
        <v>111</v>
      </c>
      <c r="U183" s="158"/>
      <c r="V183" s="150"/>
      <c r="W183" s="172"/>
      <c r="X183" s="184" t="s">
        <v>126</v>
      </c>
      <c r="Y183" s="169" t="s">
        <v>124</v>
      </c>
      <c r="Z183" s="170" t="s">
        <v>124</v>
      </c>
      <c r="AA183" s="206" t="s">
        <v>389</v>
      </c>
      <c r="AB183" s="188" t="s">
        <v>116</v>
      </c>
      <c r="AC183" s="147" t="s">
        <v>113</v>
      </c>
      <c r="AD183" s="153" t="s">
        <v>126</v>
      </c>
      <c r="AE183" s="187" t="s">
        <v>111</v>
      </c>
      <c r="AF183" s="188"/>
      <c r="AG183" s="189"/>
    </row>
    <row r="184" spans="1:33" ht="30">
      <c r="A184" s="149"/>
      <c r="B184" s="171">
        <v>173</v>
      </c>
      <c r="C184" s="226" t="s">
        <v>564</v>
      </c>
      <c r="D184" s="150"/>
      <c r="E184" s="145" t="s">
        <v>111</v>
      </c>
      <c r="F184" s="145" t="s">
        <v>111</v>
      </c>
      <c r="G184" s="177" t="s">
        <v>120</v>
      </c>
      <c r="H184" s="145" t="s">
        <v>122</v>
      </c>
      <c r="I184" s="145" t="s">
        <v>756</v>
      </c>
      <c r="J184" s="146" t="s">
        <v>251</v>
      </c>
      <c r="K184" s="145" t="s">
        <v>223</v>
      </c>
      <c r="L184" s="148" t="s">
        <v>111</v>
      </c>
      <c r="M184" s="158"/>
      <c r="N184" s="152"/>
      <c r="O184" s="172"/>
      <c r="P184" s="177" t="s">
        <v>120</v>
      </c>
      <c r="Q184" s="145" t="s">
        <v>757</v>
      </c>
      <c r="R184" s="146" t="s">
        <v>251</v>
      </c>
      <c r="S184" s="160" t="s">
        <v>223</v>
      </c>
      <c r="T184" s="160" t="s">
        <v>111</v>
      </c>
      <c r="U184" s="158"/>
      <c r="V184" s="150"/>
      <c r="W184" s="172"/>
      <c r="X184" s="184" t="s">
        <v>126</v>
      </c>
      <c r="Y184" s="169" t="s">
        <v>124</v>
      </c>
      <c r="Z184" s="170" t="s">
        <v>124</v>
      </c>
      <c r="AA184" s="206" t="s">
        <v>389</v>
      </c>
      <c r="AB184" s="188" t="s">
        <v>116</v>
      </c>
      <c r="AC184" s="147" t="s">
        <v>113</v>
      </c>
      <c r="AD184" s="153" t="s">
        <v>126</v>
      </c>
      <c r="AE184" s="187" t="s">
        <v>111</v>
      </c>
      <c r="AF184" s="188"/>
      <c r="AG184" s="189"/>
    </row>
    <row r="185" spans="1:33" ht="30">
      <c r="A185" s="149"/>
      <c r="B185" s="171">
        <v>174</v>
      </c>
      <c r="C185" s="226" t="s">
        <v>565</v>
      </c>
      <c r="D185" s="150"/>
      <c r="E185" s="145" t="s">
        <v>111</v>
      </c>
      <c r="F185" s="145" t="s">
        <v>111</v>
      </c>
      <c r="G185" s="177" t="s">
        <v>120</v>
      </c>
      <c r="H185" s="145" t="s">
        <v>122</v>
      </c>
      <c r="I185" s="145" t="s">
        <v>756</v>
      </c>
      <c r="J185" s="146" t="s">
        <v>251</v>
      </c>
      <c r="K185" s="145" t="s">
        <v>223</v>
      </c>
      <c r="L185" s="148" t="s">
        <v>111</v>
      </c>
      <c r="M185" s="158"/>
      <c r="N185" s="152"/>
      <c r="O185" s="172"/>
      <c r="P185" s="177" t="s">
        <v>120</v>
      </c>
      <c r="Q185" s="145" t="s">
        <v>757</v>
      </c>
      <c r="R185" s="146" t="s">
        <v>251</v>
      </c>
      <c r="S185" s="160" t="s">
        <v>223</v>
      </c>
      <c r="T185" s="160" t="s">
        <v>111</v>
      </c>
      <c r="U185" s="158"/>
      <c r="V185" s="150"/>
      <c r="W185" s="172"/>
      <c r="X185" s="184" t="s">
        <v>126</v>
      </c>
      <c r="Y185" s="169" t="s">
        <v>124</v>
      </c>
      <c r="Z185" s="170" t="s">
        <v>124</v>
      </c>
      <c r="AA185" s="206" t="s">
        <v>389</v>
      </c>
      <c r="AB185" s="188" t="s">
        <v>116</v>
      </c>
      <c r="AC185" s="147" t="s">
        <v>113</v>
      </c>
      <c r="AD185" s="153" t="s">
        <v>126</v>
      </c>
      <c r="AE185" s="187" t="s">
        <v>111</v>
      </c>
      <c r="AF185" s="188"/>
      <c r="AG185" s="189"/>
    </row>
    <row r="186" spans="1:33" ht="30">
      <c r="A186" s="149"/>
      <c r="B186" s="171">
        <v>175</v>
      </c>
      <c r="C186" s="226" t="s">
        <v>566</v>
      </c>
      <c r="D186" s="150"/>
      <c r="E186" s="145" t="s">
        <v>111</v>
      </c>
      <c r="F186" s="145" t="s">
        <v>111</v>
      </c>
      <c r="G186" s="177" t="s">
        <v>120</v>
      </c>
      <c r="H186" s="145" t="s">
        <v>122</v>
      </c>
      <c r="I186" s="145" t="s">
        <v>756</v>
      </c>
      <c r="J186" s="146" t="s">
        <v>251</v>
      </c>
      <c r="K186" s="145" t="s">
        <v>223</v>
      </c>
      <c r="L186" s="148" t="s">
        <v>111</v>
      </c>
      <c r="M186" s="158"/>
      <c r="N186" s="152"/>
      <c r="O186" s="172"/>
      <c r="P186" s="177" t="s">
        <v>120</v>
      </c>
      <c r="Q186" s="145" t="s">
        <v>757</v>
      </c>
      <c r="R186" s="146" t="s">
        <v>251</v>
      </c>
      <c r="S186" s="160" t="s">
        <v>223</v>
      </c>
      <c r="T186" s="160" t="s">
        <v>111</v>
      </c>
      <c r="U186" s="158"/>
      <c r="V186" s="150"/>
      <c r="W186" s="172"/>
      <c r="X186" s="184" t="s">
        <v>126</v>
      </c>
      <c r="Y186" s="169" t="s">
        <v>124</v>
      </c>
      <c r="Z186" s="170" t="s">
        <v>124</v>
      </c>
      <c r="AA186" s="206" t="s">
        <v>389</v>
      </c>
      <c r="AB186" s="188" t="s">
        <v>116</v>
      </c>
      <c r="AC186" s="147" t="s">
        <v>113</v>
      </c>
      <c r="AD186" s="153" t="s">
        <v>126</v>
      </c>
      <c r="AE186" s="187" t="s">
        <v>111</v>
      </c>
      <c r="AF186" s="188"/>
      <c r="AG186" s="189"/>
    </row>
    <row r="187" spans="1:33" ht="30">
      <c r="A187" s="149"/>
      <c r="B187" s="171">
        <v>176</v>
      </c>
      <c r="C187" s="226" t="s">
        <v>567</v>
      </c>
      <c r="D187" s="150"/>
      <c r="E187" s="145" t="s">
        <v>111</v>
      </c>
      <c r="F187" s="145" t="s">
        <v>111</v>
      </c>
      <c r="G187" s="177" t="s">
        <v>120</v>
      </c>
      <c r="H187" s="145" t="s">
        <v>122</v>
      </c>
      <c r="I187" s="145" t="s">
        <v>756</v>
      </c>
      <c r="J187" s="146" t="s">
        <v>251</v>
      </c>
      <c r="K187" s="145" t="s">
        <v>223</v>
      </c>
      <c r="L187" s="148" t="s">
        <v>111</v>
      </c>
      <c r="M187" s="158"/>
      <c r="N187" s="152"/>
      <c r="O187" s="172"/>
      <c r="P187" s="177" t="s">
        <v>120</v>
      </c>
      <c r="Q187" s="145" t="s">
        <v>757</v>
      </c>
      <c r="R187" s="146" t="s">
        <v>251</v>
      </c>
      <c r="S187" s="160" t="s">
        <v>223</v>
      </c>
      <c r="T187" s="160" t="s">
        <v>111</v>
      </c>
      <c r="U187" s="158"/>
      <c r="V187" s="150"/>
      <c r="W187" s="172"/>
      <c r="X187" s="184" t="s">
        <v>126</v>
      </c>
      <c r="Y187" s="169" t="s">
        <v>124</v>
      </c>
      <c r="Z187" s="170" t="s">
        <v>124</v>
      </c>
      <c r="AA187" s="206" t="s">
        <v>389</v>
      </c>
      <c r="AB187" s="188" t="s">
        <v>116</v>
      </c>
      <c r="AC187" s="147" t="s">
        <v>113</v>
      </c>
      <c r="AD187" s="153" t="s">
        <v>126</v>
      </c>
      <c r="AE187" s="187" t="s">
        <v>111</v>
      </c>
      <c r="AF187" s="188"/>
      <c r="AG187" s="189"/>
    </row>
    <row r="188" spans="1:33" ht="30">
      <c r="A188" s="149"/>
      <c r="B188" s="171">
        <v>177</v>
      </c>
      <c r="C188" s="226" t="s">
        <v>568</v>
      </c>
      <c r="D188" s="150"/>
      <c r="E188" s="145" t="s">
        <v>111</v>
      </c>
      <c r="F188" s="145" t="s">
        <v>111</v>
      </c>
      <c r="G188" s="177" t="s">
        <v>120</v>
      </c>
      <c r="H188" s="145" t="s">
        <v>122</v>
      </c>
      <c r="I188" s="145" t="s">
        <v>756</v>
      </c>
      <c r="J188" s="146" t="s">
        <v>251</v>
      </c>
      <c r="K188" s="145" t="s">
        <v>223</v>
      </c>
      <c r="L188" s="148" t="s">
        <v>111</v>
      </c>
      <c r="M188" s="158"/>
      <c r="N188" s="152"/>
      <c r="O188" s="172"/>
      <c r="P188" s="177" t="s">
        <v>120</v>
      </c>
      <c r="Q188" s="145" t="s">
        <v>757</v>
      </c>
      <c r="R188" s="146" t="s">
        <v>251</v>
      </c>
      <c r="S188" s="160" t="s">
        <v>223</v>
      </c>
      <c r="T188" s="160" t="s">
        <v>111</v>
      </c>
      <c r="U188" s="158"/>
      <c r="V188" s="150"/>
      <c r="W188" s="172"/>
      <c r="X188" s="184" t="s">
        <v>126</v>
      </c>
      <c r="Y188" s="169" t="s">
        <v>124</v>
      </c>
      <c r="Z188" s="170" t="s">
        <v>124</v>
      </c>
      <c r="AA188" s="206" t="s">
        <v>389</v>
      </c>
      <c r="AB188" s="188" t="s">
        <v>116</v>
      </c>
      <c r="AC188" s="147" t="s">
        <v>113</v>
      </c>
      <c r="AD188" s="153" t="s">
        <v>126</v>
      </c>
      <c r="AE188" s="187" t="s">
        <v>111</v>
      </c>
      <c r="AF188" s="188"/>
      <c r="AG188" s="189"/>
    </row>
    <row r="189" spans="1:33" s="237" customFormat="1" ht="30">
      <c r="A189" s="227"/>
      <c r="B189" s="228">
        <v>178</v>
      </c>
      <c r="C189" s="229" t="s">
        <v>569</v>
      </c>
      <c r="D189" s="230"/>
      <c r="E189" s="145" t="s">
        <v>111</v>
      </c>
      <c r="F189" s="145" t="s">
        <v>111</v>
      </c>
      <c r="G189" s="177" t="s">
        <v>112</v>
      </c>
      <c r="H189" s="145" t="s">
        <v>122</v>
      </c>
      <c r="I189" s="145" t="s">
        <v>756</v>
      </c>
      <c r="J189" s="146" t="s">
        <v>251</v>
      </c>
      <c r="K189" s="145" t="s">
        <v>223</v>
      </c>
      <c r="L189" s="148" t="s">
        <v>113</v>
      </c>
      <c r="M189" s="232"/>
      <c r="N189" s="233"/>
      <c r="O189" s="231"/>
      <c r="P189" s="177" t="s">
        <v>112</v>
      </c>
      <c r="Q189" s="145" t="s">
        <v>757</v>
      </c>
      <c r="R189" s="146" t="s">
        <v>251</v>
      </c>
      <c r="S189" s="160" t="s">
        <v>123</v>
      </c>
      <c r="T189" s="160" t="s">
        <v>113</v>
      </c>
      <c r="U189" s="232"/>
      <c r="V189" s="230"/>
      <c r="W189" s="231"/>
      <c r="X189" s="184" t="s">
        <v>23</v>
      </c>
      <c r="Y189" s="169" t="s">
        <v>124</v>
      </c>
      <c r="Z189" s="170" t="s">
        <v>124</v>
      </c>
      <c r="AA189" s="206" t="s">
        <v>389</v>
      </c>
      <c r="AB189" s="188" t="s">
        <v>116</v>
      </c>
      <c r="AC189" s="147" t="s">
        <v>113</v>
      </c>
      <c r="AD189" s="153" t="s">
        <v>126</v>
      </c>
      <c r="AE189" s="187" t="s">
        <v>111</v>
      </c>
      <c r="AF189" s="234"/>
      <c r="AG189" s="236"/>
    </row>
    <row r="190" spans="1:33" ht="30">
      <c r="A190" s="149"/>
      <c r="B190" s="171">
        <v>179</v>
      </c>
      <c r="C190" s="226" t="s">
        <v>570</v>
      </c>
      <c r="D190" s="150"/>
      <c r="E190" s="145" t="s">
        <v>111</v>
      </c>
      <c r="F190" s="145" t="s">
        <v>111</v>
      </c>
      <c r="G190" s="177" t="s">
        <v>120</v>
      </c>
      <c r="H190" s="145" t="s">
        <v>122</v>
      </c>
      <c r="I190" s="145" t="s">
        <v>756</v>
      </c>
      <c r="J190" s="146" t="s">
        <v>251</v>
      </c>
      <c r="K190" s="145" t="s">
        <v>223</v>
      </c>
      <c r="L190" s="148" t="s">
        <v>111</v>
      </c>
      <c r="M190" s="158"/>
      <c r="N190" s="152"/>
      <c r="O190" s="172"/>
      <c r="P190" s="177" t="s">
        <v>120</v>
      </c>
      <c r="Q190" s="145" t="s">
        <v>757</v>
      </c>
      <c r="R190" s="146" t="s">
        <v>251</v>
      </c>
      <c r="S190" s="160" t="s">
        <v>223</v>
      </c>
      <c r="T190" s="160" t="s">
        <v>111</v>
      </c>
      <c r="U190" s="158"/>
      <c r="V190" s="150"/>
      <c r="W190" s="172"/>
      <c r="X190" s="184" t="s">
        <v>126</v>
      </c>
      <c r="Y190" s="169" t="s">
        <v>124</v>
      </c>
      <c r="Z190" s="170" t="s">
        <v>124</v>
      </c>
      <c r="AA190" s="206" t="s">
        <v>389</v>
      </c>
      <c r="AB190" s="188" t="s">
        <v>116</v>
      </c>
      <c r="AC190" s="147" t="s">
        <v>113</v>
      </c>
      <c r="AD190" s="153" t="s">
        <v>126</v>
      </c>
      <c r="AE190" s="187" t="s">
        <v>111</v>
      </c>
      <c r="AF190" s="188"/>
      <c r="AG190" s="189"/>
    </row>
    <row r="191" spans="1:33" ht="30">
      <c r="A191" s="149"/>
      <c r="B191" s="171">
        <v>180</v>
      </c>
      <c r="C191" s="226" t="s">
        <v>571</v>
      </c>
      <c r="D191" s="150"/>
      <c r="E191" s="145" t="s">
        <v>111</v>
      </c>
      <c r="F191" s="145" t="s">
        <v>111</v>
      </c>
      <c r="G191" s="177" t="s">
        <v>120</v>
      </c>
      <c r="H191" s="145" t="s">
        <v>122</v>
      </c>
      <c r="I191" s="145" t="s">
        <v>756</v>
      </c>
      <c r="J191" s="146" t="s">
        <v>251</v>
      </c>
      <c r="K191" s="145" t="s">
        <v>223</v>
      </c>
      <c r="L191" s="148" t="s">
        <v>111</v>
      </c>
      <c r="M191" s="158"/>
      <c r="N191" s="152"/>
      <c r="O191" s="172"/>
      <c r="P191" s="177" t="s">
        <v>120</v>
      </c>
      <c r="Q191" s="145" t="s">
        <v>757</v>
      </c>
      <c r="R191" s="146" t="s">
        <v>251</v>
      </c>
      <c r="S191" s="160" t="s">
        <v>223</v>
      </c>
      <c r="T191" s="160" t="s">
        <v>111</v>
      </c>
      <c r="U191" s="158"/>
      <c r="V191" s="150"/>
      <c r="W191" s="172"/>
      <c r="X191" s="184" t="s">
        <v>126</v>
      </c>
      <c r="Y191" s="169" t="s">
        <v>124</v>
      </c>
      <c r="Z191" s="170" t="s">
        <v>124</v>
      </c>
      <c r="AA191" s="206" t="s">
        <v>389</v>
      </c>
      <c r="AB191" s="188" t="s">
        <v>116</v>
      </c>
      <c r="AC191" s="147" t="s">
        <v>113</v>
      </c>
      <c r="AD191" s="153" t="s">
        <v>126</v>
      </c>
      <c r="AE191" s="187" t="s">
        <v>111</v>
      </c>
      <c r="AF191" s="188"/>
      <c r="AG191" s="189"/>
    </row>
    <row r="192" spans="1:33" s="237" customFormat="1" ht="30">
      <c r="A192" s="227"/>
      <c r="B192" s="228">
        <v>181</v>
      </c>
      <c r="C192" s="229" t="s">
        <v>572</v>
      </c>
      <c r="D192" s="230"/>
      <c r="E192" s="145" t="s">
        <v>111</v>
      </c>
      <c r="F192" s="145" t="s">
        <v>111</v>
      </c>
      <c r="G192" s="177" t="s">
        <v>112</v>
      </c>
      <c r="H192" s="145" t="s">
        <v>122</v>
      </c>
      <c r="I192" s="145" t="s">
        <v>756</v>
      </c>
      <c r="J192" s="146" t="s">
        <v>251</v>
      </c>
      <c r="K192" s="145" t="s">
        <v>223</v>
      </c>
      <c r="L192" s="148" t="s">
        <v>113</v>
      </c>
      <c r="M192" s="232"/>
      <c r="N192" s="233"/>
      <c r="O192" s="231"/>
      <c r="P192" s="177" t="s">
        <v>112</v>
      </c>
      <c r="Q192" s="145" t="s">
        <v>757</v>
      </c>
      <c r="R192" s="146" t="s">
        <v>251</v>
      </c>
      <c r="S192" s="160" t="s">
        <v>123</v>
      </c>
      <c r="T192" s="160" t="s">
        <v>113</v>
      </c>
      <c r="U192" s="232"/>
      <c r="V192" s="230"/>
      <c r="W192" s="231"/>
      <c r="X192" s="184" t="s">
        <v>23</v>
      </c>
      <c r="Y192" s="169" t="s">
        <v>124</v>
      </c>
      <c r="Z192" s="170" t="s">
        <v>124</v>
      </c>
      <c r="AA192" s="206" t="s">
        <v>389</v>
      </c>
      <c r="AB192" s="188" t="s">
        <v>116</v>
      </c>
      <c r="AC192" s="147" t="s">
        <v>113</v>
      </c>
      <c r="AD192" s="153" t="s">
        <v>126</v>
      </c>
      <c r="AE192" s="187" t="s">
        <v>111</v>
      </c>
      <c r="AF192" s="234"/>
      <c r="AG192" s="236"/>
    </row>
    <row r="193" spans="1:33" ht="30">
      <c r="A193" s="149"/>
      <c r="B193" s="171">
        <v>182</v>
      </c>
      <c r="C193" s="226" t="s">
        <v>573</v>
      </c>
      <c r="D193" s="150"/>
      <c r="E193" s="145" t="s">
        <v>111</v>
      </c>
      <c r="F193" s="145" t="s">
        <v>111</v>
      </c>
      <c r="G193" s="177" t="s">
        <v>120</v>
      </c>
      <c r="H193" s="145" t="s">
        <v>122</v>
      </c>
      <c r="I193" s="145" t="s">
        <v>756</v>
      </c>
      <c r="J193" s="146" t="s">
        <v>251</v>
      </c>
      <c r="K193" s="145" t="s">
        <v>223</v>
      </c>
      <c r="L193" s="148" t="s">
        <v>111</v>
      </c>
      <c r="M193" s="158"/>
      <c r="N193" s="152"/>
      <c r="O193" s="172"/>
      <c r="P193" s="177" t="s">
        <v>120</v>
      </c>
      <c r="Q193" s="145" t="s">
        <v>757</v>
      </c>
      <c r="R193" s="146" t="s">
        <v>251</v>
      </c>
      <c r="S193" s="160" t="s">
        <v>223</v>
      </c>
      <c r="T193" s="160" t="s">
        <v>111</v>
      </c>
      <c r="U193" s="158"/>
      <c r="V193" s="150"/>
      <c r="W193" s="172"/>
      <c r="X193" s="184" t="s">
        <v>126</v>
      </c>
      <c r="Y193" s="169" t="s">
        <v>124</v>
      </c>
      <c r="Z193" s="170" t="s">
        <v>124</v>
      </c>
      <c r="AA193" s="206" t="s">
        <v>389</v>
      </c>
      <c r="AB193" s="188" t="s">
        <v>116</v>
      </c>
      <c r="AC193" s="147" t="s">
        <v>113</v>
      </c>
      <c r="AD193" s="153" t="s">
        <v>126</v>
      </c>
      <c r="AE193" s="187" t="s">
        <v>111</v>
      </c>
      <c r="AF193" s="188"/>
      <c r="AG193" s="189"/>
    </row>
    <row r="194" spans="1:33" ht="30">
      <c r="A194" s="149"/>
      <c r="B194" s="171">
        <v>183</v>
      </c>
      <c r="C194" s="226" t="s">
        <v>574</v>
      </c>
      <c r="D194" s="150"/>
      <c r="E194" s="145" t="s">
        <v>111</v>
      </c>
      <c r="F194" s="145" t="s">
        <v>111</v>
      </c>
      <c r="G194" s="177" t="s">
        <v>120</v>
      </c>
      <c r="H194" s="145" t="s">
        <v>122</v>
      </c>
      <c r="I194" s="145" t="s">
        <v>756</v>
      </c>
      <c r="J194" s="146" t="s">
        <v>251</v>
      </c>
      <c r="K194" s="145" t="s">
        <v>223</v>
      </c>
      <c r="L194" s="148" t="s">
        <v>111</v>
      </c>
      <c r="M194" s="158"/>
      <c r="N194" s="152"/>
      <c r="O194" s="172"/>
      <c r="P194" s="177" t="s">
        <v>120</v>
      </c>
      <c r="Q194" s="145" t="s">
        <v>757</v>
      </c>
      <c r="R194" s="146" t="s">
        <v>251</v>
      </c>
      <c r="S194" s="160" t="s">
        <v>223</v>
      </c>
      <c r="T194" s="160" t="s">
        <v>111</v>
      </c>
      <c r="U194" s="158"/>
      <c r="V194" s="150"/>
      <c r="W194" s="172"/>
      <c r="X194" s="184" t="s">
        <v>126</v>
      </c>
      <c r="Y194" s="169" t="s">
        <v>124</v>
      </c>
      <c r="Z194" s="170" t="s">
        <v>124</v>
      </c>
      <c r="AA194" s="206" t="s">
        <v>389</v>
      </c>
      <c r="AB194" s="188" t="s">
        <v>116</v>
      </c>
      <c r="AC194" s="147" t="s">
        <v>113</v>
      </c>
      <c r="AD194" s="153" t="s">
        <v>126</v>
      </c>
      <c r="AE194" s="187" t="s">
        <v>111</v>
      </c>
      <c r="AF194" s="188"/>
      <c r="AG194" s="189"/>
    </row>
    <row r="195" spans="1:33" ht="30">
      <c r="A195" s="149"/>
      <c r="B195" s="171">
        <v>184</v>
      </c>
      <c r="C195" s="226" t="s">
        <v>575</v>
      </c>
      <c r="D195" s="150"/>
      <c r="E195" s="145" t="s">
        <v>111</v>
      </c>
      <c r="F195" s="145" t="s">
        <v>111</v>
      </c>
      <c r="G195" s="177" t="s">
        <v>120</v>
      </c>
      <c r="H195" s="145" t="s">
        <v>122</v>
      </c>
      <c r="I195" s="145" t="s">
        <v>756</v>
      </c>
      <c r="J195" s="146" t="s">
        <v>251</v>
      </c>
      <c r="K195" s="145" t="s">
        <v>223</v>
      </c>
      <c r="L195" s="148" t="s">
        <v>111</v>
      </c>
      <c r="M195" s="158"/>
      <c r="N195" s="152"/>
      <c r="O195" s="172"/>
      <c r="P195" s="177" t="s">
        <v>120</v>
      </c>
      <c r="Q195" s="145" t="s">
        <v>757</v>
      </c>
      <c r="R195" s="146" t="s">
        <v>251</v>
      </c>
      <c r="S195" s="160" t="s">
        <v>223</v>
      </c>
      <c r="T195" s="160" t="s">
        <v>111</v>
      </c>
      <c r="U195" s="158"/>
      <c r="V195" s="150"/>
      <c r="W195" s="172"/>
      <c r="X195" s="184" t="s">
        <v>126</v>
      </c>
      <c r="Y195" s="169" t="s">
        <v>124</v>
      </c>
      <c r="Z195" s="170" t="s">
        <v>124</v>
      </c>
      <c r="AA195" s="206" t="s">
        <v>389</v>
      </c>
      <c r="AB195" s="188" t="s">
        <v>116</v>
      </c>
      <c r="AC195" s="147" t="s">
        <v>113</v>
      </c>
      <c r="AD195" s="153" t="s">
        <v>126</v>
      </c>
      <c r="AE195" s="187" t="s">
        <v>111</v>
      </c>
      <c r="AF195" s="188"/>
      <c r="AG195" s="189"/>
    </row>
    <row r="196" spans="1:33" ht="30">
      <c r="A196" s="149"/>
      <c r="B196" s="171">
        <v>185</v>
      </c>
      <c r="C196" s="226" t="s">
        <v>576</v>
      </c>
      <c r="D196" s="150"/>
      <c r="E196" s="145" t="s">
        <v>111</v>
      </c>
      <c r="F196" s="145" t="s">
        <v>111</v>
      </c>
      <c r="G196" s="177" t="s">
        <v>120</v>
      </c>
      <c r="H196" s="145" t="s">
        <v>122</v>
      </c>
      <c r="I196" s="145" t="s">
        <v>756</v>
      </c>
      <c r="J196" s="146" t="s">
        <v>251</v>
      </c>
      <c r="K196" s="145" t="s">
        <v>223</v>
      </c>
      <c r="L196" s="148" t="s">
        <v>111</v>
      </c>
      <c r="M196" s="158"/>
      <c r="N196" s="152"/>
      <c r="O196" s="172"/>
      <c r="P196" s="177" t="s">
        <v>120</v>
      </c>
      <c r="Q196" s="145" t="s">
        <v>757</v>
      </c>
      <c r="R196" s="146" t="s">
        <v>251</v>
      </c>
      <c r="S196" s="160" t="s">
        <v>223</v>
      </c>
      <c r="T196" s="160" t="s">
        <v>111</v>
      </c>
      <c r="U196" s="158"/>
      <c r="V196" s="150"/>
      <c r="W196" s="172"/>
      <c r="X196" s="184" t="s">
        <v>126</v>
      </c>
      <c r="Y196" s="169" t="s">
        <v>124</v>
      </c>
      <c r="Z196" s="170" t="s">
        <v>124</v>
      </c>
      <c r="AA196" s="206" t="s">
        <v>389</v>
      </c>
      <c r="AB196" s="188" t="s">
        <v>116</v>
      </c>
      <c r="AC196" s="147" t="s">
        <v>113</v>
      </c>
      <c r="AD196" s="153" t="s">
        <v>126</v>
      </c>
      <c r="AE196" s="187" t="s">
        <v>111</v>
      </c>
      <c r="AF196" s="188"/>
      <c r="AG196" s="189"/>
    </row>
    <row r="197" spans="1:33" ht="30">
      <c r="A197" s="149"/>
      <c r="B197" s="171">
        <v>186</v>
      </c>
      <c r="C197" s="226" t="s">
        <v>577</v>
      </c>
      <c r="D197" s="150"/>
      <c r="E197" s="145" t="s">
        <v>111</v>
      </c>
      <c r="F197" s="145" t="s">
        <v>111</v>
      </c>
      <c r="G197" s="177" t="s">
        <v>120</v>
      </c>
      <c r="H197" s="145" t="s">
        <v>122</v>
      </c>
      <c r="I197" s="145" t="s">
        <v>756</v>
      </c>
      <c r="J197" s="146" t="s">
        <v>251</v>
      </c>
      <c r="K197" s="145" t="s">
        <v>223</v>
      </c>
      <c r="L197" s="148" t="s">
        <v>111</v>
      </c>
      <c r="M197" s="158"/>
      <c r="N197" s="152"/>
      <c r="O197" s="172"/>
      <c r="P197" s="177" t="s">
        <v>120</v>
      </c>
      <c r="Q197" s="145" t="s">
        <v>757</v>
      </c>
      <c r="R197" s="146" t="s">
        <v>251</v>
      </c>
      <c r="S197" s="160" t="s">
        <v>223</v>
      </c>
      <c r="T197" s="160" t="s">
        <v>111</v>
      </c>
      <c r="U197" s="158"/>
      <c r="V197" s="150"/>
      <c r="W197" s="172"/>
      <c r="X197" s="184" t="s">
        <v>126</v>
      </c>
      <c r="Y197" s="169" t="s">
        <v>124</v>
      </c>
      <c r="Z197" s="170" t="s">
        <v>124</v>
      </c>
      <c r="AA197" s="206" t="s">
        <v>389</v>
      </c>
      <c r="AB197" s="188" t="s">
        <v>116</v>
      </c>
      <c r="AC197" s="147" t="s">
        <v>113</v>
      </c>
      <c r="AD197" s="153" t="s">
        <v>126</v>
      </c>
      <c r="AE197" s="187" t="s">
        <v>111</v>
      </c>
      <c r="AF197" s="188"/>
      <c r="AG197" s="189"/>
    </row>
    <row r="198" spans="1:33" ht="30">
      <c r="A198" s="149"/>
      <c r="B198" s="171">
        <v>187</v>
      </c>
      <c r="C198" s="226" t="s">
        <v>578</v>
      </c>
      <c r="D198" s="150"/>
      <c r="E198" s="145" t="s">
        <v>111</v>
      </c>
      <c r="F198" s="145" t="s">
        <v>111</v>
      </c>
      <c r="G198" s="177" t="s">
        <v>120</v>
      </c>
      <c r="H198" s="145" t="s">
        <v>122</v>
      </c>
      <c r="I198" s="145" t="s">
        <v>756</v>
      </c>
      <c r="J198" s="146" t="s">
        <v>251</v>
      </c>
      <c r="K198" s="145" t="s">
        <v>223</v>
      </c>
      <c r="L198" s="148" t="s">
        <v>111</v>
      </c>
      <c r="M198" s="158"/>
      <c r="N198" s="152"/>
      <c r="O198" s="172"/>
      <c r="P198" s="177" t="s">
        <v>120</v>
      </c>
      <c r="Q198" s="145" t="s">
        <v>757</v>
      </c>
      <c r="R198" s="146" t="s">
        <v>251</v>
      </c>
      <c r="S198" s="160" t="s">
        <v>223</v>
      </c>
      <c r="T198" s="160" t="s">
        <v>111</v>
      </c>
      <c r="U198" s="158"/>
      <c r="V198" s="150"/>
      <c r="W198" s="172"/>
      <c r="X198" s="184" t="s">
        <v>126</v>
      </c>
      <c r="Y198" s="169" t="s">
        <v>124</v>
      </c>
      <c r="Z198" s="170" t="s">
        <v>124</v>
      </c>
      <c r="AA198" s="206" t="s">
        <v>389</v>
      </c>
      <c r="AB198" s="188" t="s">
        <v>116</v>
      </c>
      <c r="AC198" s="147" t="s">
        <v>113</v>
      </c>
      <c r="AD198" s="153" t="s">
        <v>126</v>
      </c>
      <c r="AE198" s="187" t="s">
        <v>111</v>
      </c>
      <c r="AF198" s="188"/>
      <c r="AG198" s="189"/>
    </row>
    <row r="199" spans="1:33" ht="30">
      <c r="A199" s="149"/>
      <c r="B199" s="171">
        <v>188</v>
      </c>
      <c r="C199" s="226" t="s">
        <v>579</v>
      </c>
      <c r="D199" s="150"/>
      <c r="E199" s="145" t="s">
        <v>111</v>
      </c>
      <c r="F199" s="145" t="s">
        <v>111</v>
      </c>
      <c r="G199" s="177" t="s">
        <v>120</v>
      </c>
      <c r="H199" s="145" t="s">
        <v>122</v>
      </c>
      <c r="I199" s="145" t="s">
        <v>756</v>
      </c>
      <c r="J199" s="146" t="s">
        <v>251</v>
      </c>
      <c r="K199" s="145" t="s">
        <v>223</v>
      </c>
      <c r="L199" s="148" t="s">
        <v>111</v>
      </c>
      <c r="M199" s="158"/>
      <c r="N199" s="152"/>
      <c r="O199" s="172"/>
      <c r="P199" s="177" t="s">
        <v>120</v>
      </c>
      <c r="Q199" s="145" t="s">
        <v>757</v>
      </c>
      <c r="R199" s="146" t="s">
        <v>251</v>
      </c>
      <c r="S199" s="160" t="s">
        <v>223</v>
      </c>
      <c r="T199" s="160" t="s">
        <v>111</v>
      </c>
      <c r="U199" s="158"/>
      <c r="V199" s="150"/>
      <c r="W199" s="172"/>
      <c r="X199" s="184" t="s">
        <v>126</v>
      </c>
      <c r="Y199" s="169" t="s">
        <v>124</v>
      </c>
      <c r="Z199" s="170" t="s">
        <v>124</v>
      </c>
      <c r="AA199" s="206" t="s">
        <v>389</v>
      </c>
      <c r="AB199" s="188" t="s">
        <v>116</v>
      </c>
      <c r="AC199" s="147" t="s">
        <v>113</v>
      </c>
      <c r="AD199" s="153" t="s">
        <v>126</v>
      </c>
      <c r="AE199" s="187" t="s">
        <v>111</v>
      </c>
      <c r="AF199" s="188"/>
      <c r="AG199" s="189"/>
    </row>
    <row r="200" spans="1:33" ht="30">
      <c r="A200" s="149"/>
      <c r="B200" s="171">
        <v>189</v>
      </c>
      <c r="C200" s="226" t="s">
        <v>580</v>
      </c>
      <c r="D200" s="150"/>
      <c r="E200" s="145" t="s">
        <v>111</v>
      </c>
      <c r="F200" s="145" t="s">
        <v>111</v>
      </c>
      <c r="G200" s="177" t="s">
        <v>120</v>
      </c>
      <c r="H200" s="145" t="s">
        <v>122</v>
      </c>
      <c r="I200" s="145" t="s">
        <v>756</v>
      </c>
      <c r="J200" s="146" t="s">
        <v>251</v>
      </c>
      <c r="K200" s="145" t="s">
        <v>223</v>
      </c>
      <c r="L200" s="148" t="s">
        <v>111</v>
      </c>
      <c r="M200" s="158"/>
      <c r="N200" s="152"/>
      <c r="O200" s="172"/>
      <c r="P200" s="177" t="s">
        <v>120</v>
      </c>
      <c r="Q200" s="145" t="s">
        <v>757</v>
      </c>
      <c r="R200" s="146" t="s">
        <v>251</v>
      </c>
      <c r="S200" s="160" t="s">
        <v>223</v>
      </c>
      <c r="T200" s="160" t="s">
        <v>111</v>
      </c>
      <c r="U200" s="158"/>
      <c r="V200" s="150"/>
      <c r="W200" s="172"/>
      <c r="X200" s="184" t="s">
        <v>126</v>
      </c>
      <c r="Y200" s="169" t="s">
        <v>124</v>
      </c>
      <c r="Z200" s="170" t="s">
        <v>124</v>
      </c>
      <c r="AA200" s="206" t="s">
        <v>389</v>
      </c>
      <c r="AB200" s="188" t="s">
        <v>116</v>
      </c>
      <c r="AC200" s="147" t="s">
        <v>113</v>
      </c>
      <c r="AD200" s="153" t="s">
        <v>126</v>
      </c>
      <c r="AE200" s="187" t="s">
        <v>111</v>
      </c>
      <c r="AF200" s="188"/>
      <c r="AG200" s="189"/>
    </row>
    <row r="201" spans="1:33" ht="30">
      <c r="A201" s="149"/>
      <c r="B201" s="171">
        <v>190</v>
      </c>
      <c r="C201" s="226" t="s">
        <v>581</v>
      </c>
      <c r="D201" s="150"/>
      <c r="E201" s="145" t="s">
        <v>111</v>
      </c>
      <c r="F201" s="145" t="s">
        <v>111</v>
      </c>
      <c r="G201" s="177" t="s">
        <v>120</v>
      </c>
      <c r="H201" s="145" t="s">
        <v>122</v>
      </c>
      <c r="I201" s="145" t="s">
        <v>756</v>
      </c>
      <c r="J201" s="146" t="s">
        <v>251</v>
      </c>
      <c r="K201" s="145" t="s">
        <v>223</v>
      </c>
      <c r="L201" s="148" t="s">
        <v>111</v>
      </c>
      <c r="M201" s="158"/>
      <c r="N201" s="152"/>
      <c r="O201" s="172"/>
      <c r="P201" s="177" t="s">
        <v>120</v>
      </c>
      <c r="Q201" s="145" t="s">
        <v>757</v>
      </c>
      <c r="R201" s="146" t="s">
        <v>251</v>
      </c>
      <c r="S201" s="160" t="s">
        <v>223</v>
      </c>
      <c r="T201" s="160" t="s">
        <v>111</v>
      </c>
      <c r="U201" s="158"/>
      <c r="V201" s="150"/>
      <c r="W201" s="172"/>
      <c r="X201" s="184" t="s">
        <v>126</v>
      </c>
      <c r="Y201" s="169" t="s">
        <v>124</v>
      </c>
      <c r="Z201" s="170" t="s">
        <v>124</v>
      </c>
      <c r="AA201" s="206" t="s">
        <v>389</v>
      </c>
      <c r="AB201" s="188" t="s">
        <v>116</v>
      </c>
      <c r="AC201" s="147" t="s">
        <v>113</v>
      </c>
      <c r="AD201" s="153" t="s">
        <v>126</v>
      </c>
      <c r="AE201" s="187" t="s">
        <v>111</v>
      </c>
      <c r="AF201" s="188"/>
      <c r="AG201" s="189"/>
    </row>
    <row r="202" spans="1:33" ht="30">
      <c r="A202" s="149"/>
      <c r="B202" s="171">
        <v>191</v>
      </c>
      <c r="C202" s="226" t="s">
        <v>582</v>
      </c>
      <c r="D202" s="150"/>
      <c r="E202" s="145" t="s">
        <v>111</v>
      </c>
      <c r="F202" s="145" t="s">
        <v>111</v>
      </c>
      <c r="G202" s="177" t="s">
        <v>120</v>
      </c>
      <c r="H202" s="145" t="s">
        <v>122</v>
      </c>
      <c r="I202" s="145" t="s">
        <v>756</v>
      </c>
      <c r="J202" s="146" t="s">
        <v>251</v>
      </c>
      <c r="K202" s="145" t="s">
        <v>223</v>
      </c>
      <c r="L202" s="148" t="s">
        <v>111</v>
      </c>
      <c r="M202" s="158"/>
      <c r="N202" s="152"/>
      <c r="O202" s="172"/>
      <c r="P202" s="177" t="s">
        <v>120</v>
      </c>
      <c r="Q202" s="145" t="s">
        <v>757</v>
      </c>
      <c r="R202" s="146" t="s">
        <v>251</v>
      </c>
      <c r="S202" s="160" t="s">
        <v>223</v>
      </c>
      <c r="T202" s="160" t="s">
        <v>111</v>
      </c>
      <c r="U202" s="158"/>
      <c r="V202" s="150"/>
      <c r="W202" s="172"/>
      <c r="X202" s="184" t="s">
        <v>126</v>
      </c>
      <c r="Y202" s="169" t="s">
        <v>124</v>
      </c>
      <c r="Z202" s="170" t="s">
        <v>124</v>
      </c>
      <c r="AA202" s="206" t="s">
        <v>389</v>
      </c>
      <c r="AB202" s="188" t="s">
        <v>116</v>
      </c>
      <c r="AC202" s="147" t="s">
        <v>113</v>
      </c>
      <c r="AD202" s="153" t="s">
        <v>126</v>
      </c>
      <c r="AE202" s="187" t="s">
        <v>111</v>
      </c>
      <c r="AF202" s="188"/>
      <c r="AG202" s="189"/>
    </row>
    <row r="203" spans="1:33" ht="30">
      <c r="A203" s="149"/>
      <c r="B203" s="171">
        <v>192</v>
      </c>
      <c r="C203" s="226" t="s">
        <v>583</v>
      </c>
      <c r="D203" s="150"/>
      <c r="E203" s="145" t="s">
        <v>111</v>
      </c>
      <c r="F203" s="145" t="s">
        <v>111</v>
      </c>
      <c r="G203" s="177" t="s">
        <v>120</v>
      </c>
      <c r="H203" s="145" t="s">
        <v>122</v>
      </c>
      <c r="I203" s="145" t="s">
        <v>756</v>
      </c>
      <c r="J203" s="146" t="s">
        <v>251</v>
      </c>
      <c r="K203" s="145" t="s">
        <v>223</v>
      </c>
      <c r="L203" s="148" t="s">
        <v>111</v>
      </c>
      <c r="M203" s="158"/>
      <c r="N203" s="152"/>
      <c r="O203" s="172"/>
      <c r="P203" s="177" t="s">
        <v>120</v>
      </c>
      <c r="Q203" s="145" t="s">
        <v>757</v>
      </c>
      <c r="R203" s="146" t="s">
        <v>251</v>
      </c>
      <c r="S203" s="160" t="s">
        <v>223</v>
      </c>
      <c r="T203" s="160" t="s">
        <v>111</v>
      </c>
      <c r="U203" s="158"/>
      <c r="V203" s="150"/>
      <c r="W203" s="172"/>
      <c r="X203" s="184" t="s">
        <v>126</v>
      </c>
      <c r="Y203" s="169" t="s">
        <v>124</v>
      </c>
      <c r="Z203" s="170" t="s">
        <v>124</v>
      </c>
      <c r="AA203" s="206" t="s">
        <v>389</v>
      </c>
      <c r="AB203" s="188" t="s">
        <v>116</v>
      </c>
      <c r="AC203" s="147" t="s">
        <v>113</v>
      </c>
      <c r="AD203" s="153" t="s">
        <v>126</v>
      </c>
      <c r="AE203" s="187" t="s">
        <v>111</v>
      </c>
      <c r="AF203" s="188"/>
      <c r="AG203" s="189"/>
    </row>
    <row r="204" spans="1:33" ht="30">
      <c r="A204" s="149"/>
      <c r="B204" s="171">
        <v>193</v>
      </c>
      <c r="C204" s="226" t="s">
        <v>584</v>
      </c>
      <c r="D204" s="150"/>
      <c r="E204" s="145" t="s">
        <v>111</v>
      </c>
      <c r="F204" s="145" t="s">
        <v>111</v>
      </c>
      <c r="G204" s="177" t="s">
        <v>120</v>
      </c>
      <c r="H204" s="145" t="s">
        <v>122</v>
      </c>
      <c r="I204" s="145" t="s">
        <v>756</v>
      </c>
      <c r="J204" s="146" t="s">
        <v>251</v>
      </c>
      <c r="K204" s="145" t="s">
        <v>223</v>
      </c>
      <c r="L204" s="148" t="s">
        <v>111</v>
      </c>
      <c r="M204" s="158"/>
      <c r="N204" s="152"/>
      <c r="O204" s="172"/>
      <c r="P204" s="177" t="s">
        <v>120</v>
      </c>
      <c r="Q204" s="145" t="s">
        <v>757</v>
      </c>
      <c r="R204" s="146" t="s">
        <v>251</v>
      </c>
      <c r="S204" s="160" t="s">
        <v>223</v>
      </c>
      <c r="T204" s="160" t="s">
        <v>111</v>
      </c>
      <c r="U204" s="158"/>
      <c r="V204" s="150"/>
      <c r="W204" s="172"/>
      <c r="X204" s="184" t="s">
        <v>126</v>
      </c>
      <c r="Y204" s="169" t="s">
        <v>124</v>
      </c>
      <c r="Z204" s="170" t="s">
        <v>124</v>
      </c>
      <c r="AA204" s="206" t="s">
        <v>389</v>
      </c>
      <c r="AB204" s="188" t="s">
        <v>116</v>
      </c>
      <c r="AC204" s="147" t="s">
        <v>113</v>
      </c>
      <c r="AD204" s="153" t="s">
        <v>126</v>
      </c>
      <c r="AE204" s="187" t="s">
        <v>111</v>
      </c>
      <c r="AF204" s="188"/>
      <c r="AG204" s="189"/>
    </row>
    <row r="205" spans="1:33" ht="30">
      <c r="A205" s="149"/>
      <c r="B205" s="171">
        <v>194</v>
      </c>
      <c r="C205" s="226" t="s">
        <v>585</v>
      </c>
      <c r="D205" s="150"/>
      <c r="E205" s="145" t="s">
        <v>111</v>
      </c>
      <c r="F205" s="145" t="s">
        <v>111</v>
      </c>
      <c r="G205" s="177" t="s">
        <v>120</v>
      </c>
      <c r="H205" s="145" t="s">
        <v>122</v>
      </c>
      <c r="I205" s="145" t="s">
        <v>756</v>
      </c>
      <c r="J205" s="146" t="s">
        <v>251</v>
      </c>
      <c r="K205" s="145" t="s">
        <v>223</v>
      </c>
      <c r="L205" s="148" t="s">
        <v>111</v>
      </c>
      <c r="M205" s="158"/>
      <c r="N205" s="152"/>
      <c r="O205" s="172"/>
      <c r="P205" s="177" t="s">
        <v>120</v>
      </c>
      <c r="Q205" s="145" t="s">
        <v>757</v>
      </c>
      <c r="R205" s="146" t="s">
        <v>251</v>
      </c>
      <c r="S205" s="160" t="s">
        <v>223</v>
      </c>
      <c r="T205" s="160" t="s">
        <v>111</v>
      </c>
      <c r="U205" s="158"/>
      <c r="V205" s="150"/>
      <c r="W205" s="172"/>
      <c r="X205" s="184" t="s">
        <v>126</v>
      </c>
      <c r="Y205" s="169" t="s">
        <v>124</v>
      </c>
      <c r="Z205" s="170" t="s">
        <v>124</v>
      </c>
      <c r="AA205" s="206" t="s">
        <v>389</v>
      </c>
      <c r="AB205" s="188" t="s">
        <v>116</v>
      </c>
      <c r="AC205" s="147" t="s">
        <v>113</v>
      </c>
      <c r="AD205" s="153" t="s">
        <v>126</v>
      </c>
      <c r="AE205" s="187" t="s">
        <v>111</v>
      </c>
      <c r="AF205" s="188"/>
      <c r="AG205" s="189"/>
    </row>
    <row r="206" spans="1:33" ht="30">
      <c r="A206" s="149"/>
      <c r="B206" s="171">
        <v>195</v>
      </c>
      <c r="C206" s="226" t="s">
        <v>586</v>
      </c>
      <c r="D206" s="150"/>
      <c r="E206" s="145" t="s">
        <v>111</v>
      </c>
      <c r="F206" s="145" t="s">
        <v>111</v>
      </c>
      <c r="G206" s="177" t="s">
        <v>120</v>
      </c>
      <c r="H206" s="145" t="s">
        <v>122</v>
      </c>
      <c r="I206" s="145" t="s">
        <v>756</v>
      </c>
      <c r="J206" s="146" t="s">
        <v>251</v>
      </c>
      <c r="K206" s="145" t="s">
        <v>223</v>
      </c>
      <c r="L206" s="148" t="s">
        <v>111</v>
      </c>
      <c r="M206" s="158"/>
      <c r="N206" s="152"/>
      <c r="O206" s="172"/>
      <c r="P206" s="177" t="s">
        <v>120</v>
      </c>
      <c r="Q206" s="145" t="s">
        <v>757</v>
      </c>
      <c r="R206" s="146" t="s">
        <v>251</v>
      </c>
      <c r="S206" s="160" t="s">
        <v>223</v>
      </c>
      <c r="T206" s="160" t="s">
        <v>111</v>
      </c>
      <c r="U206" s="158"/>
      <c r="V206" s="150"/>
      <c r="W206" s="172"/>
      <c r="X206" s="184" t="s">
        <v>126</v>
      </c>
      <c r="Y206" s="169" t="s">
        <v>124</v>
      </c>
      <c r="Z206" s="170" t="s">
        <v>124</v>
      </c>
      <c r="AA206" s="206" t="s">
        <v>389</v>
      </c>
      <c r="AB206" s="188" t="s">
        <v>116</v>
      </c>
      <c r="AC206" s="147" t="s">
        <v>113</v>
      </c>
      <c r="AD206" s="153" t="s">
        <v>126</v>
      </c>
      <c r="AE206" s="187" t="s">
        <v>111</v>
      </c>
      <c r="AF206" s="188"/>
      <c r="AG206" s="189"/>
    </row>
    <row r="207" spans="1:33" ht="30">
      <c r="A207" s="149"/>
      <c r="B207" s="171">
        <v>196</v>
      </c>
      <c r="C207" s="226" t="s">
        <v>587</v>
      </c>
      <c r="D207" s="150"/>
      <c r="E207" s="145" t="s">
        <v>111</v>
      </c>
      <c r="F207" s="145" t="s">
        <v>111</v>
      </c>
      <c r="G207" s="177" t="s">
        <v>120</v>
      </c>
      <c r="H207" s="145" t="s">
        <v>122</v>
      </c>
      <c r="I207" s="145" t="s">
        <v>756</v>
      </c>
      <c r="J207" s="146" t="s">
        <v>251</v>
      </c>
      <c r="K207" s="145" t="s">
        <v>223</v>
      </c>
      <c r="L207" s="148" t="s">
        <v>111</v>
      </c>
      <c r="M207" s="158"/>
      <c r="N207" s="152"/>
      <c r="O207" s="172"/>
      <c r="P207" s="177" t="s">
        <v>120</v>
      </c>
      <c r="Q207" s="145" t="s">
        <v>757</v>
      </c>
      <c r="R207" s="146" t="s">
        <v>251</v>
      </c>
      <c r="S207" s="160" t="s">
        <v>223</v>
      </c>
      <c r="T207" s="160" t="s">
        <v>111</v>
      </c>
      <c r="U207" s="158"/>
      <c r="V207" s="150"/>
      <c r="W207" s="172"/>
      <c r="X207" s="184" t="s">
        <v>126</v>
      </c>
      <c r="Y207" s="169" t="s">
        <v>124</v>
      </c>
      <c r="Z207" s="170" t="s">
        <v>124</v>
      </c>
      <c r="AA207" s="206" t="s">
        <v>389</v>
      </c>
      <c r="AB207" s="188" t="s">
        <v>116</v>
      </c>
      <c r="AC207" s="147" t="s">
        <v>113</v>
      </c>
      <c r="AD207" s="153" t="s">
        <v>126</v>
      </c>
      <c r="AE207" s="187" t="s">
        <v>111</v>
      </c>
      <c r="AF207" s="188"/>
      <c r="AG207" s="189"/>
    </row>
    <row r="208" spans="1:33" ht="30">
      <c r="A208" s="149"/>
      <c r="B208" s="171">
        <v>197</v>
      </c>
      <c r="C208" s="226" t="s">
        <v>588</v>
      </c>
      <c r="D208" s="150"/>
      <c r="E208" s="145" t="s">
        <v>111</v>
      </c>
      <c r="F208" s="145" t="s">
        <v>111</v>
      </c>
      <c r="G208" s="177" t="s">
        <v>120</v>
      </c>
      <c r="H208" s="145" t="s">
        <v>122</v>
      </c>
      <c r="I208" s="145" t="s">
        <v>756</v>
      </c>
      <c r="J208" s="146" t="s">
        <v>251</v>
      </c>
      <c r="K208" s="145" t="s">
        <v>223</v>
      </c>
      <c r="L208" s="148" t="s">
        <v>111</v>
      </c>
      <c r="M208" s="158"/>
      <c r="N208" s="152"/>
      <c r="O208" s="172"/>
      <c r="P208" s="177" t="s">
        <v>120</v>
      </c>
      <c r="Q208" s="145" t="s">
        <v>757</v>
      </c>
      <c r="R208" s="146" t="s">
        <v>251</v>
      </c>
      <c r="S208" s="160" t="s">
        <v>223</v>
      </c>
      <c r="T208" s="160" t="s">
        <v>111</v>
      </c>
      <c r="U208" s="158"/>
      <c r="V208" s="150"/>
      <c r="W208" s="172"/>
      <c r="X208" s="184" t="s">
        <v>126</v>
      </c>
      <c r="Y208" s="169" t="s">
        <v>124</v>
      </c>
      <c r="Z208" s="170" t="s">
        <v>124</v>
      </c>
      <c r="AA208" s="206" t="s">
        <v>389</v>
      </c>
      <c r="AB208" s="188" t="s">
        <v>116</v>
      </c>
      <c r="AC208" s="147" t="s">
        <v>113</v>
      </c>
      <c r="AD208" s="153" t="s">
        <v>126</v>
      </c>
      <c r="AE208" s="187" t="s">
        <v>111</v>
      </c>
      <c r="AF208" s="188"/>
      <c r="AG208" s="189"/>
    </row>
    <row r="209" spans="1:33" ht="30">
      <c r="A209" s="149"/>
      <c r="B209" s="171">
        <v>198</v>
      </c>
      <c r="C209" s="226" t="s">
        <v>589</v>
      </c>
      <c r="D209" s="150"/>
      <c r="E209" s="145" t="s">
        <v>111</v>
      </c>
      <c r="F209" s="145" t="s">
        <v>111</v>
      </c>
      <c r="G209" s="177" t="s">
        <v>120</v>
      </c>
      <c r="H209" s="145" t="s">
        <v>122</v>
      </c>
      <c r="I209" s="145" t="s">
        <v>756</v>
      </c>
      <c r="J209" s="146" t="s">
        <v>251</v>
      </c>
      <c r="K209" s="145" t="s">
        <v>223</v>
      </c>
      <c r="L209" s="148" t="s">
        <v>111</v>
      </c>
      <c r="M209" s="158"/>
      <c r="N209" s="152"/>
      <c r="O209" s="172"/>
      <c r="P209" s="177" t="s">
        <v>120</v>
      </c>
      <c r="Q209" s="145" t="s">
        <v>757</v>
      </c>
      <c r="R209" s="146" t="s">
        <v>251</v>
      </c>
      <c r="S209" s="160" t="s">
        <v>223</v>
      </c>
      <c r="T209" s="160" t="s">
        <v>111</v>
      </c>
      <c r="U209" s="158"/>
      <c r="V209" s="150"/>
      <c r="W209" s="172"/>
      <c r="X209" s="184" t="s">
        <v>126</v>
      </c>
      <c r="Y209" s="169" t="s">
        <v>124</v>
      </c>
      <c r="Z209" s="170" t="s">
        <v>124</v>
      </c>
      <c r="AA209" s="206" t="s">
        <v>389</v>
      </c>
      <c r="AB209" s="188" t="s">
        <v>116</v>
      </c>
      <c r="AC209" s="147" t="s">
        <v>113</v>
      </c>
      <c r="AD209" s="153" t="s">
        <v>126</v>
      </c>
      <c r="AE209" s="187" t="s">
        <v>111</v>
      </c>
      <c r="AF209" s="188"/>
      <c r="AG209" s="189"/>
    </row>
    <row r="210" spans="1:33" ht="30">
      <c r="A210" s="149"/>
      <c r="B210" s="171">
        <v>199</v>
      </c>
      <c r="C210" s="226" t="s">
        <v>590</v>
      </c>
      <c r="D210" s="150"/>
      <c r="E210" s="145" t="s">
        <v>111</v>
      </c>
      <c r="F210" s="145" t="s">
        <v>111</v>
      </c>
      <c r="G210" s="177" t="s">
        <v>120</v>
      </c>
      <c r="H210" s="145" t="s">
        <v>122</v>
      </c>
      <c r="I210" s="145" t="s">
        <v>756</v>
      </c>
      <c r="J210" s="146" t="s">
        <v>251</v>
      </c>
      <c r="K210" s="145" t="s">
        <v>223</v>
      </c>
      <c r="L210" s="148" t="s">
        <v>111</v>
      </c>
      <c r="M210" s="158"/>
      <c r="N210" s="152"/>
      <c r="O210" s="172"/>
      <c r="P210" s="177" t="s">
        <v>120</v>
      </c>
      <c r="Q210" s="145" t="s">
        <v>757</v>
      </c>
      <c r="R210" s="146" t="s">
        <v>251</v>
      </c>
      <c r="S210" s="160" t="s">
        <v>223</v>
      </c>
      <c r="T210" s="160" t="s">
        <v>111</v>
      </c>
      <c r="U210" s="158"/>
      <c r="V210" s="150"/>
      <c r="W210" s="172"/>
      <c r="X210" s="184" t="s">
        <v>126</v>
      </c>
      <c r="Y210" s="169" t="s">
        <v>124</v>
      </c>
      <c r="Z210" s="170" t="s">
        <v>124</v>
      </c>
      <c r="AA210" s="206" t="s">
        <v>389</v>
      </c>
      <c r="AB210" s="188" t="s">
        <v>116</v>
      </c>
      <c r="AC210" s="147" t="s">
        <v>113</v>
      </c>
      <c r="AD210" s="153" t="s">
        <v>126</v>
      </c>
      <c r="AE210" s="187" t="s">
        <v>111</v>
      </c>
      <c r="AF210" s="188"/>
      <c r="AG210" s="189"/>
    </row>
    <row r="211" spans="1:33" ht="30">
      <c r="A211" s="149"/>
      <c r="B211" s="171">
        <v>200</v>
      </c>
      <c r="C211" s="226" t="s">
        <v>591</v>
      </c>
      <c r="D211" s="150"/>
      <c r="E211" s="145" t="s">
        <v>111</v>
      </c>
      <c r="F211" s="145" t="s">
        <v>111</v>
      </c>
      <c r="G211" s="177" t="s">
        <v>120</v>
      </c>
      <c r="H211" s="145" t="s">
        <v>122</v>
      </c>
      <c r="I211" s="145" t="s">
        <v>756</v>
      </c>
      <c r="J211" s="146" t="s">
        <v>251</v>
      </c>
      <c r="K211" s="145" t="s">
        <v>223</v>
      </c>
      <c r="L211" s="148" t="s">
        <v>111</v>
      </c>
      <c r="M211" s="158"/>
      <c r="N211" s="152"/>
      <c r="O211" s="172"/>
      <c r="P211" s="177" t="s">
        <v>120</v>
      </c>
      <c r="Q211" s="145" t="s">
        <v>757</v>
      </c>
      <c r="R211" s="146" t="s">
        <v>251</v>
      </c>
      <c r="S211" s="160" t="s">
        <v>223</v>
      </c>
      <c r="T211" s="160" t="s">
        <v>111</v>
      </c>
      <c r="U211" s="158"/>
      <c r="V211" s="150"/>
      <c r="W211" s="172"/>
      <c r="X211" s="184" t="s">
        <v>126</v>
      </c>
      <c r="Y211" s="169" t="s">
        <v>124</v>
      </c>
      <c r="Z211" s="170" t="s">
        <v>124</v>
      </c>
      <c r="AA211" s="206" t="s">
        <v>389</v>
      </c>
      <c r="AB211" s="188" t="s">
        <v>116</v>
      </c>
      <c r="AC211" s="147" t="s">
        <v>113</v>
      </c>
      <c r="AD211" s="153" t="s">
        <v>126</v>
      </c>
      <c r="AE211" s="187" t="s">
        <v>111</v>
      </c>
      <c r="AF211" s="188"/>
      <c r="AG211" s="189"/>
    </row>
    <row r="212" spans="1:33" ht="30">
      <c r="A212" s="149"/>
      <c r="B212" s="172">
        <v>201</v>
      </c>
      <c r="C212" s="226" t="s">
        <v>592</v>
      </c>
      <c r="D212" s="150"/>
      <c r="E212" s="145" t="s">
        <v>111</v>
      </c>
      <c r="F212" s="145" t="s">
        <v>111</v>
      </c>
      <c r="G212" s="177" t="s">
        <v>120</v>
      </c>
      <c r="H212" s="145" t="s">
        <v>122</v>
      </c>
      <c r="I212" s="145" t="s">
        <v>756</v>
      </c>
      <c r="J212" s="146" t="s">
        <v>251</v>
      </c>
      <c r="K212" s="145" t="s">
        <v>223</v>
      </c>
      <c r="L212" s="148" t="s">
        <v>111</v>
      </c>
      <c r="M212" s="158"/>
      <c r="N212" s="152"/>
      <c r="O212" s="172"/>
      <c r="P212" s="177" t="s">
        <v>120</v>
      </c>
      <c r="Q212" s="145" t="s">
        <v>757</v>
      </c>
      <c r="R212" s="146" t="s">
        <v>251</v>
      </c>
      <c r="S212" s="160" t="s">
        <v>223</v>
      </c>
      <c r="T212" s="160" t="s">
        <v>111</v>
      </c>
      <c r="U212" s="158"/>
      <c r="V212" s="150"/>
      <c r="W212" s="172"/>
      <c r="X212" s="184" t="s">
        <v>126</v>
      </c>
      <c r="Y212" s="169" t="s">
        <v>124</v>
      </c>
      <c r="Z212" s="170" t="s">
        <v>124</v>
      </c>
      <c r="AA212" s="206" t="s">
        <v>389</v>
      </c>
      <c r="AB212" s="188" t="s">
        <v>116</v>
      </c>
      <c r="AC212" s="147" t="s">
        <v>113</v>
      </c>
      <c r="AD212" s="153" t="s">
        <v>126</v>
      </c>
      <c r="AE212" s="187" t="s">
        <v>111</v>
      </c>
      <c r="AF212" s="188"/>
      <c r="AG212" s="189"/>
    </row>
    <row r="213" spans="1:33" ht="30">
      <c r="A213" s="149"/>
      <c r="B213" s="172">
        <v>202</v>
      </c>
      <c r="C213" s="226" t="s">
        <v>593</v>
      </c>
      <c r="D213" s="150"/>
      <c r="E213" s="145" t="s">
        <v>111</v>
      </c>
      <c r="F213" s="145" t="s">
        <v>111</v>
      </c>
      <c r="G213" s="177" t="s">
        <v>120</v>
      </c>
      <c r="H213" s="145" t="s">
        <v>122</v>
      </c>
      <c r="I213" s="145" t="s">
        <v>756</v>
      </c>
      <c r="J213" s="146" t="s">
        <v>251</v>
      </c>
      <c r="K213" s="145" t="s">
        <v>223</v>
      </c>
      <c r="L213" s="148" t="s">
        <v>111</v>
      </c>
      <c r="M213" s="158"/>
      <c r="N213" s="152"/>
      <c r="O213" s="172"/>
      <c r="P213" s="177" t="s">
        <v>120</v>
      </c>
      <c r="Q213" s="145" t="s">
        <v>757</v>
      </c>
      <c r="R213" s="146" t="s">
        <v>251</v>
      </c>
      <c r="S213" s="160" t="s">
        <v>223</v>
      </c>
      <c r="T213" s="160" t="s">
        <v>111</v>
      </c>
      <c r="U213" s="158"/>
      <c r="V213" s="150"/>
      <c r="W213" s="172"/>
      <c r="X213" s="184" t="s">
        <v>126</v>
      </c>
      <c r="Y213" s="169" t="s">
        <v>124</v>
      </c>
      <c r="Z213" s="170" t="s">
        <v>124</v>
      </c>
      <c r="AA213" s="206" t="s">
        <v>389</v>
      </c>
      <c r="AB213" s="188" t="s">
        <v>116</v>
      </c>
      <c r="AC213" s="147" t="s">
        <v>113</v>
      </c>
      <c r="AD213" s="153" t="s">
        <v>126</v>
      </c>
      <c r="AE213" s="187" t="s">
        <v>111</v>
      </c>
      <c r="AF213" s="188"/>
      <c r="AG213" s="189"/>
    </row>
    <row r="214" spans="1:33" ht="30">
      <c r="A214" s="149"/>
      <c r="B214" s="172">
        <v>203</v>
      </c>
      <c r="C214" s="226" t="s">
        <v>594</v>
      </c>
      <c r="D214" s="150"/>
      <c r="E214" s="145" t="s">
        <v>111</v>
      </c>
      <c r="F214" s="145" t="s">
        <v>111</v>
      </c>
      <c r="G214" s="177" t="s">
        <v>120</v>
      </c>
      <c r="H214" s="145" t="s">
        <v>122</v>
      </c>
      <c r="I214" s="145" t="s">
        <v>756</v>
      </c>
      <c r="J214" s="146" t="s">
        <v>251</v>
      </c>
      <c r="K214" s="145" t="s">
        <v>223</v>
      </c>
      <c r="L214" s="148" t="s">
        <v>111</v>
      </c>
      <c r="M214" s="158"/>
      <c r="N214" s="152"/>
      <c r="O214" s="172"/>
      <c r="P214" s="177" t="s">
        <v>120</v>
      </c>
      <c r="Q214" s="145" t="s">
        <v>757</v>
      </c>
      <c r="R214" s="146" t="s">
        <v>251</v>
      </c>
      <c r="S214" s="160" t="s">
        <v>223</v>
      </c>
      <c r="T214" s="160" t="s">
        <v>111</v>
      </c>
      <c r="U214" s="158"/>
      <c r="V214" s="150"/>
      <c r="W214" s="172"/>
      <c r="X214" s="184" t="s">
        <v>126</v>
      </c>
      <c r="Y214" s="169" t="s">
        <v>124</v>
      </c>
      <c r="Z214" s="170" t="s">
        <v>124</v>
      </c>
      <c r="AA214" s="206" t="s">
        <v>389</v>
      </c>
      <c r="AB214" s="188" t="s">
        <v>116</v>
      </c>
      <c r="AC214" s="147" t="s">
        <v>113</v>
      </c>
      <c r="AD214" s="153" t="s">
        <v>126</v>
      </c>
      <c r="AE214" s="187" t="s">
        <v>111</v>
      </c>
      <c r="AF214" s="188"/>
      <c r="AG214" s="189"/>
    </row>
    <row r="215" spans="1:33" ht="30">
      <c r="A215" s="149"/>
      <c r="B215" s="172">
        <v>204</v>
      </c>
      <c r="C215" s="226" t="s">
        <v>595</v>
      </c>
      <c r="D215" s="150"/>
      <c r="E215" s="145" t="s">
        <v>111</v>
      </c>
      <c r="F215" s="145" t="s">
        <v>111</v>
      </c>
      <c r="G215" s="177" t="s">
        <v>120</v>
      </c>
      <c r="H215" s="145" t="s">
        <v>122</v>
      </c>
      <c r="I215" s="145" t="s">
        <v>756</v>
      </c>
      <c r="J215" s="146" t="s">
        <v>251</v>
      </c>
      <c r="K215" s="145" t="s">
        <v>223</v>
      </c>
      <c r="L215" s="148" t="s">
        <v>111</v>
      </c>
      <c r="M215" s="158"/>
      <c r="N215" s="152"/>
      <c r="O215" s="172"/>
      <c r="P215" s="177" t="s">
        <v>120</v>
      </c>
      <c r="Q215" s="145" t="s">
        <v>757</v>
      </c>
      <c r="R215" s="146" t="s">
        <v>251</v>
      </c>
      <c r="S215" s="160" t="s">
        <v>223</v>
      </c>
      <c r="T215" s="160" t="s">
        <v>111</v>
      </c>
      <c r="U215" s="158"/>
      <c r="V215" s="150"/>
      <c r="W215" s="172"/>
      <c r="X215" s="184" t="s">
        <v>126</v>
      </c>
      <c r="Y215" s="169" t="s">
        <v>124</v>
      </c>
      <c r="Z215" s="170" t="s">
        <v>124</v>
      </c>
      <c r="AA215" s="206" t="s">
        <v>389</v>
      </c>
      <c r="AB215" s="188" t="s">
        <v>116</v>
      </c>
      <c r="AC215" s="147" t="s">
        <v>113</v>
      </c>
      <c r="AD215" s="153" t="s">
        <v>126</v>
      </c>
      <c r="AE215" s="187" t="s">
        <v>111</v>
      </c>
      <c r="AF215" s="188"/>
      <c r="AG215" s="189"/>
    </row>
    <row r="216" spans="1:33" ht="30">
      <c r="A216" s="149"/>
      <c r="B216" s="172">
        <v>205</v>
      </c>
      <c r="C216" s="226" t="s">
        <v>596</v>
      </c>
      <c r="D216" s="150"/>
      <c r="E216" s="145" t="s">
        <v>111</v>
      </c>
      <c r="F216" s="145" t="s">
        <v>111</v>
      </c>
      <c r="G216" s="177" t="s">
        <v>120</v>
      </c>
      <c r="H216" s="145" t="s">
        <v>122</v>
      </c>
      <c r="I216" s="145" t="s">
        <v>756</v>
      </c>
      <c r="J216" s="146" t="s">
        <v>251</v>
      </c>
      <c r="K216" s="145" t="s">
        <v>223</v>
      </c>
      <c r="L216" s="148" t="s">
        <v>111</v>
      </c>
      <c r="M216" s="158"/>
      <c r="N216" s="152"/>
      <c r="O216" s="172"/>
      <c r="P216" s="177" t="s">
        <v>120</v>
      </c>
      <c r="Q216" s="145" t="s">
        <v>757</v>
      </c>
      <c r="R216" s="146" t="s">
        <v>251</v>
      </c>
      <c r="S216" s="160" t="s">
        <v>223</v>
      </c>
      <c r="T216" s="160" t="s">
        <v>111</v>
      </c>
      <c r="U216" s="158"/>
      <c r="V216" s="150"/>
      <c r="W216" s="172"/>
      <c r="X216" s="184" t="s">
        <v>126</v>
      </c>
      <c r="Y216" s="169" t="s">
        <v>124</v>
      </c>
      <c r="Z216" s="170" t="s">
        <v>124</v>
      </c>
      <c r="AA216" s="206" t="s">
        <v>389</v>
      </c>
      <c r="AB216" s="188" t="s">
        <v>116</v>
      </c>
      <c r="AC216" s="147" t="s">
        <v>113</v>
      </c>
      <c r="AD216" s="153" t="s">
        <v>126</v>
      </c>
      <c r="AE216" s="187" t="s">
        <v>111</v>
      </c>
      <c r="AF216" s="188"/>
      <c r="AG216" s="189"/>
    </row>
    <row r="217" spans="1:33" ht="30">
      <c r="A217" s="149"/>
      <c r="B217" s="172">
        <v>206</v>
      </c>
      <c r="C217" s="226" t="s">
        <v>597</v>
      </c>
      <c r="D217" s="150"/>
      <c r="E217" s="145" t="s">
        <v>111</v>
      </c>
      <c r="F217" s="145" t="s">
        <v>111</v>
      </c>
      <c r="G217" s="177" t="s">
        <v>120</v>
      </c>
      <c r="H217" s="145" t="s">
        <v>122</v>
      </c>
      <c r="I217" s="145" t="s">
        <v>756</v>
      </c>
      <c r="J217" s="146" t="s">
        <v>251</v>
      </c>
      <c r="K217" s="145" t="s">
        <v>223</v>
      </c>
      <c r="L217" s="148" t="s">
        <v>111</v>
      </c>
      <c r="M217" s="158"/>
      <c r="N217" s="152"/>
      <c r="O217" s="172"/>
      <c r="P217" s="177" t="s">
        <v>120</v>
      </c>
      <c r="Q217" s="145" t="s">
        <v>757</v>
      </c>
      <c r="R217" s="146" t="s">
        <v>251</v>
      </c>
      <c r="S217" s="160" t="s">
        <v>223</v>
      </c>
      <c r="T217" s="160" t="s">
        <v>111</v>
      </c>
      <c r="U217" s="158"/>
      <c r="V217" s="150"/>
      <c r="W217" s="172"/>
      <c r="X217" s="184" t="s">
        <v>126</v>
      </c>
      <c r="Y217" s="169" t="s">
        <v>124</v>
      </c>
      <c r="Z217" s="170" t="s">
        <v>124</v>
      </c>
      <c r="AA217" s="206" t="s">
        <v>389</v>
      </c>
      <c r="AB217" s="188" t="s">
        <v>116</v>
      </c>
      <c r="AC217" s="147" t="s">
        <v>113</v>
      </c>
      <c r="AD217" s="153" t="s">
        <v>126</v>
      </c>
      <c r="AE217" s="187" t="s">
        <v>111</v>
      </c>
      <c r="AF217" s="188"/>
      <c r="AG217" s="189"/>
    </row>
    <row r="218" spans="1:33" ht="30">
      <c r="A218" s="149"/>
      <c r="B218" s="172">
        <v>207</v>
      </c>
      <c r="C218" s="226" t="s">
        <v>598</v>
      </c>
      <c r="D218" s="150"/>
      <c r="E218" s="145" t="s">
        <v>111</v>
      </c>
      <c r="F218" s="145" t="s">
        <v>111</v>
      </c>
      <c r="G218" s="177" t="s">
        <v>120</v>
      </c>
      <c r="H218" s="145" t="s">
        <v>122</v>
      </c>
      <c r="I218" s="145" t="s">
        <v>756</v>
      </c>
      <c r="J218" s="146" t="s">
        <v>251</v>
      </c>
      <c r="K218" s="145" t="s">
        <v>223</v>
      </c>
      <c r="L218" s="148" t="s">
        <v>111</v>
      </c>
      <c r="M218" s="158"/>
      <c r="N218" s="152"/>
      <c r="O218" s="172"/>
      <c r="P218" s="177" t="s">
        <v>120</v>
      </c>
      <c r="Q218" s="145" t="s">
        <v>757</v>
      </c>
      <c r="R218" s="146" t="s">
        <v>251</v>
      </c>
      <c r="S218" s="160" t="s">
        <v>223</v>
      </c>
      <c r="T218" s="160" t="s">
        <v>111</v>
      </c>
      <c r="U218" s="158"/>
      <c r="V218" s="150"/>
      <c r="W218" s="172"/>
      <c r="X218" s="184" t="s">
        <v>126</v>
      </c>
      <c r="Y218" s="169" t="s">
        <v>124</v>
      </c>
      <c r="Z218" s="170" t="s">
        <v>124</v>
      </c>
      <c r="AA218" s="206" t="s">
        <v>389</v>
      </c>
      <c r="AB218" s="188" t="s">
        <v>116</v>
      </c>
      <c r="AC218" s="147" t="s">
        <v>113</v>
      </c>
      <c r="AD218" s="153" t="s">
        <v>126</v>
      </c>
      <c r="AE218" s="187" t="s">
        <v>111</v>
      </c>
      <c r="AF218" s="188"/>
      <c r="AG218" s="189"/>
    </row>
    <row r="219" spans="1:33" ht="30">
      <c r="A219" s="149"/>
      <c r="B219" s="172">
        <v>208</v>
      </c>
      <c r="C219" s="226" t="s">
        <v>599</v>
      </c>
      <c r="D219" s="150"/>
      <c r="E219" s="145" t="s">
        <v>111</v>
      </c>
      <c r="F219" s="145" t="s">
        <v>111</v>
      </c>
      <c r="G219" s="177" t="s">
        <v>120</v>
      </c>
      <c r="H219" s="145" t="s">
        <v>122</v>
      </c>
      <c r="I219" s="145" t="s">
        <v>756</v>
      </c>
      <c r="J219" s="146" t="s">
        <v>251</v>
      </c>
      <c r="K219" s="145" t="s">
        <v>223</v>
      </c>
      <c r="L219" s="148" t="s">
        <v>111</v>
      </c>
      <c r="M219" s="158"/>
      <c r="N219" s="152"/>
      <c r="O219" s="172"/>
      <c r="P219" s="177" t="s">
        <v>120</v>
      </c>
      <c r="Q219" s="145" t="s">
        <v>757</v>
      </c>
      <c r="R219" s="146" t="s">
        <v>251</v>
      </c>
      <c r="S219" s="160" t="s">
        <v>223</v>
      </c>
      <c r="T219" s="160" t="s">
        <v>111</v>
      </c>
      <c r="U219" s="158"/>
      <c r="V219" s="150"/>
      <c r="W219" s="172"/>
      <c r="X219" s="184" t="s">
        <v>126</v>
      </c>
      <c r="Y219" s="169" t="s">
        <v>124</v>
      </c>
      <c r="Z219" s="170" t="s">
        <v>124</v>
      </c>
      <c r="AA219" s="206" t="s">
        <v>389</v>
      </c>
      <c r="AB219" s="188" t="s">
        <v>116</v>
      </c>
      <c r="AC219" s="147" t="s">
        <v>113</v>
      </c>
      <c r="AD219" s="153" t="s">
        <v>126</v>
      </c>
      <c r="AE219" s="187" t="s">
        <v>111</v>
      </c>
      <c r="AF219" s="188"/>
      <c r="AG219" s="189"/>
    </row>
    <row r="220" spans="1:33" ht="30">
      <c r="A220" s="149"/>
      <c r="B220" s="172">
        <v>209</v>
      </c>
      <c r="C220" s="226" t="s">
        <v>600</v>
      </c>
      <c r="D220" s="150"/>
      <c r="E220" s="145" t="s">
        <v>111</v>
      </c>
      <c r="F220" s="145" t="s">
        <v>111</v>
      </c>
      <c r="G220" s="177" t="s">
        <v>120</v>
      </c>
      <c r="H220" s="145" t="s">
        <v>122</v>
      </c>
      <c r="I220" s="145" t="s">
        <v>756</v>
      </c>
      <c r="J220" s="146" t="s">
        <v>251</v>
      </c>
      <c r="K220" s="145" t="s">
        <v>223</v>
      </c>
      <c r="L220" s="148" t="s">
        <v>111</v>
      </c>
      <c r="M220" s="158"/>
      <c r="N220" s="152"/>
      <c r="O220" s="172"/>
      <c r="P220" s="177" t="s">
        <v>120</v>
      </c>
      <c r="Q220" s="145" t="s">
        <v>757</v>
      </c>
      <c r="R220" s="146" t="s">
        <v>251</v>
      </c>
      <c r="S220" s="160" t="s">
        <v>223</v>
      </c>
      <c r="T220" s="160" t="s">
        <v>111</v>
      </c>
      <c r="U220" s="158"/>
      <c r="V220" s="150"/>
      <c r="W220" s="172"/>
      <c r="X220" s="184" t="s">
        <v>126</v>
      </c>
      <c r="Y220" s="169" t="s">
        <v>124</v>
      </c>
      <c r="Z220" s="170" t="s">
        <v>124</v>
      </c>
      <c r="AA220" s="206" t="s">
        <v>389</v>
      </c>
      <c r="AB220" s="188" t="s">
        <v>116</v>
      </c>
      <c r="AC220" s="147" t="s">
        <v>113</v>
      </c>
      <c r="AD220" s="153" t="s">
        <v>126</v>
      </c>
      <c r="AE220" s="187" t="s">
        <v>111</v>
      </c>
      <c r="AF220" s="188"/>
      <c r="AG220" s="189"/>
    </row>
    <row r="221" spans="1:33" ht="30">
      <c r="A221" s="149"/>
      <c r="B221" s="172">
        <v>210</v>
      </c>
      <c r="C221" s="226" t="s">
        <v>601</v>
      </c>
      <c r="D221" s="150"/>
      <c r="E221" s="145" t="s">
        <v>111</v>
      </c>
      <c r="F221" s="145" t="s">
        <v>111</v>
      </c>
      <c r="G221" s="177" t="s">
        <v>120</v>
      </c>
      <c r="H221" s="145" t="s">
        <v>122</v>
      </c>
      <c r="I221" s="145" t="s">
        <v>756</v>
      </c>
      <c r="J221" s="146" t="s">
        <v>251</v>
      </c>
      <c r="K221" s="145" t="s">
        <v>223</v>
      </c>
      <c r="L221" s="148" t="s">
        <v>111</v>
      </c>
      <c r="M221" s="158"/>
      <c r="N221" s="152"/>
      <c r="O221" s="172"/>
      <c r="P221" s="177" t="s">
        <v>120</v>
      </c>
      <c r="Q221" s="145" t="s">
        <v>757</v>
      </c>
      <c r="R221" s="146" t="s">
        <v>251</v>
      </c>
      <c r="S221" s="160" t="s">
        <v>223</v>
      </c>
      <c r="T221" s="160" t="s">
        <v>111</v>
      </c>
      <c r="U221" s="158"/>
      <c r="V221" s="150"/>
      <c r="W221" s="172"/>
      <c r="X221" s="184" t="s">
        <v>126</v>
      </c>
      <c r="Y221" s="169" t="s">
        <v>124</v>
      </c>
      <c r="Z221" s="170" t="s">
        <v>124</v>
      </c>
      <c r="AA221" s="206" t="s">
        <v>389</v>
      </c>
      <c r="AB221" s="188" t="s">
        <v>116</v>
      </c>
      <c r="AC221" s="147" t="s">
        <v>113</v>
      </c>
      <c r="AD221" s="153" t="s">
        <v>126</v>
      </c>
      <c r="AE221" s="187" t="s">
        <v>111</v>
      </c>
      <c r="AF221" s="188"/>
      <c r="AG221" s="189"/>
    </row>
    <row r="222" spans="1:33" ht="30">
      <c r="A222" s="149"/>
      <c r="B222" s="172">
        <v>211</v>
      </c>
      <c r="C222" s="226" t="s">
        <v>602</v>
      </c>
      <c r="D222" s="150"/>
      <c r="E222" s="145" t="s">
        <v>111</v>
      </c>
      <c r="F222" s="145" t="s">
        <v>111</v>
      </c>
      <c r="G222" s="177" t="s">
        <v>120</v>
      </c>
      <c r="H222" s="145" t="s">
        <v>122</v>
      </c>
      <c r="I222" s="145" t="s">
        <v>756</v>
      </c>
      <c r="J222" s="146" t="s">
        <v>251</v>
      </c>
      <c r="K222" s="145" t="s">
        <v>223</v>
      </c>
      <c r="L222" s="148" t="s">
        <v>111</v>
      </c>
      <c r="M222" s="158"/>
      <c r="N222" s="152"/>
      <c r="O222" s="172"/>
      <c r="P222" s="177" t="s">
        <v>120</v>
      </c>
      <c r="Q222" s="145" t="s">
        <v>757</v>
      </c>
      <c r="R222" s="146" t="s">
        <v>251</v>
      </c>
      <c r="S222" s="160" t="s">
        <v>223</v>
      </c>
      <c r="T222" s="160" t="s">
        <v>111</v>
      </c>
      <c r="U222" s="158"/>
      <c r="V222" s="150"/>
      <c r="W222" s="172"/>
      <c r="X222" s="184" t="s">
        <v>126</v>
      </c>
      <c r="Y222" s="169" t="s">
        <v>124</v>
      </c>
      <c r="Z222" s="170" t="s">
        <v>124</v>
      </c>
      <c r="AA222" s="206" t="s">
        <v>389</v>
      </c>
      <c r="AB222" s="188" t="s">
        <v>116</v>
      </c>
      <c r="AC222" s="147" t="s">
        <v>113</v>
      </c>
      <c r="AD222" s="153" t="s">
        <v>126</v>
      </c>
      <c r="AE222" s="187" t="s">
        <v>111</v>
      </c>
      <c r="AF222" s="188"/>
      <c r="AG222" s="189"/>
    </row>
    <row r="223" spans="1:33" ht="30">
      <c r="A223" s="149"/>
      <c r="B223" s="172">
        <v>212</v>
      </c>
      <c r="C223" s="226" t="s">
        <v>603</v>
      </c>
      <c r="D223" s="150"/>
      <c r="E223" s="145" t="s">
        <v>111</v>
      </c>
      <c r="F223" s="145" t="s">
        <v>111</v>
      </c>
      <c r="G223" s="177" t="s">
        <v>120</v>
      </c>
      <c r="H223" s="145" t="s">
        <v>122</v>
      </c>
      <c r="I223" s="145" t="s">
        <v>756</v>
      </c>
      <c r="J223" s="146" t="s">
        <v>251</v>
      </c>
      <c r="K223" s="145" t="s">
        <v>223</v>
      </c>
      <c r="L223" s="148" t="s">
        <v>111</v>
      </c>
      <c r="M223" s="158"/>
      <c r="N223" s="152"/>
      <c r="O223" s="172"/>
      <c r="P223" s="177" t="s">
        <v>120</v>
      </c>
      <c r="Q223" s="145" t="s">
        <v>757</v>
      </c>
      <c r="R223" s="146" t="s">
        <v>251</v>
      </c>
      <c r="S223" s="160" t="s">
        <v>223</v>
      </c>
      <c r="T223" s="160" t="s">
        <v>111</v>
      </c>
      <c r="U223" s="158"/>
      <c r="V223" s="150"/>
      <c r="W223" s="172"/>
      <c r="X223" s="184" t="s">
        <v>126</v>
      </c>
      <c r="Y223" s="169" t="s">
        <v>124</v>
      </c>
      <c r="Z223" s="170" t="s">
        <v>124</v>
      </c>
      <c r="AA223" s="206" t="s">
        <v>389</v>
      </c>
      <c r="AB223" s="188" t="s">
        <v>116</v>
      </c>
      <c r="AC223" s="147" t="s">
        <v>113</v>
      </c>
      <c r="AD223" s="153" t="s">
        <v>126</v>
      </c>
      <c r="AE223" s="187" t="s">
        <v>111</v>
      </c>
      <c r="AF223" s="188"/>
      <c r="AG223" s="189"/>
    </row>
    <row r="224" spans="1:33" ht="30">
      <c r="A224" s="149"/>
      <c r="B224" s="172">
        <v>213</v>
      </c>
      <c r="C224" s="226" t="s">
        <v>604</v>
      </c>
      <c r="D224" s="150"/>
      <c r="E224" s="145" t="s">
        <v>111</v>
      </c>
      <c r="F224" s="145" t="s">
        <v>111</v>
      </c>
      <c r="G224" s="177" t="s">
        <v>120</v>
      </c>
      <c r="H224" s="145" t="s">
        <v>122</v>
      </c>
      <c r="I224" s="145" t="s">
        <v>756</v>
      </c>
      <c r="J224" s="146" t="s">
        <v>251</v>
      </c>
      <c r="K224" s="145" t="s">
        <v>223</v>
      </c>
      <c r="L224" s="148" t="s">
        <v>111</v>
      </c>
      <c r="M224" s="158"/>
      <c r="N224" s="152"/>
      <c r="O224" s="172"/>
      <c r="P224" s="177" t="s">
        <v>120</v>
      </c>
      <c r="Q224" s="145" t="s">
        <v>757</v>
      </c>
      <c r="R224" s="146" t="s">
        <v>251</v>
      </c>
      <c r="S224" s="160" t="s">
        <v>223</v>
      </c>
      <c r="T224" s="160" t="s">
        <v>111</v>
      </c>
      <c r="U224" s="158"/>
      <c r="V224" s="150"/>
      <c r="W224" s="172"/>
      <c r="X224" s="184" t="s">
        <v>126</v>
      </c>
      <c r="Y224" s="169" t="s">
        <v>124</v>
      </c>
      <c r="Z224" s="170" t="s">
        <v>124</v>
      </c>
      <c r="AA224" s="206" t="s">
        <v>389</v>
      </c>
      <c r="AB224" s="188" t="s">
        <v>116</v>
      </c>
      <c r="AC224" s="147" t="s">
        <v>113</v>
      </c>
      <c r="AD224" s="153" t="s">
        <v>126</v>
      </c>
      <c r="AE224" s="187" t="s">
        <v>111</v>
      </c>
      <c r="AF224" s="188"/>
      <c r="AG224" s="189"/>
    </row>
    <row r="225" spans="1:33" ht="30">
      <c r="A225" s="149"/>
      <c r="B225" s="172">
        <v>214</v>
      </c>
      <c r="C225" s="226" t="s">
        <v>605</v>
      </c>
      <c r="D225" s="150"/>
      <c r="E225" s="145" t="s">
        <v>111</v>
      </c>
      <c r="F225" s="145" t="s">
        <v>111</v>
      </c>
      <c r="G225" s="177" t="s">
        <v>120</v>
      </c>
      <c r="H225" s="145" t="s">
        <v>122</v>
      </c>
      <c r="I225" s="145" t="s">
        <v>756</v>
      </c>
      <c r="J225" s="146" t="s">
        <v>251</v>
      </c>
      <c r="K225" s="145" t="s">
        <v>223</v>
      </c>
      <c r="L225" s="148" t="s">
        <v>111</v>
      </c>
      <c r="M225" s="158"/>
      <c r="N225" s="152"/>
      <c r="O225" s="172"/>
      <c r="P225" s="177" t="s">
        <v>120</v>
      </c>
      <c r="Q225" s="145" t="s">
        <v>757</v>
      </c>
      <c r="R225" s="146" t="s">
        <v>251</v>
      </c>
      <c r="S225" s="160" t="s">
        <v>223</v>
      </c>
      <c r="T225" s="160" t="s">
        <v>111</v>
      </c>
      <c r="U225" s="158"/>
      <c r="V225" s="150"/>
      <c r="W225" s="172"/>
      <c r="X225" s="184" t="s">
        <v>126</v>
      </c>
      <c r="Y225" s="169" t="s">
        <v>124</v>
      </c>
      <c r="Z225" s="170" t="s">
        <v>124</v>
      </c>
      <c r="AA225" s="206" t="s">
        <v>389</v>
      </c>
      <c r="AB225" s="188" t="s">
        <v>116</v>
      </c>
      <c r="AC225" s="147" t="s">
        <v>113</v>
      </c>
      <c r="AD225" s="153" t="s">
        <v>126</v>
      </c>
      <c r="AE225" s="187" t="s">
        <v>111</v>
      </c>
      <c r="AF225" s="188"/>
      <c r="AG225" s="189"/>
    </row>
    <row r="226" spans="1:33" ht="30">
      <c r="A226" s="149"/>
      <c r="B226" s="172">
        <v>215</v>
      </c>
      <c r="C226" s="226" t="s">
        <v>606</v>
      </c>
      <c r="D226" s="150"/>
      <c r="E226" s="145" t="s">
        <v>111</v>
      </c>
      <c r="F226" s="145" t="s">
        <v>111</v>
      </c>
      <c r="G226" s="177" t="s">
        <v>120</v>
      </c>
      <c r="H226" s="145" t="s">
        <v>122</v>
      </c>
      <c r="I226" s="145" t="s">
        <v>756</v>
      </c>
      <c r="J226" s="146" t="s">
        <v>251</v>
      </c>
      <c r="K226" s="145" t="s">
        <v>223</v>
      </c>
      <c r="L226" s="148" t="s">
        <v>111</v>
      </c>
      <c r="M226" s="158"/>
      <c r="N226" s="152"/>
      <c r="O226" s="172"/>
      <c r="P226" s="177" t="s">
        <v>120</v>
      </c>
      <c r="Q226" s="145" t="s">
        <v>757</v>
      </c>
      <c r="R226" s="146" t="s">
        <v>251</v>
      </c>
      <c r="S226" s="160" t="s">
        <v>223</v>
      </c>
      <c r="T226" s="160" t="s">
        <v>111</v>
      </c>
      <c r="U226" s="158"/>
      <c r="V226" s="150"/>
      <c r="W226" s="172"/>
      <c r="X226" s="184" t="s">
        <v>126</v>
      </c>
      <c r="Y226" s="169" t="s">
        <v>124</v>
      </c>
      <c r="Z226" s="170" t="s">
        <v>124</v>
      </c>
      <c r="AA226" s="206" t="s">
        <v>389</v>
      </c>
      <c r="AB226" s="188" t="s">
        <v>116</v>
      </c>
      <c r="AC226" s="147" t="s">
        <v>113</v>
      </c>
      <c r="AD226" s="153" t="s">
        <v>126</v>
      </c>
      <c r="AE226" s="187" t="s">
        <v>111</v>
      </c>
      <c r="AF226" s="188"/>
      <c r="AG226" s="189"/>
    </row>
    <row r="227" spans="1:33" ht="30">
      <c r="A227" s="149"/>
      <c r="B227" s="172">
        <v>216</v>
      </c>
      <c r="C227" s="226" t="s">
        <v>607</v>
      </c>
      <c r="D227" s="150"/>
      <c r="E227" s="145" t="s">
        <v>111</v>
      </c>
      <c r="F227" s="145" t="s">
        <v>111</v>
      </c>
      <c r="G227" s="177" t="s">
        <v>120</v>
      </c>
      <c r="H227" s="145" t="s">
        <v>122</v>
      </c>
      <c r="I227" s="145" t="s">
        <v>756</v>
      </c>
      <c r="J227" s="146" t="s">
        <v>251</v>
      </c>
      <c r="K227" s="145" t="s">
        <v>223</v>
      </c>
      <c r="L227" s="148" t="s">
        <v>111</v>
      </c>
      <c r="M227" s="158"/>
      <c r="N227" s="152"/>
      <c r="O227" s="172"/>
      <c r="P227" s="177" t="s">
        <v>120</v>
      </c>
      <c r="Q227" s="145" t="s">
        <v>757</v>
      </c>
      <c r="R227" s="146" t="s">
        <v>251</v>
      </c>
      <c r="S227" s="160" t="s">
        <v>223</v>
      </c>
      <c r="T227" s="160" t="s">
        <v>111</v>
      </c>
      <c r="U227" s="158"/>
      <c r="V227" s="150"/>
      <c r="W227" s="172"/>
      <c r="X227" s="184" t="s">
        <v>126</v>
      </c>
      <c r="Y227" s="169" t="s">
        <v>124</v>
      </c>
      <c r="Z227" s="170" t="s">
        <v>124</v>
      </c>
      <c r="AA227" s="206" t="s">
        <v>389</v>
      </c>
      <c r="AB227" s="188" t="s">
        <v>116</v>
      </c>
      <c r="AC227" s="147" t="s">
        <v>113</v>
      </c>
      <c r="AD227" s="153" t="s">
        <v>126</v>
      </c>
      <c r="AE227" s="187" t="s">
        <v>111</v>
      </c>
      <c r="AF227" s="188"/>
      <c r="AG227" s="189"/>
    </row>
    <row r="228" spans="1:33" ht="30">
      <c r="A228" s="149"/>
      <c r="B228" s="172">
        <v>217</v>
      </c>
      <c r="C228" s="226" t="s">
        <v>608</v>
      </c>
      <c r="D228" s="150"/>
      <c r="E228" s="145" t="s">
        <v>111</v>
      </c>
      <c r="F228" s="145" t="s">
        <v>111</v>
      </c>
      <c r="G228" s="177" t="s">
        <v>120</v>
      </c>
      <c r="H228" s="145" t="s">
        <v>122</v>
      </c>
      <c r="I228" s="145" t="s">
        <v>756</v>
      </c>
      <c r="J228" s="146" t="s">
        <v>251</v>
      </c>
      <c r="K228" s="145" t="s">
        <v>223</v>
      </c>
      <c r="L228" s="148" t="s">
        <v>111</v>
      </c>
      <c r="M228" s="158"/>
      <c r="N228" s="152"/>
      <c r="O228" s="172"/>
      <c r="P228" s="177" t="s">
        <v>120</v>
      </c>
      <c r="Q228" s="145" t="s">
        <v>757</v>
      </c>
      <c r="R228" s="146" t="s">
        <v>251</v>
      </c>
      <c r="S228" s="160" t="s">
        <v>223</v>
      </c>
      <c r="T228" s="160" t="s">
        <v>111</v>
      </c>
      <c r="U228" s="158"/>
      <c r="V228" s="150"/>
      <c r="W228" s="172"/>
      <c r="X228" s="184" t="s">
        <v>126</v>
      </c>
      <c r="Y228" s="169" t="s">
        <v>124</v>
      </c>
      <c r="Z228" s="170" t="s">
        <v>124</v>
      </c>
      <c r="AA228" s="206" t="s">
        <v>389</v>
      </c>
      <c r="AB228" s="188" t="s">
        <v>116</v>
      </c>
      <c r="AC228" s="147" t="s">
        <v>113</v>
      </c>
      <c r="AD228" s="153" t="s">
        <v>126</v>
      </c>
      <c r="AE228" s="187" t="s">
        <v>111</v>
      </c>
      <c r="AF228" s="188"/>
      <c r="AG228" s="189"/>
    </row>
    <row r="229" spans="1:33" ht="30">
      <c r="A229" s="149"/>
      <c r="B229" s="172">
        <v>218</v>
      </c>
      <c r="C229" s="226" t="s">
        <v>609</v>
      </c>
      <c r="D229" s="150"/>
      <c r="E229" s="145" t="s">
        <v>111</v>
      </c>
      <c r="F229" s="145" t="s">
        <v>111</v>
      </c>
      <c r="G229" s="177" t="s">
        <v>120</v>
      </c>
      <c r="H229" s="145" t="s">
        <v>122</v>
      </c>
      <c r="I229" s="145" t="s">
        <v>756</v>
      </c>
      <c r="J229" s="146" t="s">
        <v>251</v>
      </c>
      <c r="K229" s="145" t="s">
        <v>223</v>
      </c>
      <c r="L229" s="148" t="s">
        <v>111</v>
      </c>
      <c r="M229" s="158"/>
      <c r="N229" s="152"/>
      <c r="O229" s="172"/>
      <c r="P229" s="177" t="s">
        <v>120</v>
      </c>
      <c r="Q229" s="145" t="s">
        <v>757</v>
      </c>
      <c r="R229" s="146" t="s">
        <v>251</v>
      </c>
      <c r="S229" s="160" t="s">
        <v>223</v>
      </c>
      <c r="T229" s="160" t="s">
        <v>111</v>
      </c>
      <c r="U229" s="158"/>
      <c r="V229" s="150"/>
      <c r="W229" s="172"/>
      <c r="X229" s="184" t="s">
        <v>126</v>
      </c>
      <c r="Y229" s="169" t="s">
        <v>124</v>
      </c>
      <c r="Z229" s="170" t="s">
        <v>124</v>
      </c>
      <c r="AA229" s="206" t="s">
        <v>389</v>
      </c>
      <c r="AB229" s="188" t="s">
        <v>116</v>
      </c>
      <c r="AC229" s="147" t="s">
        <v>113</v>
      </c>
      <c r="AD229" s="153" t="s">
        <v>126</v>
      </c>
      <c r="AE229" s="187" t="s">
        <v>111</v>
      </c>
      <c r="AF229" s="188"/>
      <c r="AG229" s="189"/>
    </row>
    <row r="230" spans="1:33" ht="30">
      <c r="A230" s="149"/>
      <c r="B230" s="172">
        <v>219</v>
      </c>
      <c r="C230" s="226" t="s">
        <v>610</v>
      </c>
      <c r="D230" s="150"/>
      <c r="E230" s="145" t="s">
        <v>111</v>
      </c>
      <c r="F230" s="145" t="s">
        <v>111</v>
      </c>
      <c r="G230" s="177" t="s">
        <v>120</v>
      </c>
      <c r="H230" s="145" t="s">
        <v>122</v>
      </c>
      <c r="I230" s="145" t="s">
        <v>756</v>
      </c>
      <c r="J230" s="146" t="s">
        <v>251</v>
      </c>
      <c r="K230" s="145" t="s">
        <v>223</v>
      </c>
      <c r="L230" s="148" t="s">
        <v>111</v>
      </c>
      <c r="M230" s="158"/>
      <c r="N230" s="152"/>
      <c r="O230" s="172"/>
      <c r="P230" s="177" t="s">
        <v>120</v>
      </c>
      <c r="Q230" s="145" t="s">
        <v>757</v>
      </c>
      <c r="R230" s="146" t="s">
        <v>251</v>
      </c>
      <c r="S230" s="160" t="s">
        <v>223</v>
      </c>
      <c r="T230" s="160" t="s">
        <v>111</v>
      </c>
      <c r="U230" s="158"/>
      <c r="V230" s="150"/>
      <c r="W230" s="172"/>
      <c r="X230" s="184" t="s">
        <v>126</v>
      </c>
      <c r="Y230" s="169" t="s">
        <v>124</v>
      </c>
      <c r="Z230" s="170" t="s">
        <v>124</v>
      </c>
      <c r="AA230" s="206" t="s">
        <v>389</v>
      </c>
      <c r="AB230" s="188" t="s">
        <v>116</v>
      </c>
      <c r="AC230" s="147" t="s">
        <v>113</v>
      </c>
      <c r="AD230" s="153" t="s">
        <v>126</v>
      </c>
      <c r="AE230" s="187" t="s">
        <v>111</v>
      </c>
      <c r="AF230" s="188"/>
      <c r="AG230" s="189"/>
    </row>
    <row r="231" spans="1:33" ht="30">
      <c r="A231" s="149"/>
      <c r="B231" s="172">
        <v>220</v>
      </c>
      <c r="C231" s="226" t="s">
        <v>611</v>
      </c>
      <c r="D231" s="150"/>
      <c r="E231" s="145" t="s">
        <v>111</v>
      </c>
      <c r="F231" s="145" t="s">
        <v>111</v>
      </c>
      <c r="G231" s="177" t="s">
        <v>120</v>
      </c>
      <c r="H231" s="145" t="s">
        <v>122</v>
      </c>
      <c r="I231" s="145" t="s">
        <v>756</v>
      </c>
      <c r="J231" s="146" t="s">
        <v>251</v>
      </c>
      <c r="K231" s="145" t="s">
        <v>223</v>
      </c>
      <c r="L231" s="148" t="s">
        <v>111</v>
      </c>
      <c r="M231" s="158"/>
      <c r="N231" s="152"/>
      <c r="O231" s="172"/>
      <c r="P231" s="177" t="s">
        <v>120</v>
      </c>
      <c r="Q231" s="145" t="s">
        <v>757</v>
      </c>
      <c r="R231" s="146" t="s">
        <v>251</v>
      </c>
      <c r="S231" s="160" t="s">
        <v>223</v>
      </c>
      <c r="T231" s="160" t="s">
        <v>111</v>
      </c>
      <c r="U231" s="158"/>
      <c r="V231" s="150"/>
      <c r="W231" s="172"/>
      <c r="X231" s="184" t="s">
        <v>126</v>
      </c>
      <c r="Y231" s="169" t="s">
        <v>124</v>
      </c>
      <c r="Z231" s="170" t="s">
        <v>124</v>
      </c>
      <c r="AA231" s="206" t="s">
        <v>389</v>
      </c>
      <c r="AB231" s="188" t="s">
        <v>116</v>
      </c>
      <c r="AC231" s="147" t="s">
        <v>113</v>
      </c>
      <c r="AD231" s="153" t="s">
        <v>126</v>
      </c>
      <c r="AE231" s="187" t="s">
        <v>111</v>
      </c>
      <c r="AF231" s="188"/>
      <c r="AG231" s="189"/>
    </row>
    <row r="232" spans="1:33" ht="30">
      <c r="A232" s="149"/>
      <c r="B232" s="172">
        <v>221</v>
      </c>
      <c r="C232" s="226" t="s">
        <v>612</v>
      </c>
      <c r="D232" s="150"/>
      <c r="E232" s="145" t="s">
        <v>111</v>
      </c>
      <c r="F232" s="145" t="s">
        <v>111</v>
      </c>
      <c r="G232" s="177" t="s">
        <v>120</v>
      </c>
      <c r="H232" s="145" t="s">
        <v>122</v>
      </c>
      <c r="I232" s="145" t="s">
        <v>756</v>
      </c>
      <c r="J232" s="146" t="s">
        <v>251</v>
      </c>
      <c r="K232" s="145" t="s">
        <v>223</v>
      </c>
      <c r="L232" s="148" t="s">
        <v>111</v>
      </c>
      <c r="M232" s="158"/>
      <c r="N232" s="152"/>
      <c r="O232" s="172"/>
      <c r="P232" s="177" t="s">
        <v>120</v>
      </c>
      <c r="Q232" s="145" t="s">
        <v>757</v>
      </c>
      <c r="R232" s="146" t="s">
        <v>251</v>
      </c>
      <c r="S232" s="160" t="s">
        <v>223</v>
      </c>
      <c r="T232" s="160" t="s">
        <v>111</v>
      </c>
      <c r="U232" s="158"/>
      <c r="V232" s="150"/>
      <c r="W232" s="172"/>
      <c r="X232" s="184" t="s">
        <v>126</v>
      </c>
      <c r="Y232" s="169" t="s">
        <v>124</v>
      </c>
      <c r="Z232" s="170" t="s">
        <v>124</v>
      </c>
      <c r="AA232" s="206" t="s">
        <v>389</v>
      </c>
      <c r="AB232" s="188" t="s">
        <v>116</v>
      </c>
      <c r="AC232" s="147" t="s">
        <v>113</v>
      </c>
      <c r="AD232" s="153" t="s">
        <v>126</v>
      </c>
      <c r="AE232" s="187" t="s">
        <v>111</v>
      </c>
      <c r="AF232" s="188"/>
      <c r="AG232" s="189"/>
    </row>
    <row r="233" spans="1:33" ht="30">
      <c r="A233" s="149"/>
      <c r="B233" s="172">
        <v>222</v>
      </c>
      <c r="C233" s="226" t="s">
        <v>613</v>
      </c>
      <c r="D233" s="150"/>
      <c r="E233" s="145" t="s">
        <v>111</v>
      </c>
      <c r="F233" s="145" t="s">
        <v>111</v>
      </c>
      <c r="G233" s="177" t="s">
        <v>120</v>
      </c>
      <c r="H233" s="145" t="s">
        <v>122</v>
      </c>
      <c r="I233" s="145" t="s">
        <v>756</v>
      </c>
      <c r="J233" s="146" t="s">
        <v>251</v>
      </c>
      <c r="K233" s="145" t="s">
        <v>223</v>
      </c>
      <c r="L233" s="148" t="s">
        <v>111</v>
      </c>
      <c r="M233" s="158"/>
      <c r="N233" s="152"/>
      <c r="O233" s="172"/>
      <c r="P233" s="177" t="s">
        <v>120</v>
      </c>
      <c r="Q233" s="145" t="s">
        <v>757</v>
      </c>
      <c r="R233" s="146" t="s">
        <v>251</v>
      </c>
      <c r="S233" s="160" t="s">
        <v>223</v>
      </c>
      <c r="T233" s="160" t="s">
        <v>111</v>
      </c>
      <c r="U233" s="158"/>
      <c r="V233" s="150"/>
      <c r="W233" s="172"/>
      <c r="X233" s="184" t="s">
        <v>126</v>
      </c>
      <c r="Y233" s="169" t="s">
        <v>124</v>
      </c>
      <c r="Z233" s="170" t="s">
        <v>124</v>
      </c>
      <c r="AA233" s="206" t="s">
        <v>389</v>
      </c>
      <c r="AB233" s="188" t="s">
        <v>116</v>
      </c>
      <c r="AC233" s="147" t="s">
        <v>113</v>
      </c>
      <c r="AD233" s="153" t="s">
        <v>126</v>
      </c>
      <c r="AE233" s="187" t="s">
        <v>113</v>
      </c>
      <c r="AF233" s="188"/>
      <c r="AG233" s="189"/>
    </row>
    <row r="234" spans="1:33" ht="30">
      <c r="A234" s="149"/>
      <c r="B234" s="172">
        <v>223</v>
      </c>
      <c r="C234" s="226" t="s">
        <v>614</v>
      </c>
      <c r="D234" s="150"/>
      <c r="E234" s="145" t="s">
        <v>111</v>
      </c>
      <c r="F234" s="145" t="s">
        <v>111</v>
      </c>
      <c r="G234" s="177" t="s">
        <v>120</v>
      </c>
      <c r="H234" s="145" t="s">
        <v>122</v>
      </c>
      <c r="I234" s="145" t="s">
        <v>756</v>
      </c>
      <c r="J234" s="146" t="s">
        <v>251</v>
      </c>
      <c r="K234" s="145" t="s">
        <v>223</v>
      </c>
      <c r="L234" s="148" t="s">
        <v>111</v>
      </c>
      <c r="M234" s="158"/>
      <c r="N234" s="152"/>
      <c r="O234" s="172"/>
      <c r="P234" s="177" t="s">
        <v>120</v>
      </c>
      <c r="Q234" s="145" t="s">
        <v>757</v>
      </c>
      <c r="R234" s="146" t="s">
        <v>251</v>
      </c>
      <c r="S234" s="160" t="s">
        <v>223</v>
      </c>
      <c r="T234" s="160" t="s">
        <v>111</v>
      </c>
      <c r="U234" s="158"/>
      <c r="V234" s="150"/>
      <c r="W234" s="172"/>
      <c r="X234" s="184" t="s">
        <v>126</v>
      </c>
      <c r="Y234" s="169" t="s">
        <v>124</v>
      </c>
      <c r="Z234" s="170" t="s">
        <v>124</v>
      </c>
      <c r="AA234" s="206" t="s">
        <v>389</v>
      </c>
      <c r="AB234" s="188" t="s">
        <v>116</v>
      </c>
      <c r="AC234" s="147" t="s">
        <v>113</v>
      </c>
      <c r="AD234" s="153" t="s">
        <v>126</v>
      </c>
      <c r="AE234" s="187" t="s">
        <v>111</v>
      </c>
      <c r="AF234" s="188"/>
      <c r="AG234" s="189"/>
    </row>
    <row r="235" spans="1:33" ht="30">
      <c r="A235" s="149"/>
      <c r="B235" s="172">
        <v>224</v>
      </c>
      <c r="C235" s="226" t="s">
        <v>615</v>
      </c>
      <c r="D235" s="150"/>
      <c r="E235" s="145" t="s">
        <v>111</v>
      </c>
      <c r="F235" s="145" t="s">
        <v>111</v>
      </c>
      <c r="G235" s="177" t="s">
        <v>120</v>
      </c>
      <c r="H235" s="145" t="s">
        <v>122</v>
      </c>
      <c r="I235" s="145" t="s">
        <v>756</v>
      </c>
      <c r="J235" s="146" t="s">
        <v>251</v>
      </c>
      <c r="K235" s="145" t="s">
        <v>223</v>
      </c>
      <c r="L235" s="148" t="s">
        <v>111</v>
      </c>
      <c r="M235" s="158"/>
      <c r="N235" s="152"/>
      <c r="O235" s="172"/>
      <c r="P235" s="177" t="s">
        <v>120</v>
      </c>
      <c r="Q235" s="145" t="s">
        <v>757</v>
      </c>
      <c r="R235" s="146" t="s">
        <v>251</v>
      </c>
      <c r="S235" s="160" t="s">
        <v>223</v>
      </c>
      <c r="T235" s="160" t="s">
        <v>111</v>
      </c>
      <c r="U235" s="158"/>
      <c r="V235" s="150"/>
      <c r="W235" s="172"/>
      <c r="X235" s="184" t="s">
        <v>126</v>
      </c>
      <c r="Y235" s="169" t="s">
        <v>124</v>
      </c>
      <c r="Z235" s="170" t="s">
        <v>124</v>
      </c>
      <c r="AA235" s="206" t="s">
        <v>389</v>
      </c>
      <c r="AB235" s="188" t="s">
        <v>116</v>
      </c>
      <c r="AC235" s="147" t="s">
        <v>113</v>
      </c>
      <c r="AD235" s="153" t="s">
        <v>126</v>
      </c>
      <c r="AE235" s="187" t="s">
        <v>111</v>
      </c>
      <c r="AF235" s="188"/>
      <c r="AG235" s="189"/>
    </row>
    <row r="236" spans="1:33" ht="30">
      <c r="A236" s="149"/>
      <c r="B236" s="172">
        <v>225</v>
      </c>
      <c r="C236" s="226" t="s">
        <v>616</v>
      </c>
      <c r="D236" s="150"/>
      <c r="E236" s="145" t="s">
        <v>111</v>
      </c>
      <c r="F236" s="145" t="s">
        <v>111</v>
      </c>
      <c r="G236" s="177" t="s">
        <v>120</v>
      </c>
      <c r="H236" s="145" t="s">
        <v>122</v>
      </c>
      <c r="I236" s="145" t="s">
        <v>756</v>
      </c>
      <c r="J236" s="146" t="s">
        <v>251</v>
      </c>
      <c r="K236" s="145" t="s">
        <v>223</v>
      </c>
      <c r="L236" s="148" t="s">
        <v>111</v>
      </c>
      <c r="M236" s="158"/>
      <c r="N236" s="152"/>
      <c r="O236" s="172"/>
      <c r="P236" s="177" t="s">
        <v>120</v>
      </c>
      <c r="Q236" s="145" t="s">
        <v>757</v>
      </c>
      <c r="R236" s="146" t="s">
        <v>251</v>
      </c>
      <c r="S236" s="160" t="s">
        <v>223</v>
      </c>
      <c r="T236" s="160" t="s">
        <v>111</v>
      </c>
      <c r="U236" s="158"/>
      <c r="V236" s="150"/>
      <c r="W236" s="172"/>
      <c r="X236" s="184" t="s">
        <v>126</v>
      </c>
      <c r="Y236" s="169" t="s">
        <v>124</v>
      </c>
      <c r="Z236" s="170" t="s">
        <v>124</v>
      </c>
      <c r="AA236" s="206" t="s">
        <v>389</v>
      </c>
      <c r="AB236" s="188" t="s">
        <v>116</v>
      </c>
      <c r="AC236" s="147" t="s">
        <v>113</v>
      </c>
      <c r="AD236" s="153" t="s">
        <v>126</v>
      </c>
      <c r="AE236" s="187" t="s">
        <v>111</v>
      </c>
      <c r="AF236" s="188"/>
      <c r="AG236" s="189"/>
    </row>
    <row r="237" spans="1:33" ht="30">
      <c r="A237" s="149"/>
      <c r="B237" s="172">
        <v>226</v>
      </c>
      <c r="C237" s="226" t="s">
        <v>617</v>
      </c>
      <c r="D237" s="150"/>
      <c r="E237" s="145" t="s">
        <v>111</v>
      </c>
      <c r="F237" s="145" t="s">
        <v>111</v>
      </c>
      <c r="G237" s="177" t="s">
        <v>120</v>
      </c>
      <c r="H237" s="145" t="s">
        <v>122</v>
      </c>
      <c r="I237" s="145" t="s">
        <v>756</v>
      </c>
      <c r="J237" s="146" t="s">
        <v>251</v>
      </c>
      <c r="K237" s="145" t="s">
        <v>223</v>
      </c>
      <c r="L237" s="148" t="s">
        <v>111</v>
      </c>
      <c r="M237" s="158"/>
      <c r="N237" s="152"/>
      <c r="O237" s="172"/>
      <c r="P237" s="177" t="s">
        <v>120</v>
      </c>
      <c r="Q237" s="145" t="s">
        <v>757</v>
      </c>
      <c r="R237" s="146" t="s">
        <v>251</v>
      </c>
      <c r="S237" s="160" t="s">
        <v>223</v>
      </c>
      <c r="T237" s="160" t="s">
        <v>111</v>
      </c>
      <c r="U237" s="158"/>
      <c r="V237" s="150"/>
      <c r="W237" s="172"/>
      <c r="X237" s="184" t="s">
        <v>126</v>
      </c>
      <c r="Y237" s="169" t="s">
        <v>124</v>
      </c>
      <c r="Z237" s="170" t="s">
        <v>124</v>
      </c>
      <c r="AA237" s="206" t="s">
        <v>389</v>
      </c>
      <c r="AB237" s="188" t="s">
        <v>116</v>
      </c>
      <c r="AC237" s="147" t="s">
        <v>113</v>
      </c>
      <c r="AD237" s="153" t="s">
        <v>126</v>
      </c>
      <c r="AE237" s="187" t="s">
        <v>111</v>
      </c>
      <c r="AF237" s="188"/>
      <c r="AG237" s="189"/>
    </row>
    <row r="238" spans="1:33" ht="30">
      <c r="A238" s="149"/>
      <c r="B238" s="172">
        <v>227</v>
      </c>
      <c r="C238" s="226" t="s">
        <v>618</v>
      </c>
      <c r="D238" s="150"/>
      <c r="E238" s="145" t="s">
        <v>111</v>
      </c>
      <c r="F238" s="145" t="s">
        <v>111</v>
      </c>
      <c r="G238" s="177" t="s">
        <v>120</v>
      </c>
      <c r="H238" s="145" t="s">
        <v>122</v>
      </c>
      <c r="I238" s="145" t="s">
        <v>756</v>
      </c>
      <c r="J238" s="146" t="s">
        <v>251</v>
      </c>
      <c r="K238" s="145" t="s">
        <v>223</v>
      </c>
      <c r="L238" s="148" t="s">
        <v>111</v>
      </c>
      <c r="M238" s="158"/>
      <c r="N238" s="152"/>
      <c r="O238" s="172"/>
      <c r="P238" s="177" t="s">
        <v>120</v>
      </c>
      <c r="Q238" s="145" t="s">
        <v>757</v>
      </c>
      <c r="R238" s="146" t="s">
        <v>251</v>
      </c>
      <c r="S238" s="160" t="s">
        <v>223</v>
      </c>
      <c r="T238" s="160" t="s">
        <v>111</v>
      </c>
      <c r="U238" s="158"/>
      <c r="V238" s="150"/>
      <c r="W238" s="172"/>
      <c r="X238" s="184" t="s">
        <v>126</v>
      </c>
      <c r="Y238" s="169" t="s">
        <v>124</v>
      </c>
      <c r="Z238" s="170" t="s">
        <v>124</v>
      </c>
      <c r="AA238" s="206" t="s">
        <v>389</v>
      </c>
      <c r="AB238" s="188" t="s">
        <v>116</v>
      </c>
      <c r="AC238" s="147" t="s">
        <v>113</v>
      </c>
      <c r="AD238" s="153" t="s">
        <v>126</v>
      </c>
      <c r="AE238" s="187" t="s">
        <v>111</v>
      </c>
      <c r="AF238" s="188"/>
      <c r="AG238" s="189"/>
    </row>
    <row r="239" spans="1:33" ht="30">
      <c r="A239" s="149"/>
      <c r="B239" s="172">
        <v>228</v>
      </c>
      <c r="C239" s="226" t="s">
        <v>619</v>
      </c>
      <c r="D239" s="150"/>
      <c r="E239" s="145" t="s">
        <v>111</v>
      </c>
      <c r="F239" s="145" t="s">
        <v>111</v>
      </c>
      <c r="G239" s="177" t="s">
        <v>120</v>
      </c>
      <c r="H239" s="145" t="s">
        <v>122</v>
      </c>
      <c r="I239" s="145" t="s">
        <v>756</v>
      </c>
      <c r="J239" s="146" t="s">
        <v>251</v>
      </c>
      <c r="K239" s="145" t="s">
        <v>223</v>
      </c>
      <c r="L239" s="148" t="s">
        <v>111</v>
      </c>
      <c r="M239" s="158"/>
      <c r="N239" s="152"/>
      <c r="O239" s="172"/>
      <c r="P239" s="177" t="s">
        <v>120</v>
      </c>
      <c r="Q239" s="145" t="s">
        <v>757</v>
      </c>
      <c r="R239" s="146" t="s">
        <v>251</v>
      </c>
      <c r="S239" s="160" t="s">
        <v>223</v>
      </c>
      <c r="T239" s="160" t="s">
        <v>111</v>
      </c>
      <c r="U239" s="158"/>
      <c r="V239" s="150"/>
      <c r="W239" s="172"/>
      <c r="X239" s="184" t="s">
        <v>126</v>
      </c>
      <c r="Y239" s="169" t="s">
        <v>124</v>
      </c>
      <c r="Z239" s="170" t="s">
        <v>124</v>
      </c>
      <c r="AA239" s="206" t="s">
        <v>389</v>
      </c>
      <c r="AB239" s="188" t="s">
        <v>116</v>
      </c>
      <c r="AC239" s="147" t="s">
        <v>113</v>
      </c>
      <c r="AD239" s="153" t="s">
        <v>126</v>
      </c>
      <c r="AE239" s="187" t="s">
        <v>111</v>
      </c>
      <c r="AF239" s="188"/>
      <c r="AG239" s="189"/>
    </row>
    <row r="240" spans="1:33" ht="30">
      <c r="A240" s="149"/>
      <c r="B240" s="172">
        <v>229</v>
      </c>
      <c r="C240" s="226" t="s">
        <v>620</v>
      </c>
      <c r="D240" s="150"/>
      <c r="E240" s="145" t="s">
        <v>111</v>
      </c>
      <c r="F240" s="145" t="s">
        <v>111</v>
      </c>
      <c r="G240" s="177" t="s">
        <v>120</v>
      </c>
      <c r="H240" s="145" t="s">
        <v>122</v>
      </c>
      <c r="I240" s="145" t="s">
        <v>756</v>
      </c>
      <c r="J240" s="146" t="s">
        <v>251</v>
      </c>
      <c r="K240" s="145" t="s">
        <v>223</v>
      </c>
      <c r="L240" s="148" t="s">
        <v>111</v>
      </c>
      <c r="M240" s="158"/>
      <c r="N240" s="152"/>
      <c r="O240" s="172"/>
      <c r="P240" s="177" t="s">
        <v>120</v>
      </c>
      <c r="Q240" s="145" t="s">
        <v>757</v>
      </c>
      <c r="R240" s="146" t="s">
        <v>251</v>
      </c>
      <c r="S240" s="160" t="s">
        <v>223</v>
      </c>
      <c r="T240" s="160" t="s">
        <v>111</v>
      </c>
      <c r="U240" s="158"/>
      <c r="V240" s="150"/>
      <c r="W240" s="172"/>
      <c r="X240" s="184" t="s">
        <v>126</v>
      </c>
      <c r="Y240" s="169" t="s">
        <v>124</v>
      </c>
      <c r="Z240" s="170" t="s">
        <v>124</v>
      </c>
      <c r="AA240" s="206" t="s">
        <v>389</v>
      </c>
      <c r="AB240" s="188" t="s">
        <v>116</v>
      </c>
      <c r="AC240" s="147" t="s">
        <v>113</v>
      </c>
      <c r="AD240" s="153" t="s">
        <v>126</v>
      </c>
      <c r="AE240" s="187" t="s">
        <v>111</v>
      </c>
      <c r="AF240" s="188"/>
      <c r="AG240" s="189"/>
    </row>
    <row r="241" spans="1:33" ht="30">
      <c r="A241" s="149"/>
      <c r="B241" s="172">
        <v>230</v>
      </c>
      <c r="C241" s="226" t="s">
        <v>621</v>
      </c>
      <c r="D241" s="150"/>
      <c r="E241" s="145" t="s">
        <v>111</v>
      </c>
      <c r="F241" s="145" t="s">
        <v>111</v>
      </c>
      <c r="G241" s="177" t="s">
        <v>120</v>
      </c>
      <c r="H241" s="145" t="s">
        <v>122</v>
      </c>
      <c r="I241" s="145" t="s">
        <v>756</v>
      </c>
      <c r="J241" s="146" t="s">
        <v>251</v>
      </c>
      <c r="K241" s="145" t="s">
        <v>223</v>
      </c>
      <c r="L241" s="148" t="s">
        <v>111</v>
      </c>
      <c r="M241" s="158"/>
      <c r="N241" s="152"/>
      <c r="O241" s="172"/>
      <c r="P241" s="177" t="s">
        <v>120</v>
      </c>
      <c r="Q241" s="145" t="s">
        <v>757</v>
      </c>
      <c r="R241" s="146" t="s">
        <v>251</v>
      </c>
      <c r="S241" s="160" t="s">
        <v>223</v>
      </c>
      <c r="T241" s="160" t="s">
        <v>111</v>
      </c>
      <c r="U241" s="158"/>
      <c r="V241" s="150"/>
      <c r="W241" s="172"/>
      <c r="X241" s="184" t="s">
        <v>126</v>
      </c>
      <c r="Y241" s="169" t="s">
        <v>124</v>
      </c>
      <c r="Z241" s="170" t="s">
        <v>124</v>
      </c>
      <c r="AA241" s="206" t="s">
        <v>389</v>
      </c>
      <c r="AB241" s="188" t="s">
        <v>116</v>
      </c>
      <c r="AC241" s="147" t="s">
        <v>113</v>
      </c>
      <c r="AD241" s="153" t="s">
        <v>126</v>
      </c>
      <c r="AE241" s="187" t="s">
        <v>111</v>
      </c>
      <c r="AF241" s="188"/>
      <c r="AG241" s="189"/>
    </row>
    <row r="242" spans="1:33" ht="30">
      <c r="A242" s="149"/>
      <c r="B242" s="172">
        <v>231</v>
      </c>
      <c r="C242" s="226" t="s">
        <v>622</v>
      </c>
      <c r="D242" s="150"/>
      <c r="E242" s="145" t="s">
        <v>111</v>
      </c>
      <c r="F242" s="145" t="s">
        <v>111</v>
      </c>
      <c r="G242" s="177" t="s">
        <v>120</v>
      </c>
      <c r="H242" s="145" t="s">
        <v>122</v>
      </c>
      <c r="I242" s="145" t="s">
        <v>756</v>
      </c>
      <c r="J242" s="146" t="s">
        <v>251</v>
      </c>
      <c r="K242" s="145" t="s">
        <v>223</v>
      </c>
      <c r="L242" s="148" t="s">
        <v>111</v>
      </c>
      <c r="M242" s="158"/>
      <c r="N242" s="152"/>
      <c r="O242" s="172"/>
      <c r="P242" s="177" t="s">
        <v>120</v>
      </c>
      <c r="Q242" s="145" t="s">
        <v>757</v>
      </c>
      <c r="R242" s="146" t="s">
        <v>251</v>
      </c>
      <c r="S242" s="160" t="s">
        <v>223</v>
      </c>
      <c r="T242" s="160" t="s">
        <v>111</v>
      </c>
      <c r="U242" s="158"/>
      <c r="V242" s="150"/>
      <c r="W242" s="172"/>
      <c r="X242" s="184" t="s">
        <v>126</v>
      </c>
      <c r="Y242" s="169" t="s">
        <v>124</v>
      </c>
      <c r="Z242" s="170" t="s">
        <v>124</v>
      </c>
      <c r="AA242" s="206" t="s">
        <v>389</v>
      </c>
      <c r="AB242" s="188" t="s">
        <v>116</v>
      </c>
      <c r="AC242" s="147" t="s">
        <v>113</v>
      </c>
      <c r="AD242" s="153" t="s">
        <v>126</v>
      </c>
      <c r="AE242" s="187" t="s">
        <v>111</v>
      </c>
      <c r="AF242" s="188"/>
      <c r="AG242" s="189"/>
    </row>
    <row r="243" spans="1:33" ht="30">
      <c r="A243" s="149"/>
      <c r="B243" s="172">
        <v>232</v>
      </c>
      <c r="C243" s="226" t="s">
        <v>623</v>
      </c>
      <c r="D243" s="150"/>
      <c r="E243" s="145" t="s">
        <v>111</v>
      </c>
      <c r="F243" s="145" t="s">
        <v>111</v>
      </c>
      <c r="G243" s="177" t="s">
        <v>120</v>
      </c>
      <c r="H243" s="145" t="s">
        <v>122</v>
      </c>
      <c r="I243" s="145" t="s">
        <v>756</v>
      </c>
      <c r="J243" s="146" t="s">
        <v>251</v>
      </c>
      <c r="K243" s="145" t="s">
        <v>223</v>
      </c>
      <c r="L243" s="148" t="s">
        <v>111</v>
      </c>
      <c r="M243" s="158"/>
      <c r="N243" s="152"/>
      <c r="O243" s="172"/>
      <c r="P243" s="177" t="s">
        <v>120</v>
      </c>
      <c r="Q243" s="145" t="s">
        <v>757</v>
      </c>
      <c r="R243" s="146" t="s">
        <v>251</v>
      </c>
      <c r="S243" s="160" t="s">
        <v>223</v>
      </c>
      <c r="T243" s="160" t="s">
        <v>111</v>
      </c>
      <c r="U243" s="158"/>
      <c r="V243" s="150"/>
      <c r="W243" s="172"/>
      <c r="X243" s="184" t="s">
        <v>126</v>
      </c>
      <c r="Y243" s="169" t="s">
        <v>124</v>
      </c>
      <c r="Z243" s="170" t="s">
        <v>124</v>
      </c>
      <c r="AA243" s="206" t="s">
        <v>389</v>
      </c>
      <c r="AB243" s="188" t="s">
        <v>116</v>
      </c>
      <c r="AC243" s="147" t="s">
        <v>113</v>
      </c>
      <c r="AD243" s="153" t="s">
        <v>126</v>
      </c>
      <c r="AE243" s="187" t="s">
        <v>111</v>
      </c>
      <c r="AF243" s="188"/>
      <c r="AG243" s="189"/>
    </row>
    <row r="244" spans="1:33" ht="30">
      <c r="A244" s="149"/>
      <c r="B244" s="172">
        <v>233</v>
      </c>
      <c r="C244" s="226" t="s">
        <v>624</v>
      </c>
      <c r="D244" s="150"/>
      <c r="E244" s="145" t="s">
        <v>111</v>
      </c>
      <c r="F244" s="145" t="s">
        <v>111</v>
      </c>
      <c r="G244" s="177" t="s">
        <v>120</v>
      </c>
      <c r="H244" s="145" t="s">
        <v>122</v>
      </c>
      <c r="I244" s="145" t="s">
        <v>756</v>
      </c>
      <c r="J244" s="146" t="s">
        <v>251</v>
      </c>
      <c r="K244" s="145" t="s">
        <v>223</v>
      </c>
      <c r="L244" s="148" t="s">
        <v>111</v>
      </c>
      <c r="M244" s="158"/>
      <c r="N244" s="152"/>
      <c r="O244" s="172"/>
      <c r="P244" s="177" t="s">
        <v>120</v>
      </c>
      <c r="Q244" s="145" t="s">
        <v>757</v>
      </c>
      <c r="R244" s="146" t="s">
        <v>251</v>
      </c>
      <c r="S244" s="160" t="s">
        <v>223</v>
      </c>
      <c r="T244" s="160" t="s">
        <v>111</v>
      </c>
      <c r="U244" s="158"/>
      <c r="V244" s="150"/>
      <c r="W244" s="172"/>
      <c r="X244" s="184" t="s">
        <v>126</v>
      </c>
      <c r="Y244" s="169" t="s">
        <v>124</v>
      </c>
      <c r="Z244" s="170" t="s">
        <v>124</v>
      </c>
      <c r="AA244" s="206" t="s">
        <v>389</v>
      </c>
      <c r="AB244" s="188" t="s">
        <v>116</v>
      </c>
      <c r="AC244" s="147" t="s">
        <v>113</v>
      </c>
      <c r="AD244" s="153" t="s">
        <v>126</v>
      </c>
      <c r="AE244" s="187" t="s">
        <v>111</v>
      </c>
      <c r="AF244" s="188"/>
      <c r="AG244" s="189"/>
    </row>
    <row r="245" spans="1:33" ht="30">
      <c r="A245" s="149"/>
      <c r="B245" s="172">
        <v>234</v>
      </c>
      <c r="C245" s="226" t="s">
        <v>625</v>
      </c>
      <c r="D245" s="150"/>
      <c r="E245" s="145" t="s">
        <v>111</v>
      </c>
      <c r="F245" s="145" t="s">
        <v>111</v>
      </c>
      <c r="G245" s="177" t="s">
        <v>120</v>
      </c>
      <c r="H245" s="145" t="s">
        <v>122</v>
      </c>
      <c r="I245" s="145" t="s">
        <v>756</v>
      </c>
      <c r="J245" s="146" t="s">
        <v>251</v>
      </c>
      <c r="K245" s="145" t="s">
        <v>223</v>
      </c>
      <c r="L245" s="148" t="s">
        <v>111</v>
      </c>
      <c r="M245" s="158"/>
      <c r="N245" s="152"/>
      <c r="O245" s="172"/>
      <c r="P245" s="177" t="s">
        <v>120</v>
      </c>
      <c r="Q245" s="145" t="s">
        <v>757</v>
      </c>
      <c r="R245" s="146" t="s">
        <v>251</v>
      </c>
      <c r="S245" s="160" t="s">
        <v>223</v>
      </c>
      <c r="T245" s="160" t="s">
        <v>111</v>
      </c>
      <c r="U245" s="158"/>
      <c r="V245" s="150"/>
      <c r="W245" s="172"/>
      <c r="X245" s="184" t="s">
        <v>126</v>
      </c>
      <c r="Y245" s="169" t="s">
        <v>124</v>
      </c>
      <c r="Z245" s="170" t="s">
        <v>124</v>
      </c>
      <c r="AA245" s="206" t="s">
        <v>389</v>
      </c>
      <c r="AB245" s="188" t="s">
        <v>116</v>
      </c>
      <c r="AC245" s="147" t="s">
        <v>113</v>
      </c>
      <c r="AD245" s="153" t="s">
        <v>126</v>
      </c>
      <c r="AE245" s="187" t="s">
        <v>111</v>
      </c>
      <c r="AF245" s="188"/>
      <c r="AG245" s="189"/>
    </row>
    <row r="246" spans="1:33" ht="30">
      <c r="A246" s="149"/>
      <c r="B246" s="172">
        <v>235</v>
      </c>
      <c r="C246" s="226" t="s">
        <v>626</v>
      </c>
      <c r="D246" s="150"/>
      <c r="E246" s="145" t="s">
        <v>111</v>
      </c>
      <c r="F246" s="145" t="s">
        <v>111</v>
      </c>
      <c r="G246" s="177" t="s">
        <v>120</v>
      </c>
      <c r="H246" s="145" t="s">
        <v>122</v>
      </c>
      <c r="I246" s="145" t="s">
        <v>756</v>
      </c>
      <c r="J246" s="146" t="s">
        <v>251</v>
      </c>
      <c r="K246" s="145" t="s">
        <v>223</v>
      </c>
      <c r="L246" s="148" t="s">
        <v>111</v>
      </c>
      <c r="M246" s="158"/>
      <c r="N246" s="152"/>
      <c r="O246" s="172"/>
      <c r="P246" s="177" t="s">
        <v>120</v>
      </c>
      <c r="Q246" s="145" t="s">
        <v>757</v>
      </c>
      <c r="R246" s="146" t="s">
        <v>251</v>
      </c>
      <c r="S246" s="160" t="s">
        <v>223</v>
      </c>
      <c r="T246" s="160" t="s">
        <v>111</v>
      </c>
      <c r="U246" s="158"/>
      <c r="V246" s="150"/>
      <c r="W246" s="172"/>
      <c r="X246" s="184" t="s">
        <v>126</v>
      </c>
      <c r="Y246" s="169" t="s">
        <v>124</v>
      </c>
      <c r="Z246" s="170" t="s">
        <v>124</v>
      </c>
      <c r="AA246" s="206" t="s">
        <v>389</v>
      </c>
      <c r="AB246" s="188" t="s">
        <v>116</v>
      </c>
      <c r="AC246" s="147" t="s">
        <v>113</v>
      </c>
      <c r="AD246" s="153" t="s">
        <v>126</v>
      </c>
      <c r="AE246" s="187" t="s">
        <v>111</v>
      </c>
      <c r="AF246" s="188"/>
      <c r="AG246" s="189"/>
    </row>
    <row r="247" spans="1:33" ht="30">
      <c r="A247" s="149"/>
      <c r="B247" s="172">
        <v>236</v>
      </c>
      <c r="C247" s="226" t="s">
        <v>627</v>
      </c>
      <c r="D247" s="150"/>
      <c r="E247" s="145" t="s">
        <v>111</v>
      </c>
      <c r="F247" s="145" t="s">
        <v>111</v>
      </c>
      <c r="G247" s="177" t="s">
        <v>120</v>
      </c>
      <c r="H247" s="145" t="s">
        <v>122</v>
      </c>
      <c r="I247" s="145" t="s">
        <v>756</v>
      </c>
      <c r="J247" s="146" t="s">
        <v>251</v>
      </c>
      <c r="K247" s="145" t="s">
        <v>223</v>
      </c>
      <c r="L247" s="148" t="s">
        <v>111</v>
      </c>
      <c r="M247" s="158"/>
      <c r="N247" s="152"/>
      <c r="O247" s="172"/>
      <c r="P247" s="177" t="s">
        <v>120</v>
      </c>
      <c r="Q247" s="145" t="s">
        <v>757</v>
      </c>
      <c r="R247" s="146" t="s">
        <v>251</v>
      </c>
      <c r="S247" s="160" t="s">
        <v>223</v>
      </c>
      <c r="T247" s="160" t="s">
        <v>111</v>
      </c>
      <c r="U247" s="158"/>
      <c r="V247" s="150"/>
      <c r="W247" s="172"/>
      <c r="X247" s="184" t="s">
        <v>126</v>
      </c>
      <c r="Y247" s="169" t="s">
        <v>124</v>
      </c>
      <c r="Z247" s="170" t="s">
        <v>124</v>
      </c>
      <c r="AA247" s="206" t="s">
        <v>389</v>
      </c>
      <c r="AB247" s="188" t="s">
        <v>116</v>
      </c>
      <c r="AC247" s="147" t="s">
        <v>113</v>
      </c>
      <c r="AD247" s="153" t="s">
        <v>126</v>
      </c>
      <c r="AE247" s="187" t="s">
        <v>111</v>
      </c>
      <c r="AF247" s="188"/>
      <c r="AG247" s="189"/>
    </row>
    <row r="248" spans="1:33" ht="30">
      <c r="A248" s="149"/>
      <c r="B248" s="172">
        <v>237</v>
      </c>
      <c r="C248" s="226" t="s">
        <v>628</v>
      </c>
      <c r="D248" s="150"/>
      <c r="E248" s="145" t="s">
        <v>111</v>
      </c>
      <c r="F248" s="145" t="s">
        <v>111</v>
      </c>
      <c r="G248" s="177" t="s">
        <v>120</v>
      </c>
      <c r="H248" s="145" t="s">
        <v>122</v>
      </c>
      <c r="I248" s="145" t="s">
        <v>756</v>
      </c>
      <c r="J248" s="146" t="s">
        <v>251</v>
      </c>
      <c r="K248" s="145" t="s">
        <v>223</v>
      </c>
      <c r="L248" s="148" t="s">
        <v>111</v>
      </c>
      <c r="M248" s="158"/>
      <c r="N248" s="152"/>
      <c r="O248" s="172"/>
      <c r="P248" s="177" t="s">
        <v>120</v>
      </c>
      <c r="Q248" s="145" t="s">
        <v>757</v>
      </c>
      <c r="R248" s="146" t="s">
        <v>251</v>
      </c>
      <c r="S248" s="160" t="s">
        <v>223</v>
      </c>
      <c r="T248" s="160" t="s">
        <v>111</v>
      </c>
      <c r="U248" s="158"/>
      <c r="V248" s="150"/>
      <c r="W248" s="172"/>
      <c r="X248" s="184" t="s">
        <v>126</v>
      </c>
      <c r="Y248" s="169" t="s">
        <v>124</v>
      </c>
      <c r="Z248" s="170" t="s">
        <v>124</v>
      </c>
      <c r="AA248" s="206" t="s">
        <v>389</v>
      </c>
      <c r="AB248" s="188" t="s">
        <v>116</v>
      </c>
      <c r="AC248" s="147" t="s">
        <v>113</v>
      </c>
      <c r="AD248" s="153" t="s">
        <v>126</v>
      </c>
      <c r="AE248" s="187" t="s">
        <v>111</v>
      </c>
      <c r="AF248" s="188"/>
      <c r="AG248" s="189"/>
    </row>
    <row r="249" spans="1:33" ht="30">
      <c r="A249" s="149"/>
      <c r="B249" s="172">
        <v>238</v>
      </c>
      <c r="C249" s="226" t="s">
        <v>629</v>
      </c>
      <c r="D249" s="150"/>
      <c r="E249" s="145" t="s">
        <v>111</v>
      </c>
      <c r="F249" s="145" t="s">
        <v>111</v>
      </c>
      <c r="G249" s="177" t="s">
        <v>120</v>
      </c>
      <c r="H249" s="145" t="s">
        <v>122</v>
      </c>
      <c r="I249" s="145" t="s">
        <v>756</v>
      </c>
      <c r="J249" s="146" t="s">
        <v>251</v>
      </c>
      <c r="K249" s="145" t="s">
        <v>223</v>
      </c>
      <c r="L249" s="148" t="s">
        <v>111</v>
      </c>
      <c r="M249" s="158"/>
      <c r="N249" s="152"/>
      <c r="O249" s="172"/>
      <c r="P249" s="177" t="s">
        <v>120</v>
      </c>
      <c r="Q249" s="145" t="s">
        <v>757</v>
      </c>
      <c r="R249" s="146" t="s">
        <v>251</v>
      </c>
      <c r="S249" s="160" t="s">
        <v>223</v>
      </c>
      <c r="T249" s="160" t="s">
        <v>111</v>
      </c>
      <c r="U249" s="158"/>
      <c r="V249" s="150"/>
      <c r="W249" s="172"/>
      <c r="X249" s="184" t="s">
        <v>126</v>
      </c>
      <c r="Y249" s="169" t="s">
        <v>124</v>
      </c>
      <c r="Z249" s="170" t="s">
        <v>124</v>
      </c>
      <c r="AA249" s="206" t="s">
        <v>389</v>
      </c>
      <c r="AB249" s="188" t="s">
        <v>116</v>
      </c>
      <c r="AC249" s="147" t="s">
        <v>113</v>
      </c>
      <c r="AD249" s="153" t="s">
        <v>126</v>
      </c>
      <c r="AE249" s="187" t="s">
        <v>111</v>
      </c>
      <c r="AF249" s="188"/>
      <c r="AG249" s="189"/>
    </row>
    <row r="250" spans="1:33" ht="30">
      <c r="A250" s="149"/>
      <c r="B250" s="172">
        <v>239</v>
      </c>
      <c r="C250" s="226" t="s">
        <v>630</v>
      </c>
      <c r="D250" s="150"/>
      <c r="E250" s="145" t="s">
        <v>111</v>
      </c>
      <c r="F250" s="145" t="s">
        <v>111</v>
      </c>
      <c r="G250" s="177" t="s">
        <v>120</v>
      </c>
      <c r="H250" s="145" t="s">
        <v>122</v>
      </c>
      <c r="I250" s="145" t="s">
        <v>756</v>
      </c>
      <c r="J250" s="146" t="s">
        <v>251</v>
      </c>
      <c r="K250" s="145" t="s">
        <v>223</v>
      </c>
      <c r="L250" s="148" t="s">
        <v>111</v>
      </c>
      <c r="M250" s="158"/>
      <c r="N250" s="152"/>
      <c r="O250" s="172"/>
      <c r="P250" s="177" t="s">
        <v>120</v>
      </c>
      <c r="Q250" s="145" t="s">
        <v>757</v>
      </c>
      <c r="R250" s="146" t="s">
        <v>251</v>
      </c>
      <c r="S250" s="160" t="s">
        <v>223</v>
      </c>
      <c r="T250" s="160" t="s">
        <v>111</v>
      </c>
      <c r="U250" s="158"/>
      <c r="V250" s="150"/>
      <c r="W250" s="172"/>
      <c r="X250" s="184" t="s">
        <v>126</v>
      </c>
      <c r="Y250" s="169" t="s">
        <v>124</v>
      </c>
      <c r="Z250" s="170" t="s">
        <v>124</v>
      </c>
      <c r="AA250" s="206" t="s">
        <v>389</v>
      </c>
      <c r="AB250" s="188" t="s">
        <v>116</v>
      </c>
      <c r="AC250" s="147" t="s">
        <v>113</v>
      </c>
      <c r="AD250" s="153" t="s">
        <v>126</v>
      </c>
      <c r="AE250" s="187" t="s">
        <v>111</v>
      </c>
      <c r="AF250" s="188"/>
      <c r="AG250" s="189"/>
    </row>
    <row r="251" spans="1:33" ht="30">
      <c r="A251" s="149"/>
      <c r="B251" s="172">
        <v>240</v>
      </c>
      <c r="C251" s="226" t="s">
        <v>631</v>
      </c>
      <c r="D251" s="150"/>
      <c r="E251" s="145" t="s">
        <v>111</v>
      </c>
      <c r="F251" s="145" t="s">
        <v>111</v>
      </c>
      <c r="G251" s="177" t="s">
        <v>120</v>
      </c>
      <c r="H251" s="145" t="s">
        <v>122</v>
      </c>
      <c r="I251" s="145" t="s">
        <v>756</v>
      </c>
      <c r="J251" s="146" t="s">
        <v>251</v>
      </c>
      <c r="K251" s="145" t="s">
        <v>223</v>
      </c>
      <c r="L251" s="148" t="s">
        <v>111</v>
      </c>
      <c r="M251" s="158"/>
      <c r="N251" s="152"/>
      <c r="O251" s="172"/>
      <c r="P251" s="177" t="s">
        <v>120</v>
      </c>
      <c r="Q251" s="145" t="s">
        <v>757</v>
      </c>
      <c r="R251" s="146" t="s">
        <v>251</v>
      </c>
      <c r="S251" s="160" t="s">
        <v>223</v>
      </c>
      <c r="T251" s="160" t="s">
        <v>111</v>
      </c>
      <c r="U251" s="158"/>
      <c r="V251" s="150"/>
      <c r="W251" s="172"/>
      <c r="X251" s="184" t="s">
        <v>126</v>
      </c>
      <c r="Y251" s="169" t="s">
        <v>124</v>
      </c>
      <c r="Z251" s="170" t="s">
        <v>124</v>
      </c>
      <c r="AA251" s="206" t="s">
        <v>389</v>
      </c>
      <c r="AB251" s="188" t="s">
        <v>116</v>
      </c>
      <c r="AC251" s="147" t="s">
        <v>113</v>
      </c>
      <c r="AD251" s="153" t="s">
        <v>126</v>
      </c>
      <c r="AE251" s="187" t="s">
        <v>111</v>
      </c>
      <c r="AF251" s="188"/>
      <c r="AG251" s="189"/>
    </row>
    <row r="252" spans="1:33" ht="30">
      <c r="A252" s="149"/>
      <c r="B252" s="172">
        <v>241</v>
      </c>
      <c r="C252" s="226" t="s">
        <v>632</v>
      </c>
      <c r="D252" s="150"/>
      <c r="E252" s="145" t="s">
        <v>111</v>
      </c>
      <c r="F252" s="145" t="s">
        <v>111</v>
      </c>
      <c r="G252" s="177" t="s">
        <v>120</v>
      </c>
      <c r="H252" s="145" t="s">
        <v>122</v>
      </c>
      <c r="I252" s="145" t="s">
        <v>756</v>
      </c>
      <c r="J252" s="146" t="s">
        <v>251</v>
      </c>
      <c r="K252" s="145" t="s">
        <v>223</v>
      </c>
      <c r="L252" s="148" t="s">
        <v>111</v>
      </c>
      <c r="M252" s="158"/>
      <c r="N252" s="152"/>
      <c r="O252" s="172"/>
      <c r="P252" s="177" t="s">
        <v>120</v>
      </c>
      <c r="Q252" s="145" t="s">
        <v>757</v>
      </c>
      <c r="R252" s="146" t="s">
        <v>251</v>
      </c>
      <c r="S252" s="160" t="s">
        <v>223</v>
      </c>
      <c r="T252" s="160" t="s">
        <v>111</v>
      </c>
      <c r="U252" s="158"/>
      <c r="V252" s="150"/>
      <c r="W252" s="172"/>
      <c r="X252" s="184" t="s">
        <v>126</v>
      </c>
      <c r="Y252" s="169" t="s">
        <v>124</v>
      </c>
      <c r="Z252" s="170" t="s">
        <v>124</v>
      </c>
      <c r="AA252" s="206" t="s">
        <v>389</v>
      </c>
      <c r="AB252" s="188" t="s">
        <v>116</v>
      </c>
      <c r="AC252" s="147" t="s">
        <v>113</v>
      </c>
      <c r="AD252" s="153" t="s">
        <v>126</v>
      </c>
      <c r="AE252" s="187" t="s">
        <v>111</v>
      </c>
      <c r="AF252" s="188"/>
      <c r="AG252" s="189"/>
    </row>
    <row r="253" spans="1:33" ht="30">
      <c r="A253" s="149"/>
      <c r="B253" s="172">
        <v>242</v>
      </c>
      <c r="C253" s="226" t="s">
        <v>633</v>
      </c>
      <c r="D253" s="150"/>
      <c r="E253" s="145" t="s">
        <v>111</v>
      </c>
      <c r="F253" s="145" t="s">
        <v>111</v>
      </c>
      <c r="G253" s="177" t="s">
        <v>120</v>
      </c>
      <c r="H253" s="145" t="s">
        <v>122</v>
      </c>
      <c r="I253" s="145" t="s">
        <v>756</v>
      </c>
      <c r="J253" s="146" t="s">
        <v>251</v>
      </c>
      <c r="K253" s="145" t="s">
        <v>223</v>
      </c>
      <c r="L253" s="148" t="s">
        <v>111</v>
      </c>
      <c r="M253" s="158"/>
      <c r="N253" s="152"/>
      <c r="O253" s="172"/>
      <c r="P253" s="177" t="s">
        <v>120</v>
      </c>
      <c r="Q253" s="145" t="s">
        <v>757</v>
      </c>
      <c r="R253" s="146" t="s">
        <v>251</v>
      </c>
      <c r="S253" s="160" t="s">
        <v>223</v>
      </c>
      <c r="T253" s="160" t="s">
        <v>111</v>
      </c>
      <c r="U253" s="158"/>
      <c r="V253" s="150"/>
      <c r="W253" s="172"/>
      <c r="X253" s="184" t="s">
        <v>126</v>
      </c>
      <c r="Y253" s="169" t="s">
        <v>124</v>
      </c>
      <c r="Z253" s="170" t="s">
        <v>124</v>
      </c>
      <c r="AA253" s="206" t="s">
        <v>389</v>
      </c>
      <c r="AB253" s="188" t="s">
        <v>116</v>
      </c>
      <c r="AC253" s="147" t="s">
        <v>113</v>
      </c>
      <c r="AD253" s="153" t="s">
        <v>126</v>
      </c>
      <c r="AE253" s="187" t="s">
        <v>111</v>
      </c>
      <c r="AF253" s="188"/>
      <c r="AG253" s="189"/>
    </row>
    <row r="254" spans="1:33" ht="30">
      <c r="A254" s="149"/>
      <c r="B254" s="172">
        <v>243</v>
      </c>
      <c r="C254" s="226" t="s">
        <v>634</v>
      </c>
      <c r="D254" s="150"/>
      <c r="E254" s="145" t="s">
        <v>111</v>
      </c>
      <c r="F254" s="145" t="s">
        <v>111</v>
      </c>
      <c r="G254" s="177" t="s">
        <v>120</v>
      </c>
      <c r="H254" s="145" t="s">
        <v>122</v>
      </c>
      <c r="I254" s="145" t="s">
        <v>756</v>
      </c>
      <c r="J254" s="146" t="s">
        <v>251</v>
      </c>
      <c r="K254" s="145" t="s">
        <v>223</v>
      </c>
      <c r="L254" s="148" t="s">
        <v>111</v>
      </c>
      <c r="M254" s="158"/>
      <c r="N254" s="152"/>
      <c r="O254" s="172"/>
      <c r="P254" s="177" t="s">
        <v>120</v>
      </c>
      <c r="Q254" s="145" t="s">
        <v>757</v>
      </c>
      <c r="R254" s="146" t="s">
        <v>251</v>
      </c>
      <c r="S254" s="160" t="s">
        <v>223</v>
      </c>
      <c r="T254" s="160" t="s">
        <v>111</v>
      </c>
      <c r="U254" s="158"/>
      <c r="V254" s="150"/>
      <c r="W254" s="172"/>
      <c r="X254" s="184" t="s">
        <v>126</v>
      </c>
      <c r="Y254" s="169" t="s">
        <v>124</v>
      </c>
      <c r="Z254" s="170" t="s">
        <v>124</v>
      </c>
      <c r="AA254" s="206" t="s">
        <v>389</v>
      </c>
      <c r="AB254" s="188" t="s">
        <v>116</v>
      </c>
      <c r="AC254" s="147" t="s">
        <v>113</v>
      </c>
      <c r="AD254" s="153" t="s">
        <v>126</v>
      </c>
      <c r="AE254" s="187" t="s">
        <v>111</v>
      </c>
      <c r="AF254" s="188"/>
      <c r="AG254" s="189"/>
    </row>
    <row r="255" spans="1:33" ht="30">
      <c r="A255" s="149"/>
      <c r="B255" s="172">
        <v>244</v>
      </c>
      <c r="C255" s="226" t="s">
        <v>635</v>
      </c>
      <c r="D255" s="150"/>
      <c r="E255" s="145" t="s">
        <v>111</v>
      </c>
      <c r="F255" s="145" t="s">
        <v>111</v>
      </c>
      <c r="G255" s="177" t="s">
        <v>120</v>
      </c>
      <c r="H255" s="145" t="s">
        <v>122</v>
      </c>
      <c r="I255" s="145" t="s">
        <v>756</v>
      </c>
      <c r="J255" s="146" t="s">
        <v>251</v>
      </c>
      <c r="K255" s="145" t="s">
        <v>223</v>
      </c>
      <c r="L255" s="148" t="s">
        <v>111</v>
      </c>
      <c r="M255" s="158"/>
      <c r="N255" s="152"/>
      <c r="O255" s="172"/>
      <c r="P255" s="177" t="s">
        <v>120</v>
      </c>
      <c r="Q255" s="145" t="s">
        <v>757</v>
      </c>
      <c r="R255" s="146" t="s">
        <v>251</v>
      </c>
      <c r="S255" s="160" t="s">
        <v>223</v>
      </c>
      <c r="T255" s="160" t="s">
        <v>111</v>
      </c>
      <c r="U255" s="158"/>
      <c r="V255" s="150"/>
      <c r="W255" s="172"/>
      <c r="X255" s="184" t="s">
        <v>126</v>
      </c>
      <c r="Y255" s="169" t="s">
        <v>124</v>
      </c>
      <c r="Z255" s="170" t="s">
        <v>124</v>
      </c>
      <c r="AA255" s="206" t="s">
        <v>389</v>
      </c>
      <c r="AB255" s="188" t="s">
        <v>116</v>
      </c>
      <c r="AC255" s="147" t="s">
        <v>113</v>
      </c>
      <c r="AD255" s="153" t="s">
        <v>126</v>
      </c>
      <c r="AE255" s="187" t="s">
        <v>111</v>
      </c>
      <c r="AF255" s="188"/>
      <c r="AG255" s="189"/>
    </row>
    <row r="256" spans="1:33" ht="30">
      <c r="A256" s="149"/>
      <c r="B256" s="172">
        <v>245</v>
      </c>
      <c r="C256" s="226" t="s">
        <v>636</v>
      </c>
      <c r="D256" s="150"/>
      <c r="E256" s="145" t="s">
        <v>111</v>
      </c>
      <c r="F256" s="145" t="s">
        <v>111</v>
      </c>
      <c r="G256" s="177" t="s">
        <v>120</v>
      </c>
      <c r="H256" s="145" t="s">
        <v>122</v>
      </c>
      <c r="I256" s="145" t="s">
        <v>756</v>
      </c>
      <c r="J256" s="146" t="s">
        <v>251</v>
      </c>
      <c r="K256" s="145" t="s">
        <v>223</v>
      </c>
      <c r="L256" s="148" t="s">
        <v>111</v>
      </c>
      <c r="M256" s="158"/>
      <c r="N256" s="152"/>
      <c r="O256" s="172"/>
      <c r="P256" s="177" t="s">
        <v>120</v>
      </c>
      <c r="Q256" s="145" t="s">
        <v>757</v>
      </c>
      <c r="R256" s="146" t="s">
        <v>251</v>
      </c>
      <c r="S256" s="160" t="s">
        <v>223</v>
      </c>
      <c r="T256" s="160" t="s">
        <v>111</v>
      </c>
      <c r="U256" s="158"/>
      <c r="V256" s="150"/>
      <c r="W256" s="172"/>
      <c r="X256" s="184" t="s">
        <v>126</v>
      </c>
      <c r="Y256" s="169" t="s">
        <v>124</v>
      </c>
      <c r="Z256" s="170" t="s">
        <v>124</v>
      </c>
      <c r="AA256" s="206" t="s">
        <v>389</v>
      </c>
      <c r="AB256" s="188" t="s">
        <v>116</v>
      </c>
      <c r="AC256" s="147" t="s">
        <v>113</v>
      </c>
      <c r="AD256" s="153" t="s">
        <v>126</v>
      </c>
      <c r="AE256" s="187" t="s">
        <v>111</v>
      </c>
      <c r="AF256" s="188"/>
      <c r="AG256" s="189"/>
    </row>
    <row r="257" spans="1:33" ht="30">
      <c r="A257" s="149"/>
      <c r="B257" s="172">
        <v>246</v>
      </c>
      <c r="C257" s="226" t="s">
        <v>637</v>
      </c>
      <c r="D257" s="150"/>
      <c r="E257" s="145" t="s">
        <v>111</v>
      </c>
      <c r="F257" s="145" t="s">
        <v>111</v>
      </c>
      <c r="G257" s="177" t="s">
        <v>120</v>
      </c>
      <c r="H257" s="145" t="s">
        <v>122</v>
      </c>
      <c r="I257" s="145" t="s">
        <v>756</v>
      </c>
      <c r="J257" s="146" t="s">
        <v>251</v>
      </c>
      <c r="K257" s="145" t="s">
        <v>223</v>
      </c>
      <c r="L257" s="148" t="s">
        <v>111</v>
      </c>
      <c r="M257" s="158"/>
      <c r="N257" s="152"/>
      <c r="O257" s="172"/>
      <c r="P257" s="177" t="s">
        <v>120</v>
      </c>
      <c r="Q257" s="145" t="s">
        <v>757</v>
      </c>
      <c r="R257" s="146" t="s">
        <v>251</v>
      </c>
      <c r="S257" s="160" t="s">
        <v>223</v>
      </c>
      <c r="T257" s="160" t="s">
        <v>111</v>
      </c>
      <c r="U257" s="158"/>
      <c r="V257" s="150"/>
      <c r="W257" s="172"/>
      <c r="X257" s="184" t="s">
        <v>126</v>
      </c>
      <c r="Y257" s="169" t="s">
        <v>124</v>
      </c>
      <c r="Z257" s="170" t="s">
        <v>124</v>
      </c>
      <c r="AA257" s="206" t="s">
        <v>389</v>
      </c>
      <c r="AB257" s="188" t="s">
        <v>116</v>
      </c>
      <c r="AC257" s="147" t="s">
        <v>113</v>
      </c>
      <c r="AD257" s="153" t="s">
        <v>126</v>
      </c>
      <c r="AE257" s="187" t="s">
        <v>111</v>
      </c>
      <c r="AF257" s="188"/>
      <c r="AG257" s="189"/>
    </row>
    <row r="258" spans="1:33" ht="30">
      <c r="A258" s="149"/>
      <c r="B258" s="172">
        <v>247</v>
      </c>
      <c r="C258" s="226" t="s">
        <v>638</v>
      </c>
      <c r="D258" s="150"/>
      <c r="E258" s="145" t="s">
        <v>111</v>
      </c>
      <c r="F258" s="145" t="s">
        <v>111</v>
      </c>
      <c r="G258" s="177" t="s">
        <v>120</v>
      </c>
      <c r="H258" s="145" t="s">
        <v>122</v>
      </c>
      <c r="I258" s="145" t="s">
        <v>756</v>
      </c>
      <c r="J258" s="146" t="s">
        <v>251</v>
      </c>
      <c r="K258" s="145" t="s">
        <v>223</v>
      </c>
      <c r="L258" s="148" t="s">
        <v>111</v>
      </c>
      <c r="M258" s="158"/>
      <c r="N258" s="152"/>
      <c r="O258" s="172"/>
      <c r="P258" s="177" t="s">
        <v>120</v>
      </c>
      <c r="Q258" s="145" t="s">
        <v>757</v>
      </c>
      <c r="R258" s="146" t="s">
        <v>251</v>
      </c>
      <c r="S258" s="160" t="s">
        <v>223</v>
      </c>
      <c r="T258" s="160" t="s">
        <v>111</v>
      </c>
      <c r="U258" s="158"/>
      <c r="V258" s="150"/>
      <c r="W258" s="172"/>
      <c r="X258" s="184" t="s">
        <v>126</v>
      </c>
      <c r="Y258" s="169" t="s">
        <v>124</v>
      </c>
      <c r="Z258" s="170" t="s">
        <v>124</v>
      </c>
      <c r="AA258" s="206" t="s">
        <v>389</v>
      </c>
      <c r="AB258" s="188" t="s">
        <v>116</v>
      </c>
      <c r="AC258" s="147" t="s">
        <v>113</v>
      </c>
      <c r="AD258" s="153" t="s">
        <v>126</v>
      </c>
      <c r="AE258" s="187" t="s">
        <v>111</v>
      </c>
      <c r="AF258" s="188"/>
      <c r="AG258" s="189"/>
    </row>
    <row r="259" spans="1:33" ht="30">
      <c r="A259" s="149"/>
      <c r="B259" s="172">
        <v>248</v>
      </c>
      <c r="C259" s="226" t="s">
        <v>639</v>
      </c>
      <c r="D259" s="150"/>
      <c r="E259" s="145" t="s">
        <v>111</v>
      </c>
      <c r="F259" s="145" t="s">
        <v>111</v>
      </c>
      <c r="G259" s="177" t="s">
        <v>120</v>
      </c>
      <c r="H259" s="145" t="s">
        <v>122</v>
      </c>
      <c r="I259" s="145" t="s">
        <v>756</v>
      </c>
      <c r="J259" s="146" t="s">
        <v>251</v>
      </c>
      <c r="K259" s="145" t="s">
        <v>223</v>
      </c>
      <c r="L259" s="148" t="s">
        <v>111</v>
      </c>
      <c r="M259" s="158"/>
      <c r="N259" s="152"/>
      <c r="O259" s="172"/>
      <c r="P259" s="177" t="s">
        <v>120</v>
      </c>
      <c r="Q259" s="145" t="s">
        <v>757</v>
      </c>
      <c r="R259" s="146" t="s">
        <v>251</v>
      </c>
      <c r="S259" s="160" t="s">
        <v>223</v>
      </c>
      <c r="T259" s="160" t="s">
        <v>111</v>
      </c>
      <c r="U259" s="158"/>
      <c r="V259" s="150"/>
      <c r="W259" s="172"/>
      <c r="X259" s="184" t="s">
        <v>126</v>
      </c>
      <c r="Y259" s="169" t="s">
        <v>124</v>
      </c>
      <c r="Z259" s="170" t="s">
        <v>124</v>
      </c>
      <c r="AA259" s="206" t="s">
        <v>389</v>
      </c>
      <c r="AB259" s="188" t="s">
        <v>116</v>
      </c>
      <c r="AC259" s="147" t="s">
        <v>113</v>
      </c>
      <c r="AD259" s="153" t="s">
        <v>126</v>
      </c>
      <c r="AE259" s="187" t="s">
        <v>111</v>
      </c>
      <c r="AF259" s="188"/>
      <c r="AG259" s="189"/>
    </row>
    <row r="260" spans="1:33" ht="30">
      <c r="A260" s="149"/>
      <c r="B260" s="172">
        <v>249</v>
      </c>
      <c r="C260" s="226" t="s">
        <v>640</v>
      </c>
      <c r="D260" s="150"/>
      <c r="E260" s="145" t="s">
        <v>111</v>
      </c>
      <c r="F260" s="145" t="s">
        <v>111</v>
      </c>
      <c r="G260" s="177" t="s">
        <v>120</v>
      </c>
      <c r="H260" s="145" t="s">
        <v>122</v>
      </c>
      <c r="I260" s="145" t="s">
        <v>756</v>
      </c>
      <c r="J260" s="146" t="s">
        <v>251</v>
      </c>
      <c r="K260" s="145" t="s">
        <v>223</v>
      </c>
      <c r="L260" s="148" t="s">
        <v>111</v>
      </c>
      <c r="M260" s="158"/>
      <c r="N260" s="152"/>
      <c r="O260" s="172"/>
      <c r="P260" s="177" t="s">
        <v>120</v>
      </c>
      <c r="Q260" s="145" t="s">
        <v>757</v>
      </c>
      <c r="R260" s="146" t="s">
        <v>251</v>
      </c>
      <c r="S260" s="160" t="s">
        <v>223</v>
      </c>
      <c r="T260" s="160" t="s">
        <v>111</v>
      </c>
      <c r="U260" s="158"/>
      <c r="V260" s="150"/>
      <c r="W260" s="172"/>
      <c r="X260" s="184" t="s">
        <v>126</v>
      </c>
      <c r="Y260" s="169" t="s">
        <v>124</v>
      </c>
      <c r="Z260" s="170" t="s">
        <v>124</v>
      </c>
      <c r="AA260" s="206" t="s">
        <v>389</v>
      </c>
      <c r="AB260" s="188" t="s">
        <v>116</v>
      </c>
      <c r="AC260" s="147" t="s">
        <v>113</v>
      </c>
      <c r="AD260" s="153" t="s">
        <v>126</v>
      </c>
      <c r="AE260" s="187" t="s">
        <v>111</v>
      </c>
      <c r="AF260" s="188"/>
      <c r="AG260" s="189"/>
    </row>
    <row r="261" spans="1:33" ht="30">
      <c r="A261" s="149"/>
      <c r="B261" s="172">
        <v>250</v>
      </c>
      <c r="C261" s="226" t="s">
        <v>641</v>
      </c>
      <c r="D261" s="150"/>
      <c r="E261" s="145" t="s">
        <v>111</v>
      </c>
      <c r="F261" s="145" t="s">
        <v>111</v>
      </c>
      <c r="G261" s="177" t="s">
        <v>120</v>
      </c>
      <c r="H261" s="145" t="s">
        <v>122</v>
      </c>
      <c r="I261" s="145" t="s">
        <v>756</v>
      </c>
      <c r="J261" s="146" t="s">
        <v>251</v>
      </c>
      <c r="K261" s="145" t="s">
        <v>223</v>
      </c>
      <c r="L261" s="148" t="s">
        <v>111</v>
      </c>
      <c r="M261" s="158"/>
      <c r="N261" s="152"/>
      <c r="O261" s="172"/>
      <c r="P261" s="177" t="s">
        <v>120</v>
      </c>
      <c r="Q261" s="145" t="s">
        <v>757</v>
      </c>
      <c r="R261" s="146" t="s">
        <v>251</v>
      </c>
      <c r="S261" s="160" t="s">
        <v>223</v>
      </c>
      <c r="T261" s="160" t="s">
        <v>111</v>
      </c>
      <c r="U261" s="158"/>
      <c r="V261" s="150"/>
      <c r="W261" s="172"/>
      <c r="X261" s="184" t="s">
        <v>126</v>
      </c>
      <c r="Y261" s="169" t="s">
        <v>124</v>
      </c>
      <c r="Z261" s="170" t="s">
        <v>124</v>
      </c>
      <c r="AA261" s="206" t="s">
        <v>389</v>
      </c>
      <c r="AB261" s="188" t="s">
        <v>116</v>
      </c>
      <c r="AC261" s="147" t="s">
        <v>113</v>
      </c>
      <c r="AD261" s="153" t="s">
        <v>126</v>
      </c>
      <c r="AE261" s="187" t="s">
        <v>111</v>
      </c>
      <c r="AF261" s="188"/>
      <c r="AG261" s="189"/>
    </row>
    <row r="262" spans="1:33" ht="30">
      <c r="A262" s="149"/>
      <c r="B262" s="172">
        <v>251</v>
      </c>
      <c r="C262" s="226" t="s">
        <v>642</v>
      </c>
      <c r="D262" s="150"/>
      <c r="E262" s="145" t="s">
        <v>111</v>
      </c>
      <c r="F262" s="145" t="s">
        <v>111</v>
      </c>
      <c r="G262" s="177" t="s">
        <v>120</v>
      </c>
      <c r="H262" s="145" t="s">
        <v>122</v>
      </c>
      <c r="I262" s="145" t="s">
        <v>756</v>
      </c>
      <c r="J262" s="146" t="s">
        <v>251</v>
      </c>
      <c r="K262" s="145" t="s">
        <v>223</v>
      </c>
      <c r="L262" s="148" t="s">
        <v>111</v>
      </c>
      <c r="M262" s="158"/>
      <c r="N262" s="152"/>
      <c r="O262" s="172"/>
      <c r="P262" s="177" t="s">
        <v>120</v>
      </c>
      <c r="Q262" s="145" t="s">
        <v>757</v>
      </c>
      <c r="R262" s="146" t="s">
        <v>251</v>
      </c>
      <c r="S262" s="160" t="s">
        <v>223</v>
      </c>
      <c r="T262" s="160" t="s">
        <v>111</v>
      </c>
      <c r="U262" s="158"/>
      <c r="V262" s="150"/>
      <c r="W262" s="172"/>
      <c r="X262" s="184" t="s">
        <v>126</v>
      </c>
      <c r="Y262" s="169" t="s">
        <v>124</v>
      </c>
      <c r="Z262" s="170" t="s">
        <v>124</v>
      </c>
      <c r="AA262" s="206" t="s">
        <v>389</v>
      </c>
      <c r="AB262" s="188" t="s">
        <v>116</v>
      </c>
      <c r="AC262" s="147" t="s">
        <v>113</v>
      </c>
      <c r="AD262" s="153" t="s">
        <v>126</v>
      </c>
      <c r="AE262" s="187" t="s">
        <v>111</v>
      </c>
      <c r="AF262" s="188"/>
      <c r="AG262" s="189"/>
    </row>
    <row r="263" spans="1:33" ht="30">
      <c r="A263" s="149"/>
      <c r="B263" s="172">
        <v>252</v>
      </c>
      <c r="C263" s="226" t="s">
        <v>643</v>
      </c>
      <c r="D263" s="150"/>
      <c r="E263" s="145" t="s">
        <v>111</v>
      </c>
      <c r="F263" s="145" t="s">
        <v>111</v>
      </c>
      <c r="G263" s="177" t="s">
        <v>120</v>
      </c>
      <c r="H263" s="145" t="s">
        <v>122</v>
      </c>
      <c r="I263" s="145" t="s">
        <v>756</v>
      </c>
      <c r="J263" s="146" t="s">
        <v>251</v>
      </c>
      <c r="K263" s="145" t="s">
        <v>223</v>
      </c>
      <c r="L263" s="148" t="s">
        <v>111</v>
      </c>
      <c r="M263" s="158"/>
      <c r="N263" s="152"/>
      <c r="O263" s="172"/>
      <c r="P263" s="177" t="s">
        <v>120</v>
      </c>
      <c r="Q263" s="145" t="s">
        <v>757</v>
      </c>
      <c r="R263" s="146" t="s">
        <v>251</v>
      </c>
      <c r="S263" s="160" t="s">
        <v>223</v>
      </c>
      <c r="T263" s="160" t="s">
        <v>111</v>
      </c>
      <c r="U263" s="158"/>
      <c r="V263" s="150"/>
      <c r="W263" s="172"/>
      <c r="X263" s="184" t="s">
        <v>126</v>
      </c>
      <c r="Y263" s="169" t="s">
        <v>124</v>
      </c>
      <c r="Z263" s="170" t="s">
        <v>124</v>
      </c>
      <c r="AA263" s="206" t="s">
        <v>389</v>
      </c>
      <c r="AB263" s="188" t="s">
        <v>116</v>
      </c>
      <c r="AC263" s="147" t="s">
        <v>113</v>
      </c>
      <c r="AD263" s="153" t="s">
        <v>126</v>
      </c>
      <c r="AE263" s="187" t="s">
        <v>111</v>
      </c>
      <c r="AF263" s="188"/>
      <c r="AG263" s="189"/>
    </row>
    <row r="264" spans="1:33" ht="30">
      <c r="A264" s="149"/>
      <c r="B264" s="172">
        <v>253</v>
      </c>
      <c r="C264" s="226" t="s">
        <v>644</v>
      </c>
      <c r="D264" s="150"/>
      <c r="E264" s="145" t="s">
        <v>111</v>
      </c>
      <c r="F264" s="145" t="s">
        <v>111</v>
      </c>
      <c r="G264" s="177" t="s">
        <v>120</v>
      </c>
      <c r="H264" s="145" t="s">
        <v>122</v>
      </c>
      <c r="I264" s="145" t="s">
        <v>756</v>
      </c>
      <c r="J264" s="146" t="s">
        <v>251</v>
      </c>
      <c r="K264" s="145" t="s">
        <v>223</v>
      </c>
      <c r="L264" s="148" t="s">
        <v>111</v>
      </c>
      <c r="M264" s="158"/>
      <c r="N264" s="152"/>
      <c r="O264" s="172"/>
      <c r="P264" s="177" t="s">
        <v>120</v>
      </c>
      <c r="Q264" s="145" t="s">
        <v>757</v>
      </c>
      <c r="R264" s="146" t="s">
        <v>251</v>
      </c>
      <c r="S264" s="160" t="s">
        <v>223</v>
      </c>
      <c r="T264" s="160" t="s">
        <v>111</v>
      </c>
      <c r="U264" s="158"/>
      <c r="V264" s="150"/>
      <c r="W264" s="172"/>
      <c r="X264" s="184" t="s">
        <v>126</v>
      </c>
      <c r="Y264" s="169" t="s">
        <v>124</v>
      </c>
      <c r="Z264" s="170" t="s">
        <v>124</v>
      </c>
      <c r="AA264" s="206" t="s">
        <v>389</v>
      </c>
      <c r="AB264" s="188" t="s">
        <v>116</v>
      </c>
      <c r="AC264" s="147" t="s">
        <v>113</v>
      </c>
      <c r="AD264" s="153" t="s">
        <v>126</v>
      </c>
      <c r="AE264" s="187" t="s">
        <v>111</v>
      </c>
      <c r="AF264" s="188"/>
      <c r="AG264" s="189"/>
    </row>
    <row r="265" spans="1:33" ht="30">
      <c r="A265" s="149"/>
      <c r="B265" s="172">
        <v>254</v>
      </c>
      <c r="C265" s="226" t="s">
        <v>645</v>
      </c>
      <c r="D265" s="150"/>
      <c r="E265" s="145" t="s">
        <v>111</v>
      </c>
      <c r="F265" s="145" t="s">
        <v>111</v>
      </c>
      <c r="G265" s="177" t="s">
        <v>120</v>
      </c>
      <c r="H265" s="145" t="s">
        <v>122</v>
      </c>
      <c r="I265" s="145" t="s">
        <v>756</v>
      </c>
      <c r="J265" s="146" t="s">
        <v>251</v>
      </c>
      <c r="K265" s="145" t="s">
        <v>223</v>
      </c>
      <c r="L265" s="148" t="s">
        <v>111</v>
      </c>
      <c r="M265" s="158"/>
      <c r="N265" s="152"/>
      <c r="O265" s="172"/>
      <c r="P265" s="177" t="s">
        <v>120</v>
      </c>
      <c r="Q265" s="145" t="s">
        <v>757</v>
      </c>
      <c r="R265" s="146" t="s">
        <v>251</v>
      </c>
      <c r="S265" s="160" t="s">
        <v>223</v>
      </c>
      <c r="T265" s="160" t="s">
        <v>111</v>
      </c>
      <c r="U265" s="158"/>
      <c r="V265" s="150"/>
      <c r="W265" s="172"/>
      <c r="X265" s="184" t="s">
        <v>126</v>
      </c>
      <c r="Y265" s="169" t="s">
        <v>124</v>
      </c>
      <c r="Z265" s="170" t="s">
        <v>124</v>
      </c>
      <c r="AA265" s="206" t="s">
        <v>389</v>
      </c>
      <c r="AB265" s="188" t="s">
        <v>116</v>
      </c>
      <c r="AC265" s="147" t="s">
        <v>113</v>
      </c>
      <c r="AD265" s="153" t="s">
        <v>126</v>
      </c>
      <c r="AE265" s="187" t="s">
        <v>111</v>
      </c>
      <c r="AF265" s="188"/>
      <c r="AG265" s="189"/>
    </row>
    <row r="266" spans="1:33" ht="30">
      <c r="A266" s="149"/>
      <c r="B266" s="172">
        <v>255</v>
      </c>
      <c r="C266" s="226" t="s">
        <v>646</v>
      </c>
      <c r="D266" s="150"/>
      <c r="E266" s="145" t="s">
        <v>111</v>
      </c>
      <c r="F266" s="145" t="s">
        <v>111</v>
      </c>
      <c r="G266" s="177" t="s">
        <v>120</v>
      </c>
      <c r="H266" s="145" t="s">
        <v>122</v>
      </c>
      <c r="I266" s="145" t="s">
        <v>756</v>
      </c>
      <c r="J266" s="146" t="s">
        <v>251</v>
      </c>
      <c r="K266" s="145" t="s">
        <v>223</v>
      </c>
      <c r="L266" s="148" t="s">
        <v>111</v>
      </c>
      <c r="M266" s="158"/>
      <c r="N266" s="152"/>
      <c r="O266" s="172"/>
      <c r="P266" s="177" t="s">
        <v>120</v>
      </c>
      <c r="Q266" s="145" t="s">
        <v>757</v>
      </c>
      <c r="R266" s="146" t="s">
        <v>251</v>
      </c>
      <c r="S266" s="160" t="s">
        <v>223</v>
      </c>
      <c r="T266" s="160" t="s">
        <v>111</v>
      </c>
      <c r="U266" s="158"/>
      <c r="V266" s="150"/>
      <c r="W266" s="172"/>
      <c r="X266" s="184" t="s">
        <v>126</v>
      </c>
      <c r="Y266" s="169" t="s">
        <v>124</v>
      </c>
      <c r="Z266" s="170" t="s">
        <v>124</v>
      </c>
      <c r="AA266" s="206" t="s">
        <v>389</v>
      </c>
      <c r="AB266" s="188" t="s">
        <v>116</v>
      </c>
      <c r="AC266" s="147" t="s">
        <v>113</v>
      </c>
      <c r="AD266" s="153" t="s">
        <v>126</v>
      </c>
      <c r="AE266" s="187" t="s">
        <v>111</v>
      </c>
      <c r="AF266" s="188"/>
      <c r="AG266" s="189"/>
    </row>
    <row r="267" spans="1:33" ht="30">
      <c r="A267" s="149"/>
      <c r="B267" s="172">
        <v>256</v>
      </c>
      <c r="C267" s="226" t="s">
        <v>647</v>
      </c>
      <c r="D267" s="150"/>
      <c r="E267" s="145" t="s">
        <v>111</v>
      </c>
      <c r="F267" s="145" t="s">
        <v>111</v>
      </c>
      <c r="G267" s="177" t="s">
        <v>120</v>
      </c>
      <c r="H267" s="145" t="s">
        <v>122</v>
      </c>
      <c r="I267" s="145" t="s">
        <v>756</v>
      </c>
      <c r="J267" s="146" t="s">
        <v>251</v>
      </c>
      <c r="K267" s="145" t="s">
        <v>223</v>
      </c>
      <c r="L267" s="148" t="s">
        <v>111</v>
      </c>
      <c r="M267" s="158"/>
      <c r="N267" s="152"/>
      <c r="O267" s="172"/>
      <c r="P267" s="177" t="s">
        <v>120</v>
      </c>
      <c r="Q267" s="145" t="s">
        <v>757</v>
      </c>
      <c r="R267" s="146" t="s">
        <v>251</v>
      </c>
      <c r="S267" s="160" t="s">
        <v>223</v>
      </c>
      <c r="T267" s="160" t="s">
        <v>111</v>
      </c>
      <c r="U267" s="158"/>
      <c r="V267" s="150"/>
      <c r="W267" s="172"/>
      <c r="X267" s="184" t="s">
        <v>126</v>
      </c>
      <c r="Y267" s="169" t="s">
        <v>124</v>
      </c>
      <c r="Z267" s="170" t="s">
        <v>124</v>
      </c>
      <c r="AA267" s="206" t="s">
        <v>389</v>
      </c>
      <c r="AB267" s="188" t="s">
        <v>116</v>
      </c>
      <c r="AC267" s="147" t="s">
        <v>113</v>
      </c>
      <c r="AD267" s="153" t="s">
        <v>126</v>
      </c>
      <c r="AE267" s="187" t="s">
        <v>111</v>
      </c>
      <c r="AF267" s="188"/>
      <c r="AG267" s="189"/>
    </row>
    <row r="268" spans="1:33" ht="30">
      <c r="A268" s="149"/>
      <c r="B268" s="172">
        <v>257</v>
      </c>
      <c r="C268" s="226" t="s">
        <v>648</v>
      </c>
      <c r="D268" s="150"/>
      <c r="E268" s="145" t="s">
        <v>111</v>
      </c>
      <c r="F268" s="145" t="s">
        <v>111</v>
      </c>
      <c r="G268" s="177" t="s">
        <v>120</v>
      </c>
      <c r="H268" s="145" t="s">
        <v>122</v>
      </c>
      <c r="I268" s="145" t="s">
        <v>756</v>
      </c>
      <c r="J268" s="146" t="s">
        <v>251</v>
      </c>
      <c r="K268" s="145" t="s">
        <v>223</v>
      </c>
      <c r="L268" s="148" t="s">
        <v>111</v>
      </c>
      <c r="M268" s="158"/>
      <c r="N268" s="152"/>
      <c r="O268" s="172"/>
      <c r="P268" s="177" t="s">
        <v>120</v>
      </c>
      <c r="Q268" s="145" t="s">
        <v>757</v>
      </c>
      <c r="R268" s="146" t="s">
        <v>251</v>
      </c>
      <c r="S268" s="160" t="s">
        <v>223</v>
      </c>
      <c r="T268" s="160" t="s">
        <v>111</v>
      </c>
      <c r="U268" s="158"/>
      <c r="V268" s="150"/>
      <c r="W268" s="172"/>
      <c r="X268" s="184" t="s">
        <v>126</v>
      </c>
      <c r="Y268" s="169" t="s">
        <v>124</v>
      </c>
      <c r="Z268" s="170" t="s">
        <v>124</v>
      </c>
      <c r="AA268" s="206" t="s">
        <v>389</v>
      </c>
      <c r="AB268" s="188" t="s">
        <v>116</v>
      </c>
      <c r="AC268" s="147" t="s">
        <v>113</v>
      </c>
      <c r="AD268" s="153" t="s">
        <v>126</v>
      </c>
      <c r="AE268" s="187" t="s">
        <v>111</v>
      </c>
      <c r="AF268" s="188"/>
      <c r="AG268" s="189"/>
    </row>
    <row r="269" spans="1:33" ht="30">
      <c r="A269" s="149"/>
      <c r="B269" s="172">
        <v>258</v>
      </c>
      <c r="C269" s="226" t="s">
        <v>649</v>
      </c>
      <c r="D269" s="150"/>
      <c r="E269" s="145" t="s">
        <v>111</v>
      </c>
      <c r="F269" s="145" t="s">
        <v>111</v>
      </c>
      <c r="G269" s="177" t="s">
        <v>120</v>
      </c>
      <c r="H269" s="145" t="s">
        <v>122</v>
      </c>
      <c r="I269" s="145" t="s">
        <v>756</v>
      </c>
      <c r="J269" s="146" t="s">
        <v>251</v>
      </c>
      <c r="K269" s="145" t="s">
        <v>223</v>
      </c>
      <c r="L269" s="148" t="s">
        <v>111</v>
      </c>
      <c r="M269" s="158"/>
      <c r="N269" s="152"/>
      <c r="O269" s="172"/>
      <c r="P269" s="177" t="s">
        <v>120</v>
      </c>
      <c r="Q269" s="145" t="s">
        <v>757</v>
      </c>
      <c r="R269" s="146" t="s">
        <v>251</v>
      </c>
      <c r="S269" s="160" t="s">
        <v>223</v>
      </c>
      <c r="T269" s="160" t="s">
        <v>111</v>
      </c>
      <c r="U269" s="158"/>
      <c r="V269" s="150"/>
      <c r="W269" s="172"/>
      <c r="X269" s="184" t="s">
        <v>126</v>
      </c>
      <c r="Y269" s="169" t="s">
        <v>124</v>
      </c>
      <c r="Z269" s="170" t="s">
        <v>124</v>
      </c>
      <c r="AA269" s="206" t="s">
        <v>389</v>
      </c>
      <c r="AB269" s="188" t="s">
        <v>116</v>
      </c>
      <c r="AC269" s="147" t="s">
        <v>113</v>
      </c>
      <c r="AD269" s="153" t="s">
        <v>126</v>
      </c>
      <c r="AE269" s="187" t="s">
        <v>111</v>
      </c>
      <c r="AF269" s="188"/>
      <c r="AG269" s="189"/>
    </row>
    <row r="270" spans="1:33" ht="30">
      <c r="A270" s="149"/>
      <c r="B270" s="172">
        <v>259</v>
      </c>
      <c r="C270" s="226" t="s">
        <v>650</v>
      </c>
      <c r="D270" s="150"/>
      <c r="E270" s="145" t="s">
        <v>111</v>
      </c>
      <c r="F270" s="145" t="s">
        <v>111</v>
      </c>
      <c r="G270" s="177" t="s">
        <v>120</v>
      </c>
      <c r="H270" s="145" t="s">
        <v>122</v>
      </c>
      <c r="I270" s="145" t="s">
        <v>756</v>
      </c>
      <c r="J270" s="146" t="s">
        <v>251</v>
      </c>
      <c r="K270" s="145" t="s">
        <v>223</v>
      </c>
      <c r="L270" s="148" t="s">
        <v>111</v>
      </c>
      <c r="M270" s="158"/>
      <c r="N270" s="152"/>
      <c r="O270" s="172"/>
      <c r="P270" s="177" t="s">
        <v>120</v>
      </c>
      <c r="Q270" s="145" t="s">
        <v>757</v>
      </c>
      <c r="R270" s="146" t="s">
        <v>251</v>
      </c>
      <c r="S270" s="160" t="s">
        <v>223</v>
      </c>
      <c r="T270" s="160" t="s">
        <v>111</v>
      </c>
      <c r="U270" s="158"/>
      <c r="V270" s="150"/>
      <c r="W270" s="172"/>
      <c r="X270" s="184" t="s">
        <v>126</v>
      </c>
      <c r="Y270" s="169" t="s">
        <v>124</v>
      </c>
      <c r="Z270" s="170" t="s">
        <v>124</v>
      </c>
      <c r="AA270" s="206" t="s">
        <v>389</v>
      </c>
      <c r="AB270" s="188" t="s">
        <v>116</v>
      </c>
      <c r="AC270" s="147" t="s">
        <v>113</v>
      </c>
      <c r="AD270" s="153" t="s">
        <v>126</v>
      </c>
      <c r="AE270" s="187" t="s">
        <v>111</v>
      </c>
      <c r="AF270" s="188"/>
      <c r="AG270" s="189"/>
    </row>
    <row r="271" spans="1:33" ht="30">
      <c r="A271" s="149"/>
      <c r="B271" s="172">
        <v>260</v>
      </c>
      <c r="C271" s="226" t="s">
        <v>651</v>
      </c>
      <c r="D271" s="150"/>
      <c r="E271" s="145" t="s">
        <v>111</v>
      </c>
      <c r="F271" s="145" t="s">
        <v>111</v>
      </c>
      <c r="G271" s="177" t="s">
        <v>120</v>
      </c>
      <c r="H271" s="145" t="s">
        <v>122</v>
      </c>
      <c r="I271" s="145" t="s">
        <v>756</v>
      </c>
      <c r="J271" s="146" t="s">
        <v>251</v>
      </c>
      <c r="K271" s="145" t="s">
        <v>223</v>
      </c>
      <c r="L271" s="148" t="s">
        <v>111</v>
      </c>
      <c r="M271" s="158"/>
      <c r="N271" s="152"/>
      <c r="O271" s="172"/>
      <c r="P271" s="177" t="s">
        <v>120</v>
      </c>
      <c r="Q271" s="145" t="s">
        <v>757</v>
      </c>
      <c r="R271" s="146" t="s">
        <v>251</v>
      </c>
      <c r="S271" s="160" t="s">
        <v>223</v>
      </c>
      <c r="T271" s="160" t="s">
        <v>111</v>
      </c>
      <c r="U271" s="158"/>
      <c r="V271" s="150"/>
      <c r="W271" s="172"/>
      <c r="X271" s="184" t="s">
        <v>126</v>
      </c>
      <c r="Y271" s="169" t="s">
        <v>124</v>
      </c>
      <c r="Z271" s="170" t="s">
        <v>124</v>
      </c>
      <c r="AA271" s="206" t="s">
        <v>389</v>
      </c>
      <c r="AB271" s="188" t="s">
        <v>116</v>
      </c>
      <c r="AC271" s="147" t="s">
        <v>113</v>
      </c>
      <c r="AD271" s="153" t="s">
        <v>126</v>
      </c>
      <c r="AE271" s="187" t="s">
        <v>111</v>
      </c>
      <c r="AF271" s="188"/>
      <c r="AG271" s="189"/>
    </row>
    <row r="272" spans="1:33" ht="30">
      <c r="A272" s="149"/>
      <c r="B272" s="172">
        <v>261</v>
      </c>
      <c r="C272" s="226" t="s">
        <v>652</v>
      </c>
      <c r="D272" s="150"/>
      <c r="E272" s="145" t="s">
        <v>111</v>
      </c>
      <c r="F272" s="145" t="s">
        <v>111</v>
      </c>
      <c r="G272" s="177" t="s">
        <v>120</v>
      </c>
      <c r="H272" s="145" t="s">
        <v>122</v>
      </c>
      <c r="I272" s="145" t="s">
        <v>756</v>
      </c>
      <c r="J272" s="146" t="s">
        <v>251</v>
      </c>
      <c r="K272" s="145" t="s">
        <v>223</v>
      </c>
      <c r="L272" s="148" t="s">
        <v>111</v>
      </c>
      <c r="M272" s="158"/>
      <c r="N272" s="152"/>
      <c r="O272" s="172"/>
      <c r="P272" s="177" t="s">
        <v>120</v>
      </c>
      <c r="Q272" s="145" t="s">
        <v>757</v>
      </c>
      <c r="R272" s="146" t="s">
        <v>251</v>
      </c>
      <c r="S272" s="160" t="s">
        <v>223</v>
      </c>
      <c r="T272" s="160" t="s">
        <v>111</v>
      </c>
      <c r="U272" s="158"/>
      <c r="V272" s="150"/>
      <c r="W272" s="172"/>
      <c r="X272" s="184" t="s">
        <v>126</v>
      </c>
      <c r="Y272" s="169" t="s">
        <v>124</v>
      </c>
      <c r="Z272" s="170" t="s">
        <v>124</v>
      </c>
      <c r="AA272" s="206" t="s">
        <v>389</v>
      </c>
      <c r="AB272" s="188" t="s">
        <v>116</v>
      </c>
      <c r="AC272" s="147" t="s">
        <v>113</v>
      </c>
      <c r="AD272" s="153" t="s">
        <v>126</v>
      </c>
      <c r="AE272" s="187" t="s">
        <v>111</v>
      </c>
      <c r="AF272" s="188"/>
      <c r="AG272" s="189"/>
    </row>
    <row r="273" spans="1:33" ht="30">
      <c r="A273" s="149"/>
      <c r="B273" s="172">
        <v>261</v>
      </c>
      <c r="C273" s="226" t="s">
        <v>653</v>
      </c>
      <c r="D273" s="150"/>
      <c r="E273" s="145" t="s">
        <v>111</v>
      </c>
      <c r="F273" s="145" t="s">
        <v>111</v>
      </c>
      <c r="G273" s="177" t="s">
        <v>120</v>
      </c>
      <c r="H273" s="145" t="s">
        <v>122</v>
      </c>
      <c r="I273" s="145" t="s">
        <v>756</v>
      </c>
      <c r="J273" s="146" t="s">
        <v>251</v>
      </c>
      <c r="K273" s="145" t="s">
        <v>223</v>
      </c>
      <c r="L273" s="148" t="s">
        <v>111</v>
      </c>
      <c r="M273" s="158"/>
      <c r="N273" s="152"/>
      <c r="O273" s="172"/>
      <c r="P273" s="177" t="s">
        <v>120</v>
      </c>
      <c r="Q273" s="145" t="s">
        <v>757</v>
      </c>
      <c r="R273" s="146" t="s">
        <v>251</v>
      </c>
      <c r="S273" s="160" t="s">
        <v>223</v>
      </c>
      <c r="T273" s="160" t="s">
        <v>111</v>
      </c>
      <c r="U273" s="158"/>
      <c r="V273" s="150"/>
      <c r="W273" s="172"/>
      <c r="X273" s="184" t="s">
        <v>126</v>
      </c>
      <c r="Y273" s="169" t="s">
        <v>124</v>
      </c>
      <c r="Z273" s="170" t="s">
        <v>124</v>
      </c>
      <c r="AA273" s="206" t="s">
        <v>389</v>
      </c>
      <c r="AB273" s="188" t="s">
        <v>116</v>
      </c>
      <c r="AC273" s="147" t="s">
        <v>113</v>
      </c>
      <c r="AD273" s="153" t="s">
        <v>126</v>
      </c>
      <c r="AE273" s="187" t="s">
        <v>111</v>
      </c>
      <c r="AF273" s="188"/>
      <c r="AG273" s="189"/>
    </row>
    <row r="274" spans="1:33" ht="30">
      <c r="A274" s="149"/>
      <c r="B274" s="172">
        <v>262</v>
      </c>
      <c r="C274" s="226" t="s">
        <v>654</v>
      </c>
      <c r="D274" s="150"/>
      <c r="E274" s="145" t="s">
        <v>111</v>
      </c>
      <c r="F274" s="145" t="s">
        <v>111</v>
      </c>
      <c r="G274" s="177" t="s">
        <v>120</v>
      </c>
      <c r="H274" s="145" t="s">
        <v>122</v>
      </c>
      <c r="I274" s="145" t="s">
        <v>756</v>
      </c>
      <c r="J274" s="146" t="s">
        <v>251</v>
      </c>
      <c r="K274" s="145" t="s">
        <v>223</v>
      </c>
      <c r="L274" s="148" t="s">
        <v>111</v>
      </c>
      <c r="M274" s="158"/>
      <c r="N274" s="152"/>
      <c r="O274" s="172"/>
      <c r="P274" s="177" t="s">
        <v>120</v>
      </c>
      <c r="Q274" s="145" t="s">
        <v>757</v>
      </c>
      <c r="R274" s="146" t="s">
        <v>251</v>
      </c>
      <c r="S274" s="160" t="s">
        <v>223</v>
      </c>
      <c r="T274" s="160" t="s">
        <v>111</v>
      </c>
      <c r="U274" s="158"/>
      <c r="V274" s="150"/>
      <c r="W274" s="172"/>
      <c r="X274" s="184" t="s">
        <v>126</v>
      </c>
      <c r="Y274" s="169" t="s">
        <v>124</v>
      </c>
      <c r="Z274" s="170" t="s">
        <v>124</v>
      </c>
      <c r="AA274" s="206" t="s">
        <v>389</v>
      </c>
      <c r="AB274" s="188" t="s">
        <v>116</v>
      </c>
      <c r="AC274" s="147" t="s">
        <v>113</v>
      </c>
      <c r="AD274" s="153" t="s">
        <v>126</v>
      </c>
      <c r="AE274" s="187" t="s">
        <v>111</v>
      </c>
      <c r="AF274" s="188"/>
      <c r="AG274" s="189"/>
    </row>
    <row r="275" spans="1:33" ht="30">
      <c r="A275" s="149"/>
      <c r="B275" s="172">
        <v>263</v>
      </c>
      <c r="C275" s="226" t="s">
        <v>655</v>
      </c>
      <c r="D275" s="150"/>
      <c r="E275" s="145" t="s">
        <v>111</v>
      </c>
      <c r="F275" s="145" t="s">
        <v>111</v>
      </c>
      <c r="G275" s="177" t="s">
        <v>120</v>
      </c>
      <c r="H275" s="145" t="s">
        <v>122</v>
      </c>
      <c r="I275" s="145" t="s">
        <v>756</v>
      </c>
      <c r="J275" s="146" t="s">
        <v>251</v>
      </c>
      <c r="K275" s="145" t="s">
        <v>223</v>
      </c>
      <c r="L275" s="148" t="s">
        <v>111</v>
      </c>
      <c r="M275" s="158"/>
      <c r="N275" s="152"/>
      <c r="O275" s="172"/>
      <c r="P275" s="177" t="s">
        <v>120</v>
      </c>
      <c r="Q275" s="145" t="s">
        <v>757</v>
      </c>
      <c r="R275" s="146" t="s">
        <v>251</v>
      </c>
      <c r="S275" s="160" t="s">
        <v>223</v>
      </c>
      <c r="T275" s="160" t="s">
        <v>111</v>
      </c>
      <c r="U275" s="158"/>
      <c r="V275" s="150"/>
      <c r="W275" s="172"/>
      <c r="X275" s="184" t="s">
        <v>126</v>
      </c>
      <c r="Y275" s="169" t="s">
        <v>124</v>
      </c>
      <c r="Z275" s="170" t="s">
        <v>124</v>
      </c>
      <c r="AA275" s="206" t="s">
        <v>389</v>
      </c>
      <c r="AB275" s="188" t="s">
        <v>116</v>
      </c>
      <c r="AC275" s="147" t="s">
        <v>113</v>
      </c>
      <c r="AD275" s="153" t="s">
        <v>126</v>
      </c>
      <c r="AE275" s="187" t="s">
        <v>111</v>
      </c>
      <c r="AF275" s="188"/>
      <c r="AG275" s="189"/>
    </row>
    <row r="276" spans="1:33" ht="30">
      <c r="A276" s="149"/>
      <c r="B276" s="172">
        <v>264</v>
      </c>
      <c r="C276" s="226" t="s">
        <v>656</v>
      </c>
      <c r="D276" s="150"/>
      <c r="E276" s="145" t="s">
        <v>111</v>
      </c>
      <c r="F276" s="145" t="s">
        <v>111</v>
      </c>
      <c r="G276" s="177" t="s">
        <v>120</v>
      </c>
      <c r="H276" s="145" t="s">
        <v>122</v>
      </c>
      <c r="I276" s="145" t="s">
        <v>756</v>
      </c>
      <c r="J276" s="146" t="s">
        <v>251</v>
      </c>
      <c r="K276" s="145" t="s">
        <v>223</v>
      </c>
      <c r="L276" s="148" t="s">
        <v>111</v>
      </c>
      <c r="M276" s="158"/>
      <c r="N276" s="152"/>
      <c r="O276" s="172"/>
      <c r="P276" s="177" t="s">
        <v>120</v>
      </c>
      <c r="Q276" s="145" t="s">
        <v>757</v>
      </c>
      <c r="R276" s="146" t="s">
        <v>251</v>
      </c>
      <c r="S276" s="160" t="s">
        <v>223</v>
      </c>
      <c r="T276" s="160" t="s">
        <v>111</v>
      </c>
      <c r="U276" s="158"/>
      <c r="V276" s="150"/>
      <c r="W276" s="172"/>
      <c r="X276" s="184" t="s">
        <v>126</v>
      </c>
      <c r="Y276" s="169" t="s">
        <v>124</v>
      </c>
      <c r="Z276" s="170" t="s">
        <v>124</v>
      </c>
      <c r="AA276" s="206" t="s">
        <v>389</v>
      </c>
      <c r="AB276" s="188" t="s">
        <v>116</v>
      </c>
      <c r="AC276" s="147" t="s">
        <v>113</v>
      </c>
      <c r="AD276" s="153" t="s">
        <v>126</v>
      </c>
      <c r="AE276" s="187" t="s">
        <v>111</v>
      </c>
      <c r="AF276" s="188"/>
      <c r="AG276" s="189"/>
    </row>
    <row r="277" spans="1:33" ht="30">
      <c r="A277" s="149"/>
      <c r="B277" s="172">
        <v>265</v>
      </c>
      <c r="C277" s="226" t="s">
        <v>657</v>
      </c>
      <c r="D277" s="150"/>
      <c r="E277" s="145" t="s">
        <v>111</v>
      </c>
      <c r="F277" s="145" t="s">
        <v>111</v>
      </c>
      <c r="G277" s="177" t="s">
        <v>120</v>
      </c>
      <c r="H277" s="145" t="s">
        <v>122</v>
      </c>
      <c r="I277" s="145" t="s">
        <v>756</v>
      </c>
      <c r="J277" s="146" t="s">
        <v>251</v>
      </c>
      <c r="K277" s="145" t="s">
        <v>223</v>
      </c>
      <c r="L277" s="148" t="s">
        <v>111</v>
      </c>
      <c r="M277" s="158"/>
      <c r="N277" s="152"/>
      <c r="O277" s="172"/>
      <c r="P277" s="177" t="s">
        <v>120</v>
      </c>
      <c r="Q277" s="145" t="s">
        <v>757</v>
      </c>
      <c r="R277" s="146" t="s">
        <v>251</v>
      </c>
      <c r="S277" s="160" t="s">
        <v>223</v>
      </c>
      <c r="T277" s="160" t="s">
        <v>111</v>
      </c>
      <c r="U277" s="158"/>
      <c r="V277" s="150"/>
      <c r="W277" s="172"/>
      <c r="X277" s="184" t="s">
        <v>126</v>
      </c>
      <c r="Y277" s="169" t="s">
        <v>124</v>
      </c>
      <c r="Z277" s="170" t="s">
        <v>124</v>
      </c>
      <c r="AA277" s="206" t="s">
        <v>389</v>
      </c>
      <c r="AB277" s="188" t="s">
        <v>116</v>
      </c>
      <c r="AC277" s="147" t="s">
        <v>113</v>
      </c>
      <c r="AD277" s="153" t="s">
        <v>126</v>
      </c>
      <c r="AE277" s="187" t="s">
        <v>111</v>
      </c>
      <c r="AF277" s="188"/>
      <c r="AG277" s="189"/>
    </row>
    <row r="278" spans="1:33" ht="30">
      <c r="A278" s="149"/>
      <c r="B278" s="172">
        <v>266</v>
      </c>
      <c r="C278" s="226" t="s">
        <v>658</v>
      </c>
      <c r="D278" s="150"/>
      <c r="E278" s="145" t="s">
        <v>111</v>
      </c>
      <c r="F278" s="145" t="s">
        <v>111</v>
      </c>
      <c r="G278" s="177" t="s">
        <v>120</v>
      </c>
      <c r="H278" s="145" t="s">
        <v>122</v>
      </c>
      <c r="I278" s="145" t="s">
        <v>756</v>
      </c>
      <c r="J278" s="146" t="s">
        <v>251</v>
      </c>
      <c r="K278" s="145" t="s">
        <v>223</v>
      </c>
      <c r="L278" s="148" t="s">
        <v>111</v>
      </c>
      <c r="M278" s="158"/>
      <c r="N278" s="152"/>
      <c r="O278" s="172"/>
      <c r="P278" s="177" t="s">
        <v>120</v>
      </c>
      <c r="Q278" s="145" t="s">
        <v>757</v>
      </c>
      <c r="R278" s="146" t="s">
        <v>251</v>
      </c>
      <c r="S278" s="160" t="s">
        <v>223</v>
      </c>
      <c r="T278" s="160" t="s">
        <v>111</v>
      </c>
      <c r="U278" s="158"/>
      <c r="V278" s="150"/>
      <c r="W278" s="172"/>
      <c r="X278" s="184" t="s">
        <v>126</v>
      </c>
      <c r="Y278" s="169" t="s">
        <v>124</v>
      </c>
      <c r="Z278" s="170" t="s">
        <v>124</v>
      </c>
      <c r="AA278" s="206" t="s">
        <v>389</v>
      </c>
      <c r="AB278" s="188" t="s">
        <v>116</v>
      </c>
      <c r="AC278" s="147" t="s">
        <v>113</v>
      </c>
      <c r="AD278" s="153" t="s">
        <v>126</v>
      </c>
      <c r="AE278" s="187" t="s">
        <v>111</v>
      </c>
      <c r="AF278" s="188"/>
      <c r="AG278" s="189"/>
    </row>
    <row r="279" spans="1:33" ht="30">
      <c r="A279" s="149"/>
      <c r="B279" s="172">
        <v>267</v>
      </c>
      <c r="C279" s="226" t="s">
        <v>659</v>
      </c>
      <c r="D279" s="150"/>
      <c r="E279" s="145" t="s">
        <v>111</v>
      </c>
      <c r="F279" s="145" t="s">
        <v>111</v>
      </c>
      <c r="G279" s="177" t="s">
        <v>120</v>
      </c>
      <c r="H279" s="145" t="s">
        <v>122</v>
      </c>
      <c r="I279" s="145" t="s">
        <v>756</v>
      </c>
      <c r="J279" s="146" t="s">
        <v>251</v>
      </c>
      <c r="K279" s="145" t="s">
        <v>223</v>
      </c>
      <c r="L279" s="148" t="s">
        <v>111</v>
      </c>
      <c r="M279" s="158"/>
      <c r="N279" s="152"/>
      <c r="O279" s="172"/>
      <c r="P279" s="177" t="s">
        <v>120</v>
      </c>
      <c r="Q279" s="145" t="s">
        <v>757</v>
      </c>
      <c r="R279" s="146" t="s">
        <v>251</v>
      </c>
      <c r="S279" s="160" t="s">
        <v>223</v>
      </c>
      <c r="T279" s="160" t="s">
        <v>111</v>
      </c>
      <c r="U279" s="158"/>
      <c r="V279" s="150"/>
      <c r="W279" s="172"/>
      <c r="X279" s="184" t="s">
        <v>126</v>
      </c>
      <c r="Y279" s="169" t="s">
        <v>124</v>
      </c>
      <c r="Z279" s="170" t="s">
        <v>124</v>
      </c>
      <c r="AA279" s="206" t="s">
        <v>389</v>
      </c>
      <c r="AB279" s="188" t="s">
        <v>116</v>
      </c>
      <c r="AC279" s="147" t="s">
        <v>113</v>
      </c>
      <c r="AD279" s="153" t="s">
        <v>126</v>
      </c>
      <c r="AE279" s="187" t="s">
        <v>111</v>
      </c>
      <c r="AF279" s="188"/>
      <c r="AG279" s="189"/>
    </row>
    <row r="280" spans="1:33" ht="30">
      <c r="A280" s="149"/>
      <c r="B280" s="172">
        <v>268</v>
      </c>
      <c r="C280" s="226" t="s">
        <v>660</v>
      </c>
      <c r="D280" s="150"/>
      <c r="E280" s="145" t="s">
        <v>111</v>
      </c>
      <c r="F280" s="145" t="s">
        <v>111</v>
      </c>
      <c r="G280" s="177" t="s">
        <v>120</v>
      </c>
      <c r="H280" s="145" t="s">
        <v>122</v>
      </c>
      <c r="I280" s="145" t="s">
        <v>756</v>
      </c>
      <c r="J280" s="146" t="s">
        <v>251</v>
      </c>
      <c r="K280" s="145" t="s">
        <v>223</v>
      </c>
      <c r="L280" s="148" t="s">
        <v>111</v>
      </c>
      <c r="M280" s="158"/>
      <c r="N280" s="152"/>
      <c r="O280" s="172"/>
      <c r="P280" s="177" t="s">
        <v>120</v>
      </c>
      <c r="Q280" s="145" t="s">
        <v>757</v>
      </c>
      <c r="R280" s="146" t="s">
        <v>251</v>
      </c>
      <c r="S280" s="160" t="s">
        <v>223</v>
      </c>
      <c r="T280" s="160" t="s">
        <v>111</v>
      </c>
      <c r="U280" s="158"/>
      <c r="V280" s="150"/>
      <c r="W280" s="172"/>
      <c r="X280" s="184" t="s">
        <v>126</v>
      </c>
      <c r="Y280" s="169" t="s">
        <v>124</v>
      </c>
      <c r="Z280" s="170" t="s">
        <v>124</v>
      </c>
      <c r="AA280" s="206" t="s">
        <v>389</v>
      </c>
      <c r="AB280" s="188" t="s">
        <v>116</v>
      </c>
      <c r="AC280" s="147" t="s">
        <v>113</v>
      </c>
      <c r="AD280" s="153" t="s">
        <v>126</v>
      </c>
      <c r="AE280" s="187" t="s">
        <v>111</v>
      </c>
      <c r="AF280" s="188"/>
      <c r="AG280" s="189"/>
    </row>
    <row r="281" spans="1:33" ht="30">
      <c r="A281" s="149"/>
      <c r="B281" s="172">
        <v>269</v>
      </c>
      <c r="C281" s="226" t="s">
        <v>661</v>
      </c>
      <c r="D281" s="150"/>
      <c r="E281" s="145" t="s">
        <v>111</v>
      </c>
      <c r="F281" s="145" t="s">
        <v>111</v>
      </c>
      <c r="G281" s="177" t="s">
        <v>120</v>
      </c>
      <c r="H281" s="145" t="s">
        <v>122</v>
      </c>
      <c r="I281" s="145" t="s">
        <v>756</v>
      </c>
      <c r="J281" s="146" t="s">
        <v>251</v>
      </c>
      <c r="K281" s="145" t="s">
        <v>223</v>
      </c>
      <c r="L281" s="148" t="s">
        <v>111</v>
      </c>
      <c r="M281" s="158"/>
      <c r="N281" s="152"/>
      <c r="O281" s="172"/>
      <c r="P281" s="177" t="s">
        <v>120</v>
      </c>
      <c r="Q281" s="145" t="s">
        <v>757</v>
      </c>
      <c r="R281" s="146" t="s">
        <v>251</v>
      </c>
      <c r="S281" s="160" t="s">
        <v>223</v>
      </c>
      <c r="T281" s="160" t="s">
        <v>111</v>
      </c>
      <c r="U281" s="158"/>
      <c r="V281" s="150"/>
      <c r="W281" s="172"/>
      <c r="X281" s="184" t="s">
        <v>126</v>
      </c>
      <c r="Y281" s="169" t="s">
        <v>124</v>
      </c>
      <c r="Z281" s="170" t="s">
        <v>124</v>
      </c>
      <c r="AA281" s="206" t="s">
        <v>389</v>
      </c>
      <c r="AB281" s="188" t="s">
        <v>116</v>
      </c>
      <c r="AC281" s="147" t="s">
        <v>113</v>
      </c>
      <c r="AD281" s="153" t="s">
        <v>126</v>
      </c>
      <c r="AE281" s="187" t="s">
        <v>111</v>
      </c>
      <c r="AF281" s="188"/>
      <c r="AG281" s="189"/>
    </row>
    <row r="282" spans="1:33" ht="30">
      <c r="A282" s="149"/>
      <c r="B282" s="172">
        <v>270</v>
      </c>
      <c r="C282" s="226" t="s">
        <v>662</v>
      </c>
      <c r="D282" s="150"/>
      <c r="E282" s="145" t="s">
        <v>111</v>
      </c>
      <c r="F282" s="145" t="s">
        <v>111</v>
      </c>
      <c r="G282" s="177" t="s">
        <v>120</v>
      </c>
      <c r="H282" s="145" t="s">
        <v>122</v>
      </c>
      <c r="I282" s="145" t="s">
        <v>756</v>
      </c>
      <c r="J282" s="146" t="s">
        <v>251</v>
      </c>
      <c r="K282" s="145" t="s">
        <v>223</v>
      </c>
      <c r="L282" s="148" t="s">
        <v>111</v>
      </c>
      <c r="M282" s="158"/>
      <c r="N282" s="152"/>
      <c r="O282" s="172"/>
      <c r="P282" s="177" t="s">
        <v>120</v>
      </c>
      <c r="Q282" s="145" t="s">
        <v>757</v>
      </c>
      <c r="R282" s="146" t="s">
        <v>251</v>
      </c>
      <c r="S282" s="160" t="s">
        <v>223</v>
      </c>
      <c r="T282" s="160" t="s">
        <v>111</v>
      </c>
      <c r="U282" s="158"/>
      <c r="V282" s="150"/>
      <c r="W282" s="172"/>
      <c r="X282" s="184" t="s">
        <v>126</v>
      </c>
      <c r="Y282" s="169" t="s">
        <v>124</v>
      </c>
      <c r="Z282" s="170" t="s">
        <v>124</v>
      </c>
      <c r="AA282" s="206" t="s">
        <v>389</v>
      </c>
      <c r="AB282" s="188" t="s">
        <v>116</v>
      </c>
      <c r="AC282" s="147" t="s">
        <v>113</v>
      </c>
      <c r="AD282" s="153" t="s">
        <v>126</v>
      </c>
      <c r="AE282" s="187" t="s">
        <v>111</v>
      </c>
      <c r="AF282" s="188"/>
      <c r="AG282" s="189"/>
    </row>
    <row r="283" spans="1:33" ht="30">
      <c r="A283" s="149"/>
      <c r="B283" s="172">
        <v>271</v>
      </c>
      <c r="C283" s="226" t="s">
        <v>663</v>
      </c>
      <c r="D283" s="150"/>
      <c r="E283" s="145" t="s">
        <v>111</v>
      </c>
      <c r="F283" s="145" t="s">
        <v>111</v>
      </c>
      <c r="G283" s="177" t="s">
        <v>120</v>
      </c>
      <c r="H283" s="145" t="s">
        <v>122</v>
      </c>
      <c r="I283" s="145" t="s">
        <v>756</v>
      </c>
      <c r="J283" s="146" t="s">
        <v>251</v>
      </c>
      <c r="K283" s="145" t="s">
        <v>223</v>
      </c>
      <c r="L283" s="148" t="s">
        <v>111</v>
      </c>
      <c r="M283" s="158"/>
      <c r="N283" s="152"/>
      <c r="O283" s="172"/>
      <c r="P283" s="177" t="s">
        <v>120</v>
      </c>
      <c r="Q283" s="145" t="s">
        <v>757</v>
      </c>
      <c r="R283" s="146" t="s">
        <v>251</v>
      </c>
      <c r="S283" s="160" t="s">
        <v>223</v>
      </c>
      <c r="T283" s="160" t="s">
        <v>111</v>
      </c>
      <c r="U283" s="158"/>
      <c r="V283" s="150"/>
      <c r="W283" s="172"/>
      <c r="X283" s="184" t="s">
        <v>126</v>
      </c>
      <c r="Y283" s="169" t="s">
        <v>124</v>
      </c>
      <c r="Z283" s="170" t="s">
        <v>124</v>
      </c>
      <c r="AA283" s="206" t="s">
        <v>389</v>
      </c>
      <c r="AB283" s="188" t="s">
        <v>116</v>
      </c>
      <c r="AC283" s="147" t="s">
        <v>113</v>
      </c>
      <c r="AD283" s="153" t="s">
        <v>126</v>
      </c>
      <c r="AE283" s="187" t="s">
        <v>111</v>
      </c>
      <c r="AF283" s="188"/>
      <c r="AG283" s="189"/>
    </row>
    <row r="284" spans="1:33" ht="30">
      <c r="A284" s="149"/>
      <c r="B284" s="172">
        <v>272</v>
      </c>
      <c r="C284" s="226" t="s">
        <v>664</v>
      </c>
      <c r="D284" s="150"/>
      <c r="E284" s="145" t="s">
        <v>111</v>
      </c>
      <c r="F284" s="145" t="s">
        <v>111</v>
      </c>
      <c r="G284" s="177" t="s">
        <v>120</v>
      </c>
      <c r="H284" s="145" t="s">
        <v>122</v>
      </c>
      <c r="I284" s="145" t="s">
        <v>756</v>
      </c>
      <c r="J284" s="146" t="s">
        <v>251</v>
      </c>
      <c r="K284" s="145" t="s">
        <v>223</v>
      </c>
      <c r="L284" s="148" t="s">
        <v>111</v>
      </c>
      <c r="M284" s="158"/>
      <c r="N284" s="152"/>
      <c r="O284" s="172"/>
      <c r="P284" s="177" t="s">
        <v>120</v>
      </c>
      <c r="Q284" s="145" t="s">
        <v>757</v>
      </c>
      <c r="R284" s="146" t="s">
        <v>251</v>
      </c>
      <c r="S284" s="160" t="s">
        <v>223</v>
      </c>
      <c r="T284" s="160" t="s">
        <v>111</v>
      </c>
      <c r="U284" s="158"/>
      <c r="V284" s="150"/>
      <c r="W284" s="172"/>
      <c r="X284" s="184" t="s">
        <v>126</v>
      </c>
      <c r="Y284" s="169" t="s">
        <v>124</v>
      </c>
      <c r="Z284" s="170" t="s">
        <v>124</v>
      </c>
      <c r="AA284" s="206" t="s">
        <v>389</v>
      </c>
      <c r="AB284" s="188" t="s">
        <v>116</v>
      </c>
      <c r="AC284" s="147" t="s">
        <v>113</v>
      </c>
      <c r="AD284" s="153" t="s">
        <v>126</v>
      </c>
      <c r="AE284" s="187" t="s">
        <v>111</v>
      </c>
      <c r="AF284" s="188"/>
      <c r="AG284" s="189"/>
    </row>
    <row r="285" spans="1:33" ht="30">
      <c r="A285" s="149"/>
      <c r="B285" s="172">
        <v>273</v>
      </c>
      <c r="C285" s="226" t="s">
        <v>665</v>
      </c>
      <c r="D285" s="150"/>
      <c r="E285" s="145" t="s">
        <v>111</v>
      </c>
      <c r="F285" s="145" t="s">
        <v>111</v>
      </c>
      <c r="G285" s="177" t="s">
        <v>120</v>
      </c>
      <c r="H285" s="145" t="s">
        <v>122</v>
      </c>
      <c r="I285" s="145" t="s">
        <v>756</v>
      </c>
      <c r="J285" s="146" t="s">
        <v>251</v>
      </c>
      <c r="K285" s="145" t="s">
        <v>223</v>
      </c>
      <c r="L285" s="148" t="s">
        <v>111</v>
      </c>
      <c r="M285" s="158"/>
      <c r="N285" s="152"/>
      <c r="O285" s="172"/>
      <c r="P285" s="177" t="s">
        <v>120</v>
      </c>
      <c r="Q285" s="145" t="s">
        <v>757</v>
      </c>
      <c r="R285" s="146" t="s">
        <v>251</v>
      </c>
      <c r="S285" s="160" t="s">
        <v>223</v>
      </c>
      <c r="T285" s="160" t="s">
        <v>111</v>
      </c>
      <c r="U285" s="158"/>
      <c r="V285" s="150"/>
      <c r="W285" s="172"/>
      <c r="X285" s="184" t="s">
        <v>126</v>
      </c>
      <c r="Y285" s="169" t="s">
        <v>124</v>
      </c>
      <c r="Z285" s="170" t="s">
        <v>124</v>
      </c>
      <c r="AA285" s="206" t="s">
        <v>389</v>
      </c>
      <c r="AB285" s="188" t="s">
        <v>116</v>
      </c>
      <c r="AC285" s="147" t="s">
        <v>113</v>
      </c>
      <c r="AD285" s="153" t="s">
        <v>126</v>
      </c>
      <c r="AE285" s="187" t="s">
        <v>111</v>
      </c>
      <c r="AF285" s="188"/>
      <c r="AG285" s="189"/>
    </row>
    <row r="286" spans="1:33" ht="30">
      <c r="A286" s="149"/>
      <c r="B286" s="172">
        <v>274</v>
      </c>
      <c r="C286" s="226" t="s">
        <v>666</v>
      </c>
      <c r="D286" s="150"/>
      <c r="E286" s="145" t="s">
        <v>111</v>
      </c>
      <c r="F286" s="145" t="s">
        <v>111</v>
      </c>
      <c r="G286" s="177" t="s">
        <v>120</v>
      </c>
      <c r="H286" s="145" t="s">
        <v>122</v>
      </c>
      <c r="I286" s="145" t="s">
        <v>756</v>
      </c>
      <c r="J286" s="146" t="s">
        <v>251</v>
      </c>
      <c r="K286" s="145" t="s">
        <v>223</v>
      </c>
      <c r="L286" s="148" t="s">
        <v>111</v>
      </c>
      <c r="M286" s="158"/>
      <c r="N286" s="152"/>
      <c r="O286" s="172"/>
      <c r="P286" s="177" t="s">
        <v>120</v>
      </c>
      <c r="Q286" s="145" t="s">
        <v>757</v>
      </c>
      <c r="R286" s="146" t="s">
        <v>251</v>
      </c>
      <c r="S286" s="160" t="s">
        <v>223</v>
      </c>
      <c r="T286" s="160" t="s">
        <v>111</v>
      </c>
      <c r="U286" s="158"/>
      <c r="V286" s="150"/>
      <c r="W286" s="172"/>
      <c r="X286" s="184" t="s">
        <v>126</v>
      </c>
      <c r="Y286" s="169" t="s">
        <v>124</v>
      </c>
      <c r="Z286" s="170" t="s">
        <v>124</v>
      </c>
      <c r="AA286" s="206" t="s">
        <v>389</v>
      </c>
      <c r="AB286" s="188" t="s">
        <v>116</v>
      </c>
      <c r="AC286" s="147" t="s">
        <v>113</v>
      </c>
      <c r="AD286" s="153" t="s">
        <v>126</v>
      </c>
      <c r="AE286" s="187" t="s">
        <v>111</v>
      </c>
      <c r="AF286" s="188"/>
      <c r="AG286" s="189"/>
    </row>
    <row r="287" spans="1:33" ht="30">
      <c r="A287" s="149"/>
      <c r="B287" s="172">
        <v>275</v>
      </c>
      <c r="C287" s="226" t="s">
        <v>667</v>
      </c>
      <c r="D287" s="150"/>
      <c r="E287" s="145" t="s">
        <v>111</v>
      </c>
      <c r="F287" s="145" t="s">
        <v>111</v>
      </c>
      <c r="G287" s="177" t="s">
        <v>120</v>
      </c>
      <c r="H287" s="145" t="s">
        <v>122</v>
      </c>
      <c r="I287" s="145" t="s">
        <v>756</v>
      </c>
      <c r="J287" s="146" t="s">
        <v>251</v>
      </c>
      <c r="K287" s="145" t="s">
        <v>223</v>
      </c>
      <c r="L287" s="148" t="s">
        <v>111</v>
      </c>
      <c r="M287" s="158"/>
      <c r="N287" s="152"/>
      <c r="O287" s="172"/>
      <c r="P287" s="177" t="s">
        <v>120</v>
      </c>
      <c r="Q287" s="145" t="s">
        <v>757</v>
      </c>
      <c r="R287" s="146" t="s">
        <v>251</v>
      </c>
      <c r="S287" s="160" t="s">
        <v>223</v>
      </c>
      <c r="T287" s="160" t="s">
        <v>111</v>
      </c>
      <c r="U287" s="158"/>
      <c r="V287" s="150"/>
      <c r="W287" s="172"/>
      <c r="X287" s="184" t="s">
        <v>126</v>
      </c>
      <c r="Y287" s="169" t="s">
        <v>124</v>
      </c>
      <c r="Z287" s="170" t="s">
        <v>124</v>
      </c>
      <c r="AA287" s="206" t="s">
        <v>389</v>
      </c>
      <c r="AB287" s="188" t="s">
        <v>116</v>
      </c>
      <c r="AC287" s="147" t="s">
        <v>113</v>
      </c>
      <c r="AD287" s="153" t="s">
        <v>126</v>
      </c>
      <c r="AE287" s="187" t="s">
        <v>113</v>
      </c>
      <c r="AF287" s="188"/>
      <c r="AG287" s="189"/>
    </row>
    <row r="288" spans="1:33" ht="30">
      <c r="A288" s="149"/>
      <c r="B288" s="172">
        <v>276</v>
      </c>
      <c r="C288" s="226" t="s">
        <v>668</v>
      </c>
      <c r="D288" s="150"/>
      <c r="E288" s="145" t="s">
        <v>111</v>
      </c>
      <c r="F288" s="145" t="s">
        <v>111</v>
      </c>
      <c r="G288" s="177" t="s">
        <v>120</v>
      </c>
      <c r="H288" s="145" t="s">
        <v>122</v>
      </c>
      <c r="I288" s="145" t="s">
        <v>756</v>
      </c>
      <c r="J288" s="146" t="s">
        <v>251</v>
      </c>
      <c r="K288" s="145" t="s">
        <v>223</v>
      </c>
      <c r="L288" s="148" t="s">
        <v>111</v>
      </c>
      <c r="M288" s="158"/>
      <c r="N288" s="152"/>
      <c r="O288" s="172"/>
      <c r="P288" s="177" t="s">
        <v>120</v>
      </c>
      <c r="Q288" s="145" t="s">
        <v>757</v>
      </c>
      <c r="R288" s="146" t="s">
        <v>251</v>
      </c>
      <c r="S288" s="160" t="s">
        <v>223</v>
      </c>
      <c r="T288" s="160" t="s">
        <v>111</v>
      </c>
      <c r="U288" s="158"/>
      <c r="V288" s="150"/>
      <c r="W288" s="172"/>
      <c r="X288" s="184" t="s">
        <v>126</v>
      </c>
      <c r="Y288" s="169" t="s">
        <v>124</v>
      </c>
      <c r="Z288" s="170" t="s">
        <v>124</v>
      </c>
      <c r="AA288" s="206" t="s">
        <v>389</v>
      </c>
      <c r="AB288" s="188" t="s">
        <v>116</v>
      </c>
      <c r="AC288" s="147" t="s">
        <v>113</v>
      </c>
      <c r="AD288" s="153" t="s">
        <v>126</v>
      </c>
      <c r="AE288" s="187" t="s">
        <v>111</v>
      </c>
      <c r="AF288" s="188"/>
      <c r="AG288" s="189"/>
    </row>
    <row r="289" spans="1:33" ht="30">
      <c r="A289" s="149"/>
      <c r="B289" s="172">
        <v>277</v>
      </c>
      <c r="C289" s="226" t="s">
        <v>669</v>
      </c>
      <c r="D289" s="150"/>
      <c r="E289" s="145" t="s">
        <v>111</v>
      </c>
      <c r="F289" s="145" t="s">
        <v>111</v>
      </c>
      <c r="G289" s="177" t="s">
        <v>120</v>
      </c>
      <c r="H289" s="145" t="s">
        <v>122</v>
      </c>
      <c r="I289" s="145" t="s">
        <v>756</v>
      </c>
      <c r="J289" s="146" t="s">
        <v>251</v>
      </c>
      <c r="K289" s="145" t="s">
        <v>223</v>
      </c>
      <c r="L289" s="148" t="s">
        <v>111</v>
      </c>
      <c r="M289" s="158"/>
      <c r="N289" s="152"/>
      <c r="O289" s="172"/>
      <c r="P289" s="177" t="s">
        <v>120</v>
      </c>
      <c r="Q289" s="145" t="s">
        <v>757</v>
      </c>
      <c r="R289" s="146" t="s">
        <v>251</v>
      </c>
      <c r="S289" s="160" t="s">
        <v>223</v>
      </c>
      <c r="T289" s="160" t="s">
        <v>111</v>
      </c>
      <c r="U289" s="158"/>
      <c r="V289" s="150"/>
      <c r="W289" s="172"/>
      <c r="X289" s="184" t="s">
        <v>126</v>
      </c>
      <c r="Y289" s="169" t="s">
        <v>124</v>
      </c>
      <c r="Z289" s="170" t="s">
        <v>124</v>
      </c>
      <c r="AA289" s="206" t="s">
        <v>389</v>
      </c>
      <c r="AB289" s="188" t="s">
        <v>116</v>
      </c>
      <c r="AC289" s="147" t="s">
        <v>113</v>
      </c>
      <c r="AD289" s="153" t="s">
        <v>126</v>
      </c>
      <c r="AE289" s="187" t="s">
        <v>111</v>
      </c>
      <c r="AF289" s="188"/>
      <c r="AG289" s="189"/>
    </row>
    <row r="290" spans="1:33" ht="30">
      <c r="A290" s="149"/>
      <c r="B290" s="172">
        <v>278</v>
      </c>
      <c r="C290" s="226" t="s">
        <v>670</v>
      </c>
      <c r="D290" s="150"/>
      <c r="E290" s="145" t="s">
        <v>111</v>
      </c>
      <c r="F290" s="145" t="s">
        <v>111</v>
      </c>
      <c r="G290" s="177" t="s">
        <v>120</v>
      </c>
      <c r="H290" s="145" t="s">
        <v>122</v>
      </c>
      <c r="I290" s="145" t="s">
        <v>756</v>
      </c>
      <c r="J290" s="146" t="s">
        <v>251</v>
      </c>
      <c r="K290" s="145" t="s">
        <v>223</v>
      </c>
      <c r="L290" s="148" t="s">
        <v>111</v>
      </c>
      <c r="M290" s="158"/>
      <c r="N290" s="152"/>
      <c r="O290" s="172"/>
      <c r="P290" s="177" t="s">
        <v>120</v>
      </c>
      <c r="Q290" s="145" t="s">
        <v>757</v>
      </c>
      <c r="R290" s="146" t="s">
        <v>251</v>
      </c>
      <c r="S290" s="160" t="s">
        <v>223</v>
      </c>
      <c r="T290" s="160" t="s">
        <v>111</v>
      </c>
      <c r="U290" s="158"/>
      <c r="V290" s="150"/>
      <c r="W290" s="172"/>
      <c r="X290" s="184" t="s">
        <v>126</v>
      </c>
      <c r="Y290" s="169" t="s">
        <v>124</v>
      </c>
      <c r="Z290" s="170" t="s">
        <v>124</v>
      </c>
      <c r="AA290" s="206" t="s">
        <v>389</v>
      </c>
      <c r="AB290" s="188" t="s">
        <v>116</v>
      </c>
      <c r="AC290" s="147" t="s">
        <v>113</v>
      </c>
      <c r="AD290" s="153" t="s">
        <v>126</v>
      </c>
      <c r="AE290" s="187" t="s">
        <v>111</v>
      </c>
      <c r="AF290" s="188"/>
      <c r="AG290" s="189"/>
    </row>
    <row r="291" spans="1:33" ht="30">
      <c r="A291" s="149"/>
      <c r="B291" s="172">
        <v>279</v>
      </c>
      <c r="C291" s="226" t="s">
        <v>671</v>
      </c>
      <c r="D291" s="150"/>
      <c r="E291" s="145" t="s">
        <v>111</v>
      </c>
      <c r="F291" s="145" t="s">
        <v>111</v>
      </c>
      <c r="G291" s="177" t="s">
        <v>120</v>
      </c>
      <c r="H291" s="145" t="s">
        <v>122</v>
      </c>
      <c r="I291" s="145" t="s">
        <v>756</v>
      </c>
      <c r="J291" s="146" t="s">
        <v>251</v>
      </c>
      <c r="K291" s="145" t="s">
        <v>223</v>
      </c>
      <c r="L291" s="148" t="s">
        <v>111</v>
      </c>
      <c r="M291" s="158"/>
      <c r="N291" s="152"/>
      <c r="O291" s="172"/>
      <c r="P291" s="177" t="s">
        <v>120</v>
      </c>
      <c r="Q291" s="145" t="s">
        <v>757</v>
      </c>
      <c r="R291" s="146" t="s">
        <v>251</v>
      </c>
      <c r="S291" s="160" t="s">
        <v>223</v>
      </c>
      <c r="T291" s="160" t="s">
        <v>111</v>
      </c>
      <c r="U291" s="158"/>
      <c r="V291" s="150"/>
      <c r="W291" s="172"/>
      <c r="X291" s="184" t="s">
        <v>126</v>
      </c>
      <c r="Y291" s="169" t="s">
        <v>124</v>
      </c>
      <c r="Z291" s="170" t="s">
        <v>124</v>
      </c>
      <c r="AA291" s="206" t="s">
        <v>389</v>
      </c>
      <c r="AB291" s="188" t="s">
        <v>116</v>
      </c>
      <c r="AC291" s="147" t="s">
        <v>113</v>
      </c>
      <c r="AD291" s="153" t="s">
        <v>126</v>
      </c>
      <c r="AE291" s="187" t="s">
        <v>111</v>
      </c>
      <c r="AF291" s="188"/>
      <c r="AG291" s="189"/>
    </row>
    <row r="292" spans="1:33" ht="30">
      <c r="A292" s="149"/>
      <c r="B292" s="172">
        <v>280</v>
      </c>
      <c r="C292" s="226" t="s">
        <v>672</v>
      </c>
      <c r="D292" s="150"/>
      <c r="E292" s="145" t="s">
        <v>111</v>
      </c>
      <c r="F292" s="145" t="s">
        <v>111</v>
      </c>
      <c r="G292" s="177" t="s">
        <v>120</v>
      </c>
      <c r="H292" s="145" t="s">
        <v>122</v>
      </c>
      <c r="I292" s="145" t="s">
        <v>756</v>
      </c>
      <c r="J292" s="146" t="s">
        <v>251</v>
      </c>
      <c r="K292" s="145" t="s">
        <v>223</v>
      </c>
      <c r="L292" s="148" t="s">
        <v>111</v>
      </c>
      <c r="M292" s="158"/>
      <c r="N292" s="152"/>
      <c r="O292" s="172"/>
      <c r="P292" s="177" t="s">
        <v>120</v>
      </c>
      <c r="Q292" s="145" t="s">
        <v>757</v>
      </c>
      <c r="R292" s="146" t="s">
        <v>251</v>
      </c>
      <c r="S292" s="160" t="s">
        <v>223</v>
      </c>
      <c r="T292" s="160" t="s">
        <v>111</v>
      </c>
      <c r="U292" s="158"/>
      <c r="V292" s="150"/>
      <c r="W292" s="172"/>
      <c r="X292" s="184" t="s">
        <v>126</v>
      </c>
      <c r="Y292" s="169" t="s">
        <v>124</v>
      </c>
      <c r="Z292" s="170" t="s">
        <v>124</v>
      </c>
      <c r="AA292" s="206" t="s">
        <v>389</v>
      </c>
      <c r="AB292" s="188" t="s">
        <v>116</v>
      </c>
      <c r="AC292" s="147" t="s">
        <v>113</v>
      </c>
      <c r="AD292" s="153" t="s">
        <v>126</v>
      </c>
      <c r="AE292" s="187" t="s">
        <v>113</v>
      </c>
      <c r="AF292" s="188"/>
      <c r="AG292" s="189"/>
    </row>
    <row r="293" spans="1:33" ht="30">
      <c r="A293" s="149"/>
      <c r="B293" s="172">
        <v>281</v>
      </c>
      <c r="C293" s="226" t="s">
        <v>673</v>
      </c>
      <c r="D293" s="150"/>
      <c r="E293" s="145" t="s">
        <v>111</v>
      </c>
      <c r="F293" s="145" t="s">
        <v>111</v>
      </c>
      <c r="G293" s="177" t="s">
        <v>120</v>
      </c>
      <c r="H293" s="145" t="s">
        <v>122</v>
      </c>
      <c r="I293" s="145" t="s">
        <v>756</v>
      </c>
      <c r="J293" s="146" t="s">
        <v>251</v>
      </c>
      <c r="K293" s="145" t="s">
        <v>223</v>
      </c>
      <c r="L293" s="148" t="s">
        <v>111</v>
      </c>
      <c r="M293" s="158"/>
      <c r="N293" s="152"/>
      <c r="O293" s="172"/>
      <c r="P293" s="177" t="s">
        <v>120</v>
      </c>
      <c r="Q293" s="145" t="s">
        <v>757</v>
      </c>
      <c r="R293" s="146" t="s">
        <v>251</v>
      </c>
      <c r="S293" s="160" t="s">
        <v>223</v>
      </c>
      <c r="T293" s="160" t="s">
        <v>111</v>
      </c>
      <c r="U293" s="158"/>
      <c r="V293" s="150"/>
      <c r="W293" s="172"/>
      <c r="X293" s="184" t="s">
        <v>126</v>
      </c>
      <c r="Y293" s="169" t="s">
        <v>124</v>
      </c>
      <c r="Z293" s="170" t="s">
        <v>124</v>
      </c>
      <c r="AA293" s="206" t="s">
        <v>389</v>
      </c>
      <c r="AB293" s="188" t="s">
        <v>116</v>
      </c>
      <c r="AC293" s="147" t="s">
        <v>113</v>
      </c>
      <c r="AD293" s="153" t="s">
        <v>126</v>
      </c>
      <c r="AE293" s="187" t="s">
        <v>111</v>
      </c>
      <c r="AF293" s="188"/>
      <c r="AG293" s="189"/>
    </row>
    <row r="294" spans="1:33" ht="30">
      <c r="A294" s="149"/>
      <c r="B294" s="172">
        <v>282</v>
      </c>
      <c r="C294" s="226" t="s">
        <v>674</v>
      </c>
      <c r="D294" s="150"/>
      <c r="E294" s="145" t="s">
        <v>111</v>
      </c>
      <c r="F294" s="145" t="s">
        <v>111</v>
      </c>
      <c r="G294" s="177" t="s">
        <v>120</v>
      </c>
      <c r="H294" s="145" t="s">
        <v>122</v>
      </c>
      <c r="I294" s="145" t="s">
        <v>756</v>
      </c>
      <c r="J294" s="146" t="s">
        <v>251</v>
      </c>
      <c r="K294" s="145" t="s">
        <v>223</v>
      </c>
      <c r="L294" s="148" t="s">
        <v>111</v>
      </c>
      <c r="M294" s="158"/>
      <c r="N294" s="152"/>
      <c r="O294" s="172"/>
      <c r="P294" s="177" t="s">
        <v>120</v>
      </c>
      <c r="Q294" s="145" t="s">
        <v>757</v>
      </c>
      <c r="R294" s="146" t="s">
        <v>251</v>
      </c>
      <c r="S294" s="160" t="s">
        <v>223</v>
      </c>
      <c r="T294" s="160" t="s">
        <v>111</v>
      </c>
      <c r="U294" s="158"/>
      <c r="V294" s="150"/>
      <c r="W294" s="172"/>
      <c r="X294" s="184" t="s">
        <v>126</v>
      </c>
      <c r="Y294" s="169" t="s">
        <v>124</v>
      </c>
      <c r="Z294" s="170" t="s">
        <v>124</v>
      </c>
      <c r="AA294" s="206" t="s">
        <v>389</v>
      </c>
      <c r="AB294" s="188" t="s">
        <v>116</v>
      </c>
      <c r="AC294" s="147" t="s">
        <v>113</v>
      </c>
      <c r="AD294" s="153" t="s">
        <v>126</v>
      </c>
      <c r="AE294" s="187" t="s">
        <v>111</v>
      </c>
      <c r="AF294" s="188"/>
      <c r="AG294" s="189"/>
    </row>
    <row r="295" spans="1:33" ht="30">
      <c r="A295" s="149"/>
      <c r="B295" s="172">
        <v>283</v>
      </c>
      <c r="C295" s="226" t="s">
        <v>675</v>
      </c>
      <c r="D295" s="150"/>
      <c r="E295" s="145" t="s">
        <v>111</v>
      </c>
      <c r="F295" s="145" t="s">
        <v>111</v>
      </c>
      <c r="G295" s="177" t="s">
        <v>120</v>
      </c>
      <c r="H295" s="145" t="s">
        <v>122</v>
      </c>
      <c r="I295" s="145" t="s">
        <v>756</v>
      </c>
      <c r="J295" s="146" t="s">
        <v>251</v>
      </c>
      <c r="K295" s="145" t="s">
        <v>223</v>
      </c>
      <c r="L295" s="148" t="s">
        <v>111</v>
      </c>
      <c r="M295" s="158"/>
      <c r="N295" s="152"/>
      <c r="O295" s="172"/>
      <c r="P295" s="177" t="s">
        <v>120</v>
      </c>
      <c r="Q295" s="145" t="s">
        <v>757</v>
      </c>
      <c r="R295" s="146" t="s">
        <v>251</v>
      </c>
      <c r="S295" s="160" t="s">
        <v>223</v>
      </c>
      <c r="T295" s="160" t="s">
        <v>111</v>
      </c>
      <c r="U295" s="158"/>
      <c r="V295" s="150"/>
      <c r="W295" s="172"/>
      <c r="X295" s="184" t="s">
        <v>126</v>
      </c>
      <c r="Y295" s="169" t="s">
        <v>124</v>
      </c>
      <c r="Z295" s="170" t="s">
        <v>124</v>
      </c>
      <c r="AA295" s="206" t="s">
        <v>389</v>
      </c>
      <c r="AB295" s="188" t="s">
        <v>116</v>
      </c>
      <c r="AC295" s="147" t="s">
        <v>113</v>
      </c>
      <c r="AD295" s="153" t="s">
        <v>126</v>
      </c>
      <c r="AE295" s="187" t="s">
        <v>111</v>
      </c>
      <c r="AF295" s="188"/>
      <c r="AG295" s="189"/>
    </row>
    <row r="296" spans="1:33" ht="30">
      <c r="A296" s="149"/>
      <c r="B296" s="172">
        <v>284</v>
      </c>
      <c r="C296" s="226" t="s">
        <v>676</v>
      </c>
      <c r="D296" s="150"/>
      <c r="E296" s="145" t="s">
        <v>111</v>
      </c>
      <c r="F296" s="145" t="s">
        <v>111</v>
      </c>
      <c r="G296" s="177" t="s">
        <v>120</v>
      </c>
      <c r="H296" s="145" t="s">
        <v>122</v>
      </c>
      <c r="I296" s="145" t="s">
        <v>756</v>
      </c>
      <c r="J296" s="146" t="s">
        <v>251</v>
      </c>
      <c r="K296" s="145" t="s">
        <v>223</v>
      </c>
      <c r="L296" s="148" t="s">
        <v>111</v>
      </c>
      <c r="M296" s="158"/>
      <c r="N296" s="152"/>
      <c r="O296" s="172"/>
      <c r="P296" s="177" t="s">
        <v>120</v>
      </c>
      <c r="Q296" s="145" t="s">
        <v>757</v>
      </c>
      <c r="R296" s="146" t="s">
        <v>251</v>
      </c>
      <c r="S296" s="160" t="s">
        <v>223</v>
      </c>
      <c r="T296" s="160" t="s">
        <v>111</v>
      </c>
      <c r="U296" s="158"/>
      <c r="V296" s="150"/>
      <c r="W296" s="172"/>
      <c r="X296" s="184" t="s">
        <v>126</v>
      </c>
      <c r="Y296" s="169" t="s">
        <v>124</v>
      </c>
      <c r="Z296" s="170" t="s">
        <v>124</v>
      </c>
      <c r="AA296" s="206" t="s">
        <v>389</v>
      </c>
      <c r="AB296" s="188" t="s">
        <v>116</v>
      </c>
      <c r="AC296" s="147" t="s">
        <v>113</v>
      </c>
      <c r="AD296" s="153" t="s">
        <v>126</v>
      </c>
      <c r="AE296" s="187" t="s">
        <v>111</v>
      </c>
      <c r="AF296" s="188"/>
      <c r="AG296" s="189"/>
    </row>
    <row r="297" spans="1:33" ht="30">
      <c r="A297" s="149"/>
      <c r="B297" s="172">
        <v>285</v>
      </c>
      <c r="C297" s="226" t="s">
        <v>677</v>
      </c>
      <c r="D297" s="150"/>
      <c r="E297" s="145" t="s">
        <v>111</v>
      </c>
      <c r="F297" s="145" t="s">
        <v>111</v>
      </c>
      <c r="G297" s="177" t="s">
        <v>120</v>
      </c>
      <c r="H297" s="145" t="s">
        <v>122</v>
      </c>
      <c r="I297" s="145" t="s">
        <v>756</v>
      </c>
      <c r="J297" s="146" t="s">
        <v>251</v>
      </c>
      <c r="K297" s="145" t="s">
        <v>223</v>
      </c>
      <c r="L297" s="148" t="s">
        <v>111</v>
      </c>
      <c r="M297" s="158"/>
      <c r="N297" s="152"/>
      <c r="O297" s="172"/>
      <c r="P297" s="177" t="s">
        <v>120</v>
      </c>
      <c r="Q297" s="145" t="s">
        <v>757</v>
      </c>
      <c r="R297" s="146" t="s">
        <v>251</v>
      </c>
      <c r="S297" s="160" t="s">
        <v>223</v>
      </c>
      <c r="T297" s="160" t="s">
        <v>111</v>
      </c>
      <c r="U297" s="158"/>
      <c r="V297" s="150"/>
      <c r="W297" s="172"/>
      <c r="X297" s="184" t="s">
        <v>126</v>
      </c>
      <c r="Y297" s="169" t="s">
        <v>124</v>
      </c>
      <c r="Z297" s="170" t="s">
        <v>124</v>
      </c>
      <c r="AA297" s="206" t="s">
        <v>389</v>
      </c>
      <c r="AB297" s="188" t="s">
        <v>116</v>
      </c>
      <c r="AC297" s="147" t="s">
        <v>113</v>
      </c>
      <c r="AD297" s="153" t="s">
        <v>126</v>
      </c>
      <c r="AE297" s="187" t="s">
        <v>111</v>
      </c>
      <c r="AF297" s="188"/>
      <c r="AG297" s="189"/>
    </row>
    <row r="298" spans="1:33" ht="30">
      <c r="A298" s="149"/>
      <c r="B298" s="172">
        <v>286</v>
      </c>
      <c r="C298" s="226" t="s">
        <v>678</v>
      </c>
      <c r="D298" s="150"/>
      <c r="E298" s="145" t="s">
        <v>111</v>
      </c>
      <c r="F298" s="145" t="s">
        <v>111</v>
      </c>
      <c r="G298" s="177" t="s">
        <v>120</v>
      </c>
      <c r="H298" s="145" t="s">
        <v>122</v>
      </c>
      <c r="I298" s="145" t="s">
        <v>756</v>
      </c>
      <c r="J298" s="146" t="s">
        <v>251</v>
      </c>
      <c r="K298" s="145" t="s">
        <v>223</v>
      </c>
      <c r="L298" s="148" t="s">
        <v>111</v>
      </c>
      <c r="M298" s="158"/>
      <c r="N298" s="152"/>
      <c r="O298" s="172"/>
      <c r="P298" s="177" t="s">
        <v>120</v>
      </c>
      <c r="Q298" s="145" t="s">
        <v>757</v>
      </c>
      <c r="R298" s="146" t="s">
        <v>251</v>
      </c>
      <c r="S298" s="160" t="s">
        <v>223</v>
      </c>
      <c r="T298" s="160" t="s">
        <v>111</v>
      </c>
      <c r="U298" s="158"/>
      <c r="V298" s="150"/>
      <c r="W298" s="172"/>
      <c r="X298" s="184" t="s">
        <v>126</v>
      </c>
      <c r="Y298" s="169" t="s">
        <v>124</v>
      </c>
      <c r="Z298" s="170" t="s">
        <v>124</v>
      </c>
      <c r="AA298" s="206" t="s">
        <v>389</v>
      </c>
      <c r="AB298" s="188" t="s">
        <v>116</v>
      </c>
      <c r="AC298" s="147" t="s">
        <v>113</v>
      </c>
      <c r="AD298" s="153" t="s">
        <v>126</v>
      </c>
      <c r="AE298" s="187" t="s">
        <v>111</v>
      </c>
      <c r="AF298" s="188"/>
      <c r="AG298" s="189"/>
    </row>
    <row r="299" spans="1:33" ht="30">
      <c r="A299" s="149"/>
      <c r="B299" s="172">
        <v>287</v>
      </c>
      <c r="C299" s="226" t="s">
        <v>679</v>
      </c>
      <c r="D299" s="150"/>
      <c r="E299" s="145" t="s">
        <v>111</v>
      </c>
      <c r="F299" s="145" t="s">
        <v>111</v>
      </c>
      <c r="G299" s="177" t="s">
        <v>120</v>
      </c>
      <c r="H299" s="145" t="s">
        <v>122</v>
      </c>
      <c r="I299" s="145" t="s">
        <v>756</v>
      </c>
      <c r="J299" s="146" t="s">
        <v>251</v>
      </c>
      <c r="K299" s="145" t="s">
        <v>223</v>
      </c>
      <c r="L299" s="148" t="s">
        <v>111</v>
      </c>
      <c r="M299" s="158"/>
      <c r="N299" s="152"/>
      <c r="O299" s="172"/>
      <c r="P299" s="177" t="s">
        <v>120</v>
      </c>
      <c r="Q299" s="145" t="s">
        <v>757</v>
      </c>
      <c r="R299" s="146" t="s">
        <v>251</v>
      </c>
      <c r="S299" s="160" t="s">
        <v>223</v>
      </c>
      <c r="T299" s="160" t="s">
        <v>111</v>
      </c>
      <c r="U299" s="158"/>
      <c r="V299" s="150"/>
      <c r="W299" s="172"/>
      <c r="X299" s="184" t="s">
        <v>126</v>
      </c>
      <c r="Y299" s="169" t="s">
        <v>124</v>
      </c>
      <c r="Z299" s="170" t="s">
        <v>124</v>
      </c>
      <c r="AA299" s="206" t="s">
        <v>389</v>
      </c>
      <c r="AB299" s="188" t="s">
        <v>116</v>
      </c>
      <c r="AC299" s="147" t="s">
        <v>113</v>
      </c>
      <c r="AD299" s="153" t="s">
        <v>126</v>
      </c>
      <c r="AE299" s="187" t="s">
        <v>111</v>
      </c>
      <c r="AF299" s="188"/>
      <c r="AG299" s="189"/>
    </row>
    <row r="300" spans="1:33" ht="30">
      <c r="A300" s="149"/>
      <c r="B300" s="172">
        <v>288</v>
      </c>
      <c r="C300" s="226" t="s">
        <v>680</v>
      </c>
      <c r="D300" s="150"/>
      <c r="E300" s="145" t="s">
        <v>111</v>
      </c>
      <c r="F300" s="145" t="s">
        <v>111</v>
      </c>
      <c r="G300" s="177" t="s">
        <v>120</v>
      </c>
      <c r="H300" s="145" t="s">
        <v>122</v>
      </c>
      <c r="I300" s="145" t="s">
        <v>756</v>
      </c>
      <c r="J300" s="146" t="s">
        <v>251</v>
      </c>
      <c r="K300" s="145" t="s">
        <v>223</v>
      </c>
      <c r="L300" s="148" t="s">
        <v>111</v>
      </c>
      <c r="M300" s="158"/>
      <c r="N300" s="152"/>
      <c r="O300" s="172"/>
      <c r="P300" s="177" t="s">
        <v>120</v>
      </c>
      <c r="Q300" s="145" t="s">
        <v>757</v>
      </c>
      <c r="R300" s="146" t="s">
        <v>251</v>
      </c>
      <c r="S300" s="160" t="s">
        <v>223</v>
      </c>
      <c r="T300" s="160" t="s">
        <v>111</v>
      </c>
      <c r="U300" s="158"/>
      <c r="V300" s="150"/>
      <c r="W300" s="172"/>
      <c r="X300" s="184" t="s">
        <v>126</v>
      </c>
      <c r="Y300" s="169" t="s">
        <v>124</v>
      </c>
      <c r="Z300" s="170" t="s">
        <v>124</v>
      </c>
      <c r="AA300" s="206" t="s">
        <v>389</v>
      </c>
      <c r="AB300" s="188" t="s">
        <v>116</v>
      </c>
      <c r="AC300" s="147" t="s">
        <v>113</v>
      </c>
      <c r="AD300" s="153" t="s">
        <v>126</v>
      </c>
      <c r="AE300" s="187" t="s">
        <v>111</v>
      </c>
      <c r="AF300" s="188"/>
      <c r="AG300" s="189"/>
    </row>
    <row r="301" spans="1:33" ht="30">
      <c r="A301" s="149"/>
      <c r="B301" s="172">
        <v>289</v>
      </c>
      <c r="C301" s="226" t="s">
        <v>681</v>
      </c>
      <c r="D301" s="150"/>
      <c r="E301" s="145" t="s">
        <v>111</v>
      </c>
      <c r="F301" s="145" t="s">
        <v>111</v>
      </c>
      <c r="G301" s="177" t="s">
        <v>120</v>
      </c>
      <c r="H301" s="145" t="s">
        <v>122</v>
      </c>
      <c r="I301" s="145" t="s">
        <v>756</v>
      </c>
      <c r="J301" s="146" t="s">
        <v>251</v>
      </c>
      <c r="K301" s="145" t="s">
        <v>223</v>
      </c>
      <c r="L301" s="148" t="s">
        <v>111</v>
      </c>
      <c r="M301" s="158"/>
      <c r="N301" s="152"/>
      <c r="O301" s="172"/>
      <c r="P301" s="177" t="s">
        <v>120</v>
      </c>
      <c r="Q301" s="145" t="s">
        <v>757</v>
      </c>
      <c r="R301" s="146" t="s">
        <v>251</v>
      </c>
      <c r="S301" s="160" t="s">
        <v>223</v>
      </c>
      <c r="T301" s="160" t="s">
        <v>111</v>
      </c>
      <c r="U301" s="158"/>
      <c r="V301" s="150"/>
      <c r="W301" s="172"/>
      <c r="X301" s="184" t="s">
        <v>126</v>
      </c>
      <c r="Y301" s="169" t="s">
        <v>124</v>
      </c>
      <c r="Z301" s="170" t="s">
        <v>124</v>
      </c>
      <c r="AA301" s="206" t="s">
        <v>389</v>
      </c>
      <c r="AB301" s="188" t="s">
        <v>116</v>
      </c>
      <c r="AC301" s="147" t="s">
        <v>113</v>
      </c>
      <c r="AD301" s="153" t="s">
        <v>126</v>
      </c>
      <c r="AE301" s="187" t="s">
        <v>111</v>
      </c>
      <c r="AF301" s="188"/>
      <c r="AG301" s="189"/>
    </row>
    <row r="302" spans="1:33" ht="30">
      <c r="A302" s="149"/>
      <c r="B302" s="172">
        <v>290</v>
      </c>
      <c r="C302" s="226" t="s">
        <v>682</v>
      </c>
      <c r="D302" s="150"/>
      <c r="E302" s="145" t="s">
        <v>111</v>
      </c>
      <c r="F302" s="145" t="s">
        <v>111</v>
      </c>
      <c r="G302" s="177" t="s">
        <v>120</v>
      </c>
      <c r="H302" s="145" t="s">
        <v>122</v>
      </c>
      <c r="I302" s="145" t="s">
        <v>756</v>
      </c>
      <c r="J302" s="146" t="s">
        <v>251</v>
      </c>
      <c r="K302" s="145" t="s">
        <v>223</v>
      </c>
      <c r="L302" s="148" t="s">
        <v>111</v>
      </c>
      <c r="M302" s="158"/>
      <c r="N302" s="152"/>
      <c r="O302" s="172"/>
      <c r="P302" s="177" t="s">
        <v>120</v>
      </c>
      <c r="Q302" s="145" t="s">
        <v>757</v>
      </c>
      <c r="R302" s="146" t="s">
        <v>251</v>
      </c>
      <c r="S302" s="160" t="s">
        <v>223</v>
      </c>
      <c r="T302" s="160" t="s">
        <v>111</v>
      </c>
      <c r="U302" s="158"/>
      <c r="V302" s="150"/>
      <c r="W302" s="172"/>
      <c r="X302" s="184" t="s">
        <v>126</v>
      </c>
      <c r="Y302" s="169" t="s">
        <v>124</v>
      </c>
      <c r="Z302" s="170" t="s">
        <v>124</v>
      </c>
      <c r="AA302" s="206" t="s">
        <v>389</v>
      </c>
      <c r="AB302" s="188" t="s">
        <v>116</v>
      </c>
      <c r="AC302" s="147" t="s">
        <v>113</v>
      </c>
      <c r="AD302" s="153" t="s">
        <v>126</v>
      </c>
      <c r="AE302" s="187" t="s">
        <v>111</v>
      </c>
      <c r="AF302" s="188"/>
      <c r="AG302" s="189"/>
    </row>
    <row r="303" spans="1:33" ht="30">
      <c r="A303" s="149"/>
      <c r="B303" s="172">
        <v>291</v>
      </c>
      <c r="C303" s="226" t="s">
        <v>683</v>
      </c>
      <c r="D303" s="150"/>
      <c r="E303" s="145" t="s">
        <v>111</v>
      </c>
      <c r="F303" s="145" t="s">
        <v>111</v>
      </c>
      <c r="G303" s="177" t="s">
        <v>120</v>
      </c>
      <c r="H303" s="145" t="s">
        <v>122</v>
      </c>
      <c r="I303" s="145" t="s">
        <v>756</v>
      </c>
      <c r="J303" s="146" t="s">
        <v>251</v>
      </c>
      <c r="K303" s="145" t="s">
        <v>223</v>
      </c>
      <c r="L303" s="148" t="s">
        <v>111</v>
      </c>
      <c r="M303" s="158"/>
      <c r="N303" s="152"/>
      <c r="O303" s="172"/>
      <c r="P303" s="177" t="s">
        <v>120</v>
      </c>
      <c r="Q303" s="145" t="s">
        <v>757</v>
      </c>
      <c r="R303" s="146" t="s">
        <v>251</v>
      </c>
      <c r="S303" s="160" t="s">
        <v>223</v>
      </c>
      <c r="T303" s="160" t="s">
        <v>111</v>
      </c>
      <c r="U303" s="158"/>
      <c r="V303" s="150"/>
      <c r="W303" s="172"/>
      <c r="X303" s="184" t="s">
        <v>126</v>
      </c>
      <c r="Y303" s="169" t="s">
        <v>124</v>
      </c>
      <c r="Z303" s="170" t="s">
        <v>124</v>
      </c>
      <c r="AA303" s="206" t="s">
        <v>389</v>
      </c>
      <c r="AB303" s="188" t="s">
        <v>116</v>
      </c>
      <c r="AC303" s="147" t="s">
        <v>113</v>
      </c>
      <c r="AD303" s="153" t="s">
        <v>126</v>
      </c>
      <c r="AE303" s="187" t="s">
        <v>111</v>
      </c>
      <c r="AF303" s="188"/>
      <c r="AG303" s="189"/>
    </row>
    <row r="304" spans="1:33" ht="30">
      <c r="A304" s="149"/>
      <c r="B304" s="172">
        <v>292</v>
      </c>
      <c r="C304" s="226" t="s">
        <v>684</v>
      </c>
      <c r="D304" s="150"/>
      <c r="E304" s="145" t="s">
        <v>111</v>
      </c>
      <c r="F304" s="145" t="s">
        <v>111</v>
      </c>
      <c r="G304" s="177" t="s">
        <v>120</v>
      </c>
      <c r="H304" s="145" t="s">
        <v>122</v>
      </c>
      <c r="I304" s="145" t="s">
        <v>756</v>
      </c>
      <c r="J304" s="146" t="s">
        <v>251</v>
      </c>
      <c r="K304" s="145" t="s">
        <v>223</v>
      </c>
      <c r="L304" s="148" t="s">
        <v>111</v>
      </c>
      <c r="M304" s="158"/>
      <c r="N304" s="152"/>
      <c r="O304" s="172"/>
      <c r="P304" s="177" t="s">
        <v>120</v>
      </c>
      <c r="Q304" s="145" t="s">
        <v>757</v>
      </c>
      <c r="R304" s="146" t="s">
        <v>251</v>
      </c>
      <c r="S304" s="160" t="s">
        <v>223</v>
      </c>
      <c r="T304" s="160" t="s">
        <v>111</v>
      </c>
      <c r="U304" s="158"/>
      <c r="V304" s="150"/>
      <c r="W304" s="172"/>
      <c r="X304" s="184" t="s">
        <v>126</v>
      </c>
      <c r="Y304" s="169" t="s">
        <v>124</v>
      </c>
      <c r="Z304" s="170" t="s">
        <v>124</v>
      </c>
      <c r="AA304" s="206" t="s">
        <v>389</v>
      </c>
      <c r="AB304" s="188" t="s">
        <v>116</v>
      </c>
      <c r="AC304" s="147" t="s">
        <v>113</v>
      </c>
      <c r="AD304" s="153" t="s">
        <v>126</v>
      </c>
      <c r="AE304" s="187" t="s">
        <v>111</v>
      </c>
      <c r="AF304" s="188"/>
      <c r="AG304" s="189"/>
    </row>
    <row r="305" spans="1:33" ht="30">
      <c r="A305" s="149"/>
      <c r="B305" s="172">
        <v>293</v>
      </c>
      <c r="C305" s="226" t="s">
        <v>685</v>
      </c>
      <c r="D305" s="150"/>
      <c r="E305" s="145" t="s">
        <v>111</v>
      </c>
      <c r="F305" s="145" t="s">
        <v>111</v>
      </c>
      <c r="G305" s="177" t="s">
        <v>120</v>
      </c>
      <c r="H305" s="145" t="s">
        <v>122</v>
      </c>
      <c r="I305" s="145" t="s">
        <v>756</v>
      </c>
      <c r="J305" s="146" t="s">
        <v>251</v>
      </c>
      <c r="K305" s="145" t="s">
        <v>223</v>
      </c>
      <c r="L305" s="148" t="s">
        <v>111</v>
      </c>
      <c r="M305" s="158"/>
      <c r="N305" s="152"/>
      <c r="O305" s="172"/>
      <c r="P305" s="177" t="s">
        <v>120</v>
      </c>
      <c r="Q305" s="145" t="s">
        <v>757</v>
      </c>
      <c r="R305" s="146" t="s">
        <v>251</v>
      </c>
      <c r="S305" s="160" t="s">
        <v>223</v>
      </c>
      <c r="T305" s="160" t="s">
        <v>111</v>
      </c>
      <c r="U305" s="158"/>
      <c r="V305" s="150"/>
      <c r="W305" s="172"/>
      <c r="X305" s="184" t="s">
        <v>126</v>
      </c>
      <c r="Y305" s="169" t="s">
        <v>124</v>
      </c>
      <c r="Z305" s="170" t="s">
        <v>124</v>
      </c>
      <c r="AA305" s="206" t="s">
        <v>389</v>
      </c>
      <c r="AB305" s="188" t="s">
        <v>116</v>
      </c>
      <c r="AC305" s="147" t="s">
        <v>113</v>
      </c>
      <c r="AD305" s="153" t="s">
        <v>126</v>
      </c>
      <c r="AE305" s="187" t="s">
        <v>111</v>
      </c>
      <c r="AF305" s="188"/>
      <c r="AG305" s="189"/>
    </row>
    <row r="306" spans="1:33" ht="30">
      <c r="A306" s="149"/>
      <c r="B306" s="172">
        <v>294</v>
      </c>
      <c r="C306" s="226" t="s">
        <v>686</v>
      </c>
      <c r="D306" s="150"/>
      <c r="E306" s="145" t="s">
        <v>111</v>
      </c>
      <c r="F306" s="145" t="s">
        <v>111</v>
      </c>
      <c r="G306" s="177" t="s">
        <v>120</v>
      </c>
      <c r="H306" s="145" t="s">
        <v>122</v>
      </c>
      <c r="I306" s="145" t="s">
        <v>756</v>
      </c>
      <c r="J306" s="146" t="s">
        <v>251</v>
      </c>
      <c r="K306" s="145" t="s">
        <v>223</v>
      </c>
      <c r="L306" s="148" t="s">
        <v>111</v>
      </c>
      <c r="M306" s="158"/>
      <c r="N306" s="152"/>
      <c r="O306" s="172"/>
      <c r="P306" s="177" t="s">
        <v>120</v>
      </c>
      <c r="Q306" s="145" t="s">
        <v>757</v>
      </c>
      <c r="R306" s="146" t="s">
        <v>251</v>
      </c>
      <c r="S306" s="160" t="s">
        <v>223</v>
      </c>
      <c r="T306" s="160" t="s">
        <v>111</v>
      </c>
      <c r="U306" s="158"/>
      <c r="V306" s="150"/>
      <c r="W306" s="172"/>
      <c r="X306" s="184" t="s">
        <v>126</v>
      </c>
      <c r="Y306" s="169" t="s">
        <v>124</v>
      </c>
      <c r="Z306" s="170" t="s">
        <v>124</v>
      </c>
      <c r="AA306" s="206" t="s">
        <v>389</v>
      </c>
      <c r="AB306" s="188" t="s">
        <v>116</v>
      </c>
      <c r="AC306" s="147" t="s">
        <v>113</v>
      </c>
      <c r="AD306" s="153" t="s">
        <v>126</v>
      </c>
      <c r="AE306" s="187" t="s">
        <v>111</v>
      </c>
      <c r="AF306" s="188"/>
      <c r="AG306" s="189"/>
    </row>
    <row r="307" spans="1:33" ht="30">
      <c r="A307" s="149"/>
      <c r="B307" s="172">
        <v>295</v>
      </c>
      <c r="C307" s="226" t="s">
        <v>687</v>
      </c>
      <c r="D307" s="150"/>
      <c r="E307" s="145" t="s">
        <v>111</v>
      </c>
      <c r="F307" s="145" t="s">
        <v>111</v>
      </c>
      <c r="G307" s="177" t="s">
        <v>120</v>
      </c>
      <c r="H307" s="145" t="s">
        <v>122</v>
      </c>
      <c r="I307" s="145" t="s">
        <v>756</v>
      </c>
      <c r="J307" s="146" t="s">
        <v>251</v>
      </c>
      <c r="K307" s="145" t="s">
        <v>223</v>
      </c>
      <c r="L307" s="148" t="s">
        <v>111</v>
      </c>
      <c r="M307" s="158"/>
      <c r="N307" s="152"/>
      <c r="O307" s="172"/>
      <c r="P307" s="177" t="s">
        <v>120</v>
      </c>
      <c r="Q307" s="145" t="s">
        <v>757</v>
      </c>
      <c r="R307" s="146" t="s">
        <v>251</v>
      </c>
      <c r="S307" s="160" t="s">
        <v>223</v>
      </c>
      <c r="T307" s="160" t="s">
        <v>111</v>
      </c>
      <c r="U307" s="158"/>
      <c r="V307" s="150"/>
      <c r="W307" s="172"/>
      <c r="X307" s="184" t="s">
        <v>126</v>
      </c>
      <c r="Y307" s="169" t="s">
        <v>124</v>
      </c>
      <c r="Z307" s="170" t="s">
        <v>124</v>
      </c>
      <c r="AA307" s="206" t="s">
        <v>389</v>
      </c>
      <c r="AB307" s="188" t="s">
        <v>116</v>
      </c>
      <c r="AC307" s="147" t="s">
        <v>113</v>
      </c>
      <c r="AD307" s="153" t="s">
        <v>126</v>
      </c>
      <c r="AE307" s="187" t="s">
        <v>111</v>
      </c>
      <c r="AF307" s="188"/>
      <c r="AG307" s="189"/>
    </row>
    <row r="308" spans="1:33" ht="30">
      <c r="A308" s="149"/>
      <c r="B308" s="172">
        <v>296</v>
      </c>
      <c r="C308" s="226" t="s">
        <v>688</v>
      </c>
      <c r="D308" s="150"/>
      <c r="E308" s="145" t="s">
        <v>111</v>
      </c>
      <c r="F308" s="145" t="s">
        <v>111</v>
      </c>
      <c r="G308" s="177" t="s">
        <v>120</v>
      </c>
      <c r="H308" s="145" t="s">
        <v>122</v>
      </c>
      <c r="I308" s="145" t="s">
        <v>756</v>
      </c>
      <c r="J308" s="146" t="s">
        <v>251</v>
      </c>
      <c r="K308" s="145" t="s">
        <v>223</v>
      </c>
      <c r="L308" s="148" t="s">
        <v>111</v>
      </c>
      <c r="M308" s="158"/>
      <c r="N308" s="152"/>
      <c r="O308" s="172"/>
      <c r="P308" s="177" t="s">
        <v>120</v>
      </c>
      <c r="Q308" s="145" t="s">
        <v>757</v>
      </c>
      <c r="R308" s="146" t="s">
        <v>251</v>
      </c>
      <c r="S308" s="160" t="s">
        <v>223</v>
      </c>
      <c r="T308" s="160" t="s">
        <v>111</v>
      </c>
      <c r="U308" s="158"/>
      <c r="V308" s="150"/>
      <c r="W308" s="172"/>
      <c r="X308" s="184" t="s">
        <v>126</v>
      </c>
      <c r="Y308" s="169" t="s">
        <v>124</v>
      </c>
      <c r="Z308" s="170" t="s">
        <v>124</v>
      </c>
      <c r="AA308" s="206" t="s">
        <v>389</v>
      </c>
      <c r="AB308" s="188" t="s">
        <v>116</v>
      </c>
      <c r="AC308" s="147" t="s">
        <v>113</v>
      </c>
      <c r="AD308" s="153" t="s">
        <v>126</v>
      </c>
      <c r="AE308" s="187" t="s">
        <v>111</v>
      </c>
      <c r="AF308" s="188"/>
      <c r="AG308" s="189"/>
    </row>
    <row r="309" spans="1:33" ht="30">
      <c r="A309" s="149"/>
      <c r="B309" s="172">
        <v>297</v>
      </c>
      <c r="C309" s="226" t="s">
        <v>689</v>
      </c>
      <c r="D309" s="150"/>
      <c r="E309" s="145" t="s">
        <v>111</v>
      </c>
      <c r="F309" s="145" t="s">
        <v>111</v>
      </c>
      <c r="G309" s="177" t="s">
        <v>120</v>
      </c>
      <c r="H309" s="145" t="s">
        <v>122</v>
      </c>
      <c r="I309" s="145" t="s">
        <v>756</v>
      </c>
      <c r="J309" s="146" t="s">
        <v>251</v>
      </c>
      <c r="K309" s="145" t="s">
        <v>223</v>
      </c>
      <c r="L309" s="148" t="s">
        <v>111</v>
      </c>
      <c r="M309" s="158"/>
      <c r="N309" s="152"/>
      <c r="O309" s="172"/>
      <c r="P309" s="177" t="s">
        <v>120</v>
      </c>
      <c r="Q309" s="145" t="s">
        <v>757</v>
      </c>
      <c r="R309" s="146" t="s">
        <v>251</v>
      </c>
      <c r="S309" s="160" t="s">
        <v>223</v>
      </c>
      <c r="T309" s="160" t="s">
        <v>111</v>
      </c>
      <c r="U309" s="158"/>
      <c r="V309" s="150"/>
      <c r="W309" s="172"/>
      <c r="X309" s="184" t="s">
        <v>126</v>
      </c>
      <c r="Y309" s="169" t="s">
        <v>124</v>
      </c>
      <c r="Z309" s="170" t="s">
        <v>124</v>
      </c>
      <c r="AA309" s="206" t="s">
        <v>389</v>
      </c>
      <c r="AB309" s="188" t="s">
        <v>116</v>
      </c>
      <c r="AC309" s="147" t="s">
        <v>113</v>
      </c>
      <c r="AD309" s="153" t="s">
        <v>126</v>
      </c>
      <c r="AE309" s="187" t="s">
        <v>111</v>
      </c>
      <c r="AF309" s="188"/>
      <c r="AG309" s="189"/>
    </row>
    <row r="310" spans="1:33" ht="30">
      <c r="A310" s="149"/>
      <c r="B310" s="172">
        <v>298</v>
      </c>
      <c r="C310" s="226" t="s">
        <v>690</v>
      </c>
      <c r="D310" s="150"/>
      <c r="E310" s="145" t="s">
        <v>111</v>
      </c>
      <c r="F310" s="145" t="s">
        <v>111</v>
      </c>
      <c r="G310" s="177" t="s">
        <v>120</v>
      </c>
      <c r="H310" s="145" t="s">
        <v>122</v>
      </c>
      <c r="I310" s="145" t="s">
        <v>756</v>
      </c>
      <c r="J310" s="146" t="s">
        <v>251</v>
      </c>
      <c r="K310" s="145" t="s">
        <v>223</v>
      </c>
      <c r="L310" s="148" t="s">
        <v>111</v>
      </c>
      <c r="M310" s="158"/>
      <c r="N310" s="152"/>
      <c r="O310" s="172"/>
      <c r="P310" s="177" t="s">
        <v>120</v>
      </c>
      <c r="Q310" s="145" t="s">
        <v>757</v>
      </c>
      <c r="R310" s="146" t="s">
        <v>251</v>
      </c>
      <c r="S310" s="160" t="s">
        <v>223</v>
      </c>
      <c r="T310" s="160" t="s">
        <v>111</v>
      </c>
      <c r="U310" s="158"/>
      <c r="V310" s="150"/>
      <c r="W310" s="172"/>
      <c r="X310" s="184" t="s">
        <v>126</v>
      </c>
      <c r="Y310" s="169" t="s">
        <v>124</v>
      </c>
      <c r="Z310" s="170" t="s">
        <v>124</v>
      </c>
      <c r="AA310" s="206" t="s">
        <v>389</v>
      </c>
      <c r="AB310" s="188" t="s">
        <v>116</v>
      </c>
      <c r="AC310" s="147" t="s">
        <v>113</v>
      </c>
      <c r="AD310" s="153" t="s">
        <v>126</v>
      </c>
      <c r="AE310" s="187" t="s">
        <v>111</v>
      </c>
      <c r="AF310" s="188"/>
      <c r="AG310" s="189"/>
    </row>
    <row r="311" spans="1:33" ht="30">
      <c r="A311" s="149"/>
      <c r="B311" s="172">
        <v>299</v>
      </c>
      <c r="C311" s="226" t="s">
        <v>691</v>
      </c>
      <c r="D311" s="150"/>
      <c r="E311" s="145" t="s">
        <v>111</v>
      </c>
      <c r="F311" s="145" t="s">
        <v>111</v>
      </c>
      <c r="G311" s="177" t="s">
        <v>120</v>
      </c>
      <c r="H311" s="145" t="s">
        <v>122</v>
      </c>
      <c r="I311" s="145" t="s">
        <v>756</v>
      </c>
      <c r="J311" s="146" t="s">
        <v>251</v>
      </c>
      <c r="K311" s="145" t="s">
        <v>223</v>
      </c>
      <c r="L311" s="148" t="s">
        <v>111</v>
      </c>
      <c r="M311" s="158"/>
      <c r="N311" s="152"/>
      <c r="O311" s="172"/>
      <c r="P311" s="177" t="s">
        <v>120</v>
      </c>
      <c r="Q311" s="145" t="s">
        <v>757</v>
      </c>
      <c r="R311" s="146" t="s">
        <v>251</v>
      </c>
      <c r="S311" s="160" t="s">
        <v>223</v>
      </c>
      <c r="T311" s="160" t="s">
        <v>111</v>
      </c>
      <c r="U311" s="158"/>
      <c r="V311" s="150"/>
      <c r="W311" s="172"/>
      <c r="X311" s="184" t="s">
        <v>126</v>
      </c>
      <c r="Y311" s="169" t="s">
        <v>124</v>
      </c>
      <c r="Z311" s="170" t="s">
        <v>124</v>
      </c>
      <c r="AA311" s="206" t="s">
        <v>389</v>
      </c>
      <c r="AB311" s="188" t="s">
        <v>116</v>
      </c>
      <c r="AC311" s="147" t="s">
        <v>113</v>
      </c>
      <c r="AD311" s="153" t="s">
        <v>126</v>
      </c>
      <c r="AE311" s="187" t="s">
        <v>111</v>
      </c>
      <c r="AF311" s="188"/>
      <c r="AG311" s="189"/>
    </row>
    <row r="312" spans="1:33" ht="30">
      <c r="A312" s="149"/>
      <c r="B312" s="172">
        <v>300</v>
      </c>
      <c r="C312" s="226" t="s">
        <v>692</v>
      </c>
      <c r="D312" s="150"/>
      <c r="E312" s="145" t="s">
        <v>111</v>
      </c>
      <c r="F312" s="145" t="s">
        <v>111</v>
      </c>
      <c r="G312" s="177" t="s">
        <v>120</v>
      </c>
      <c r="H312" s="145" t="s">
        <v>122</v>
      </c>
      <c r="I312" s="145" t="s">
        <v>756</v>
      </c>
      <c r="J312" s="146" t="s">
        <v>251</v>
      </c>
      <c r="K312" s="145" t="s">
        <v>223</v>
      </c>
      <c r="L312" s="148" t="s">
        <v>111</v>
      </c>
      <c r="M312" s="158"/>
      <c r="N312" s="152"/>
      <c r="O312" s="172"/>
      <c r="P312" s="177" t="s">
        <v>120</v>
      </c>
      <c r="Q312" s="145" t="s">
        <v>757</v>
      </c>
      <c r="R312" s="146" t="s">
        <v>251</v>
      </c>
      <c r="S312" s="160" t="s">
        <v>223</v>
      </c>
      <c r="T312" s="160" t="s">
        <v>111</v>
      </c>
      <c r="U312" s="158"/>
      <c r="V312" s="150"/>
      <c r="W312" s="172"/>
      <c r="X312" s="184" t="s">
        <v>126</v>
      </c>
      <c r="Y312" s="169" t="s">
        <v>124</v>
      </c>
      <c r="Z312" s="170" t="s">
        <v>124</v>
      </c>
      <c r="AA312" s="206" t="s">
        <v>389</v>
      </c>
      <c r="AB312" s="188" t="s">
        <v>116</v>
      </c>
      <c r="AC312" s="147" t="s">
        <v>113</v>
      </c>
      <c r="AD312" s="153" t="s">
        <v>126</v>
      </c>
      <c r="AE312" s="187" t="s">
        <v>111</v>
      </c>
      <c r="AF312" s="188"/>
      <c r="AG312" s="189"/>
    </row>
    <row r="313" spans="1:33" ht="30">
      <c r="A313" s="149"/>
      <c r="B313" s="172">
        <v>301</v>
      </c>
      <c r="C313" s="226" t="s">
        <v>693</v>
      </c>
      <c r="D313" s="150"/>
      <c r="E313" s="145" t="s">
        <v>111</v>
      </c>
      <c r="F313" s="145" t="s">
        <v>111</v>
      </c>
      <c r="G313" s="177" t="s">
        <v>120</v>
      </c>
      <c r="H313" s="145" t="s">
        <v>122</v>
      </c>
      <c r="I313" s="145" t="s">
        <v>756</v>
      </c>
      <c r="J313" s="146" t="s">
        <v>251</v>
      </c>
      <c r="K313" s="145" t="s">
        <v>223</v>
      </c>
      <c r="L313" s="148" t="s">
        <v>111</v>
      </c>
      <c r="M313" s="158"/>
      <c r="N313" s="152"/>
      <c r="O313" s="172"/>
      <c r="P313" s="177" t="s">
        <v>120</v>
      </c>
      <c r="Q313" s="145" t="s">
        <v>757</v>
      </c>
      <c r="R313" s="146" t="s">
        <v>251</v>
      </c>
      <c r="S313" s="160" t="s">
        <v>223</v>
      </c>
      <c r="T313" s="160" t="s">
        <v>111</v>
      </c>
      <c r="U313" s="158"/>
      <c r="V313" s="150"/>
      <c r="W313" s="172"/>
      <c r="X313" s="184" t="s">
        <v>126</v>
      </c>
      <c r="Y313" s="169" t="s">
        <v>124</v>
      </c>
      <c r="Z313" s="170" t="s">
        <v>124</v>
      </c>
      <c r="AA313" s="206" t="s">
        <v>389</v>
      </c>
      <c r="AB313" s="188" t="s">
        <v>116</v>
      </c>
      <c r="AC313" s="147" t="s">
        <v>113</v>
      </c>
      <c r="AD313" s="153" t="s">
        <v>126</v>
      </c>
      <c r="AE313" s="187" t="s">
        <v>111</v>
      </c>
      <c r="AF313" s="188"/>
      <c r="AG313" s="189"/>
    </row>
    <row r="314" spans="1:33" ht="30">
      <c r="A314" s="149"/>
      <c r="B314" s="172">
        <v>302</v>
      </c>
      <c r="C314" s="226" t="s">
        <v>694</v>
      </c>
      <c r="D314" s="150"/>
      <c r="E314" s="145" t="s">
        <v>111</v>
      </c>
      <c r="F314" s="145" t="s">
        <v>111</v>
      </c>
      <c r="G314" s="177" t="s">
        <v>120</v>
      </c>
      <c r="H314" s="145" t="s">
        <v>122</v>
      </c>
      <c r="I314" s="145" t="s">
        <v>756</v>
      </c>
      <c r="J314" s="146" t="s">
        <v>251</v>
      </c>
      <c r="K314" s="145" t="s">
        <v>223</v>
      </c>
      <c r="L314" s="148" t="s">
        <v>111</v>
      </c>
      <c r="M314" s="158"/>
      <c r="N314" s="152"/>
      <c r="O314" s="172"/>
      <c r="P314" s="177" t="s">
        <v>120</v>
      </c>
      <c r="Q314" s="145" t="s">
        <v>757</v>
      </c>
      <c r="R314" s="146" t="s">
        <v>251</v>
      </c>
      <c r="S314" s="160" t="s">
        <v>223</v>
      </c>
      <c r="T314" s="160" t="s">
        <v>111</v>
      </c>
      <c r="U314" s="158"/>
      <c r="V314" s="150"/>
      <c r="W314" s="172"/>
      <c r="X314" s="184" t="s">
        <v>126</v>
      </c>
      <c r="Y314" s="169" t="s">
        <v>124</v>
      </c>
      <c r="Z314" s="170" t="s">
        <v>124</v>
      </c>
      <c r="AA314" s="206" t="s">
        <v>389</v>
      </c>
      <c r="AB314" s="188" t="s">
        <v>116</v>
      </c>
      <c r="AC314" s="147" t="s">
        <v>113</v>
      </c>
      <c r="AD314" s="153" t="s">
        <v>126</v>
      </c>
      <c r="AE314" s="187" t="s">
        <v>111</v>
      </c>
      <c r="AF314" s="188"/>
      <c r="AG314" s="189"/>
    </row>
    <row r="315" spans="1:33" ht="30">
      <c r="A315" s="149"/>
      <c r="B315" s="172">
        <v>303</v>
      </c>
      <c r="C315" s="226" t="s">
        <v>695</v>
      </c>
      <c r="D315" s="150"/>
      <c r="E315" s="145" t="s">
        <v>111</v>
      </c>
      <c r="F315" s="145" t="s">
        <v>111</v>
      </c>
      <c r="G315" s="177" t="s">
        <v>120</v>
      </c>
      <c r="H315" s="145" t="s">
        <v>122</v>
      </c>
      <c r="I315" s="145" t="s">
        <v>756</v>
      </c>
      <c r="J315" s="146" t="s">
        <v>251</v>
      </c>
      <c r="K315" s="145" t="s">
        <v>223</v>
      </c>
      <c r="L315" s="148" t="s">
        <v>111</v>
      </c>
      <c r="M315" s="158"/>
      <c r="N315" s="152"/>
      <c r="O315" s="172"/>
      <c r="P315" s="177" t="s">
        <v>120</v>
      </c>
      <c r="Q315" s="145" t="s">
        <v>757</v>
      </c>
      <c r="R315" s="146" t="s">
        <v>251</v>
      </c>
      <c r="S315" s="160" t="s">
        <v>223</v>
      </c>
      <c r="T315" s="160" t="s">
        <v>111</v>
      </c>
      <c r="U315" s="158"/>
      <c r="V315" s="150"/>
      <c r="W315" s="172"/>
      <c r="X315" s="184" t="s">
        <v>126</v>
      </c>
      <c r="Y315" s="169" t="s">
        <v>124</v>
      </c>
      <c r="Z315" s="170" t="s">
        <v>124</v>
      </c>
      <c r="AA315" s="206" t="s">
        <v>389</v>
      </c>
      <c r="AB315" s="188" t="s">
        <v>116</v>
      </c>
      <c r="AC315" s="147" t="s">
        <v>113</v>
      </c>
      <c r="AD315" s="153" t="s">
        <v>126</v>
      </c>
      <c r="AE315" s="187" t="s">
        <v>111</v>
      </c>
      <c r="AF315" s="188"/>
      <c r="AG315" s="189"/>
    </row>
    <row r="316" spans="1:33" ht="30">
      <c r="A316" s="149"/>
      <c r="B316" s="172">
        <v>304</v>
      </c>
      <c r="C316" s="226" t="s">
        <v>696</v>
      </c>
      <c r="D316" s="150"/>
      <c r="E316" s="145" t="s">
        <v>111</v>
      </c>
      <c r="F316" s="145" t="s">
        <v>111</v>
      </c>
      <c r="G316" s="177" t="s">
        <v>120</v>
      </c>
      <c r="H316" s="145" t="s">
        <v>122</v>
      </c>
      <c r="I316" s="145" t="s">
        <v>756</v>
      </c>
      <c r="J316" s="146" t="s">
        <v>251</v>
      </c>
      <c r="K316" s="145" t="s">
        <v>223</v>
      </c>
      <c r="L316" s="148" t="s">
        <v>111</v>
      </c>
      <c r="M316" s="158"/>
      <c r="N316" s="152"/>
      <c r="O316" s="172"/>
      <c r="P316" s="177" t="s">
        <v>120</v>
      </c>
      <c r="Q316" s="145" t="s">
        <v>757</v>
      </c>
      <c r="R316" s="146" t="s">
        <v>251</v>
      </c>
      <c r="S316" s="160" t="s">
        <v>223</v>
      </c>
      <c r="T316" s="160" t="s">
        <v>111</v>
      </c>
      <c r="U316" s="158"/>
      <c r="V316" s="150"/>
      <c r="W316" s="172"/>
      <c r="X316" s="184" t="s">
        <v>126</v>
      </c>
      <c r="Y316" s="169" t="s">
        <v>124</v>
      </c>
      <c r="Z316" s="170" t="s">
        <v>124</v>
      </c>
      <c r="AA316" s="206" t="s">
        <v>389</v>
      </c>
      <c r="AB316" s="188" t="s">
        <v>116</v>
      </c>
      <c r="AC316" s="147" t="s">
        <v>113</v>
      </c>
      <c r="AD316" s="153" t="s">
        <v>126</v>
      </c>
      <c r="AE316" s="187" t="s">
        <v>111</v>
      </c>
      <c r="AF316" s="188"/>
      <c r="AG316" s="189"/>
    </row>
    <row r="317" spans="1:33" ht="30">
      <c r="A317" s="149"/>
      <c r="B317" s="172">
        <v>305</v>
      </c>
      <c r="C317" s="226" t="s">
        <v>697</v>
      </c>
      <c r="D317" s="150"/>
      <c r="E317" s="145" t="s">
        <v>111</v>
      </c>
      <c r="F317" s="145" t="s">
        <v>111</v>
      </c>
      <c r="G317" s="177" t="s">
        <v>120</v>
      </c>
      <c r="H317" s="145" t="s">
        <v>122</v>
      </c>
      <c r="I317" s="145" t="s">
        <v>756</v>
      </c>
      <c r="J317" s="146" t="s">
        <v>251</v>
      </c>
      <c r="K317" s="145" t="s">
        <v>223</v>
      </c>
      <c r="L317" s="148" t="s">
        <v>111</v>
      </c>
      <c r="M317" s="158"/>
      <c r="N317" s="152"/>
      <c r="O317" s="172"/>
      <c r="P317" s="177" t="s">
        <v>120</v>
      </c>
      <c r="Q317" s="145" t="s">
        <v>757</v>
      </c>
      <c r="R317" s="146" t="s">
        <v>251</v>
      </c>
      <c r="S317" s="160" t="s">
        <v>223</v>
      </c>
      <c r="T317" s="160" t="s">
        <v>111</v>
      </c>
      <c r="U317" s="158"/>
      <c r="V317" s="150"/>
      <c r="W317" s="172"/>
      <c r="X317" s="184" t="s">
        <v>126</v>
      </c>
      <c r="Y317" s="169" t="s">
        <v>124</v>
      </c>
      <c r="Z317" s="170" t="s">
        <v>124</v>
      </c>
      <c r="AA317" s="206" t="s">
        <v>389</v>
      </c>
      <c r="AB317" s="188" t="s">
        <v>116</v>
      </c>
      <c r="AC317" s="147" t="s">
        <v>113</v>
      </c>
      <c r="AD317" s="153" t="s">
        <v>126</v>
      </c>
      <c r="AE317" s="187" t="s">
        <v>111</v>
      </c>
      <c r="AF317" s="188"/>
      <c r="AG317" s="189"/>
    </row>
    <row r="318" spans="1:33" ht="30">
      <c r="A318" s="149"/>
      <c r="B318" s="172">
        <v>306</v>
      </c>
      <c r="C318" s="226" t="s">
        <v>698</v>
      </c>
      <c r="D318" s="150"/>
      <c r="E318" s="145" t="s">
        <v>111</v>
      </c>
      <c r="F318" s="145" t="s">
        <v>111</v>
      </c>
      <c r="G318" s="177" t="s">
        <v>120</v>
      </c>
      <c r="H318" s="145" t="s">
        <v>122</v>
      </c>
      <c r="I318" s="145" t="s">
        <v>756</v>
      </c>
      <c r="J318" s="146" t="s">
        <v>251</v>
      </c>
      <c r="K318" s="145" t="s">
        <v>223</v>
      </c>
      <c r="L318" s="148" t="s">
        <v>111</v>
      </c>
      <c r="M318" s="158"/>
      <c r="N318" s="152"/>
      <c r="O318" s="172"/>
      <c r="P318" s="177" t="s">
        <v>120</v>
      </c>
      <c r="Q318" s="145" t="s">
        <v>757</v>
      </c>
      <c r="R318" s="146" t="s">
        <v>251</v>
      </c>
      <c r="S318" s="160" t="s">
        <v>223</v>
      </c>
      <c r="T318" s="160" t="s">
        <v>111</v>
      </c>
      <c r="U318" s="158"/>
      <c r="V318" s="150"/>
      <c r="W318" s="172"/>
      <c r="X318" s="184" t="s">
        <v>126</v>
      </c>
      <c r="Y318" s="169" t="s">
        <v>124</v>
      </c>
      <c r="Z318" s="170" t="s">
        <v>124</v>
      </c>
      <c r="AA318" s="206" t="s">
        <v>389</v>
      </c>
      <c r="AB318" s="188" t="s">
        <v>116</v>
      </c>
      <c r="AC318" s="147" t="s">
        <v>113</v>
      </c>
      <c r="AD318" s="153" t="s">
        <v>126</v>
      </c>
      <c r="AE318" s="187" t="s">
        <v>111</v>
      </c>
      <c r="AF318" s="188"/>
      <c r="AG318" s="189"/>
    </row>
    <row r="319" spans="1:33" ht="30">
      <c r="A319" s="149"/>
      <c r="B319" s="172">
        <v>307</v>
      </c>
      <c r="C319" s="226" t="s">
        <v>699</v>
      </c>
      <c r="D319" s="150"/>
      <c r="E319" s="145" t="s">
        <v>111</v>
      </c>
      <c r="F319" s="145" t="s">
        <v>111</v>
      </c>
      <c r="G319" s="177" t="s">
        <v>120</v>
      </c>
      <c r="H319" s="145" t="s">
        <v>122</v>
      </c>
      <c r="I319" s="145" t="s">
        <v>756</v>
      </c>
      <c r="J319" s="146" t="s">
        <v>251</v>
      </c>
      <c r="K319" s="145" t="s">
        <v>223</v>
      </c>
      <c r="L319" s="148" t="s">
        <v>111</v>
      </c>
      <c r="M319" s="158"/>
      <c r="N319" s="152"/>
      <c r="O319" s="172"/>
      <c r="P319" s="177" t="s">
        <v>120</v>
      </c>
      <c r="Q319" s="145" t="s">
        <v>757</v>
      </c>
      <c r="R319" s="146" t="s">
        <v>251</v>
      </c>
      <c r="S319" s="160" t="s">
        <v>223</v>
      </c>
      <c r="T319" s="160" t="s">
        <v>111</v>
      </c>
      <c r="U319" s="158"/>
      <c r="V319" s="150"/>
      <c r="W319" s="172"/>
      <c r="X319" s="184" t="s">
        <v>126</v>
      </c>
      <c r="Y319" s="169" t="s">
        <v>124</v>
      </c>
      <c r="Z319" s="170" t="s">
        <v>124</v>
      </c>
      <c r="AA319" s="206" t="s">
        <v>389</v>
      </c>
      <c r="AB319" s="188" t="s">
        <v>116</v>
      </c>
      <c r="AC319" s="147" t="s">
        <v>113</v>
      </c>
      <c r="AD319" s="153" t="s">
        <v>126</v>
      </c>
      <c r="AE319" s="187" t="s">
        <v>111</v>
      </c>
      <c r="AF319" s="188"/>
      <c r="AG319" s="189"/>
    </row>
    <row r="320" spans="1:33" ht="30">
      <c r="A320" s="149"/>
      <c r="B320" s="172">
        <v>308</v>
      </c>
      <c r="C320" s="226" t="s">
        <v>700</v>
      </c>
      <c r="D320" s="150"/>
      <c r="E320" s="145" t="s">
        <v>111</v>
      </c>
      <c r="F320" s="145" t="s">
        <v>111</v>
      </c>
      <c r="G320" s="177" t="s">
        <v>120</v>
      </c>
      <c r="H320" s="145" t="s">
        <v>122</v>
      </c>
      <c r="I320" s="145" t="s">
        <v>756</v>
      </c>
      <c r="J320" s="146" t="s">
        <v>251</v>
      </c>
      <c r="K320" s="145" t="s">
        <v>223</v>
      </c>
      <c r="L320" s="148" t="s">
        <v>111</v>
      </c>
      <c r="M320" s="158"/>
      <c r="N320" s="152"/>
      <c r="O320" s="172"/>
      <c r="P320" s="177" t="s">
        <v>120</v>
      </c>
      <c r="Q320" s="145" t="s">
        <v>757</v>
      </c>
      <c r="R320" s="146" t="s">
        <v>251</v>
      </c>
      <c r="S320" s="160" t="s">
        <v>223</v>
      </c>
      <c r="T320" s="160" t="s">
        <v>111</v>
      </c>
      <c r="U320" s="158"/>
      <c r="V320" s="150"/>
      <c r="W320" s="172"/>
      <c r="X320" s="184" t="s">
        <v>126</v>
      </c>
      <c r="Y320" s="169" t="s">
        <v>124</v>
      </c>
      <c r="Z320" s="170" t="s">
        <v>124</v>
      </c>
      <c r="AA320" s="206" t="s">
        <v>389</v>
      </c>
      <c r="AB320" s="188" t="s">
        <v>116</v>
      </c>
      <c r="AC320" s="147" t="s">
        <v>113</v>
      </c>
      <c r="AD320" s="153" t="s">
        <v>126</v>
      </c>
      <c r="AE320" s="187" t="s">
        <v>111</v>
      </c>
      <c r="AF320" s="188"/>
      <c r="AG320" s="189"/>
    </row>
    <row r="321" spans="1:33" ht="30">
      <c r="A321" s="149"/>
      <c r="B321" s="172">
        <v>309</v>
      </c>
      <c r="C321" s="226" t="s">
        <v>701</v>
      </c>
      <c r="D321" s="150"/>
      <c r="E321" s="145" t="s">
        <v>111</v>
      </c>
      <c r="F321" s="145" t="s">
        <v>111</v>
      </c>
      <c r="G321" s="177" t="s">
        <v>120</v>
      </c>
      <c r="H321" s="145" t="s">
        <v>122</v>
      </c>
      <c r="I321" s="145" t="s">
        <v>756</v>
      </c>
      <c r="J321" s="146" t="s">
        <v>251</v>
      </c>
      <c r="K321" s="145" t="s">
        <v>223</v>
      </c>
      <c r="L321" s="148" t="s">
        <v>111</v>
      </c>
      <c r="M321" s="158"/>
      <c r="N321" s="152"/>
      <c r="O321" s="172"/>
      <c r="P321" s="177" t="s">
        <v>120</v>
      </c>
      <c r="Q321" s="145" t="s">
        <v>757</v>
      </c>
      <c r="R321" s="146" t="s">
        <v>251</v>
      </c>
      <c r="S321" s="160" t="s">
        <v>223</v>
      </c>
      <c r="T321" s="160" t="s">
        <v>111</v>
      </c>
      <c r="U321" s="158"/>
      <c r="V321" s="150"/>
      <c r="W321" s="172"/>
      <c r="X321" s="184" t="s">
        <v>126</v>
      </c>
      <c r="Y321" s="169" t="s">
        <v>124</v>
      </c>
      <c r="Z321" s="170" t="s">
        <v>124</v>
      </c>
      <c r="AA321" s="206" t="s">
        <v>389</v>
      </c>
      <c r="AB321" s="188" t="s">
        <v>116</v>
      </c>
      <c r="AC321" s="147" t="s">
        <v>113</v>
      </c>
      <c r="AD321" s="153" t="s">
        <v>126</v>
      </c>
      <c r="AE321" s="187" t="s">
        <v>111</v>
      </c>
      <c r="AF321" s="188"/>
      <c r="AG321" s="189"/>
    </row>
    <row r="322" spans="1:33" ht="30">
      <c r="A322" s="149"/>
      <c r="B322" s="172">
        <v>310</v>
      </c>
      <c r="C322" s="226" t="s">
        <v>702</v>
      </c>
      <c r="D322" s="150"/>
      <c r="E322" s="145" t="s">
        <v>111</v>
      </c>
      <c r="F322" s="145" t="s">
        <v>111</v>
      </c>
      <c r="G322" s="177" t="s">
        <v>120</v>
      </c>
      <c r="H322" s="145" t="s">
        <v>122</v>
      </c>
      <c r="I322" s="145" t="s">
        <v>756</v>
      </c>
      <c r="J322" s="146" t="s">
        <v>251</v>
      </c>
      <c r="K322" s="145" t="s">
        <v>223</v>
      </c>
      <c r="L322" s="148" t="s">
        <v>111</v>
      </c>
      <c r="M322" s="158"/>
      <c r="N322" s="152"/>
      <c r="O322" s="172"/>
      <c r="P322" s="177" t="s">
        <v>120</v>
      </c>
      <c r="Q322" s="145" t="s">
        <v>757</v>
      </c>
      <c r="R322" s="146" t="s">
        <v>251</v>
      </c>
      <c r="S322" s="160" t="s">
        <v>223</v>
      </c>
      <c r="T322" s="160" t="s">
        <v>111</v>
      </c>
      <c r="U322" s="158"/>
      <c r="V322" s="150"/>
      <c r="W322" s="172"/>
      <c r="X322" s="184" t="s">
        <v>126</v>
      </c>
      <c r="Y322" s="169" t="s">
        <v>124</v>
      </c>
      <c r="Z322" s="170" t="s">
        <v>124</v>
      </c>
      <c r="AA322" s="206" t="s">
        <v>389</v>
      </c>
      <c r="AB322" s="188" t="s">
        <v>116</v>
      </c>
      <c r="AC322" s="147" t="s">
        <v>113</v>
      </c>
      <c r="AD322" s="153" t="s">
        <v>126</v>
      </c>
      <c r="AE322" s="187" t="s">
        <v>111</v>
      </c>
      <c r="AF322" s="188"/>
      <c r="AG322" s="189"/>
    </row>
    <row r="323" spans="1:33" ht="30">
      <c r="A323" s="149"/>
      <c r="B323" s="172">
        <v>311</v>
      </c>
      <c r="C323" s="226" t="s">
        <v>703</v>
      </c>
      <c r="D323" s="150"/>
      <c r="E323" s="145" t="s">
        <v>111</v>
      </c>
      <c r="F323" s="145" t="s">
        <v>111</v>
      </c>
      <c r="G323" s="177" t="s">
        <v>120</v>
      </c>
      <c r="H323" s="145" t="s">
        <v>122</v>
      </c>
      <c r="I323" s="145" t="s">
        <v>756</v>
      </c>
      <c r="J323" s="146" t="s">
        <v>251</v>
      </c>
      <c r="K323" s="145" t="s">
        <v>223</v>
      </c>
      <c r="L323" s="148" t="s">
        <v>111</v>
      </c>
      <c r="M323" s="158"/>
      <c r="N323" s="152"/>
      <c r="O323" s="172"/>
      <c r="P323" s="177" t="s">
        <v>120</v>
      </c>
      <c r="Q323" s="145" t="s">
        <v>757</v>
      </c>
      <c r="R323" s="146" t="s">
        <v>251</v>
      </c>
      <c r="S323" s="160" t="s">
        <v>223</v>
      </c>
      <c r="T323" s="160" t="s">
        <v>111</v>
      </c>
      <c r="U323" s="158"/>
      <c r="V323" s="150"/>
      <c r="W323" s="172"/>
      <c r="X323" s="184" t="s">
        <v>126</v>
      </c>
      <c r="Y323" s="169" t="s">
        <v>124</v>
      </c>
      <c r="Z323" s="170" t="s">
        <v>124</v>
      </c>
      <c r="AA323" s="206" t="s">
        <v>389</v>
      </c>
      <c r="AB323" s="188" t="s">
        <v>116</v>
      </c>
      <c r="AC323" s="147" t="s">
        <v>113</v>
      </c>
      <c r="AD323" s="153" t="s">
        <v>126</v>
      </c>
      <c r="AE323" s="187" t="s">
        <v>111</v>
      </c>
      <c r="AF323" s="188"/>
      <c r="AG323" s="189"/>
    </row>
    <row r="324" spans="1:33" ht="30">
      <c r="A324" s="149"/>
      <c r="B324" s="172">
        <v>312</v>
      </c>
      <c r="C324" s="226" t="s">
        <v>704</v>
      </c>
      <c r="D324" s="150"/>
      <c r="E324" s="145" t="s">
        <v>111</v>
      </c>
      <c r="F324" s="145" t="s">
        <v>111</v>
      </c>
      <c r="G324" s="177" t="s">
        <v>120</v>
      </c>
      <c r="H324" s="145" t="s">
        <v>122</v>
      </c>
      <c r="I324" s="145" t="s">
        <v>756</v>
      </c>
      <c r="J324" s="146" t="s">
        <v>251</v>
      </c>
      <c r="K324" s="145" t="s">
        <v>223</v>
      </c>
      <c r="L324" s="148" t="s">
        <v>111</v>
      </c>
      <c r="M324" s="158"/>
      <c r="N324" s="152"/>
      <c r="O324" s="172"/>
      <c r="P324" s="177" t="s">
        <v>120</v>
      </c>
      <c r="Q324" s="145" t="s">
        <v>757</v>
      </c>
      <c r="R324" s="146" t="s">
        <v>251</v>
      </c>
      <c r="S324" s="160" t="s">
        <v>223</v>
      </c>
      <c r="T324" s="160" t="s">
        <v>111</v>
      </c>
      <c r="U324" s="158"/>
      <c r="V324" s="150"/>
      <c r="W324" s="172"/>
      <c r="X324" s="184" t="s">
        <v>126</v>
      </c>
      <c r="Y324" s="169" t="s">
        <v>124</v>
      </c>
      <c r="Z324" s="170" t="s">
        <v>124</v>
      </c>
      <c r="AA324" s="206" t="s">
        <v>389</v>
      </c>
      <c r="AB324" s="188" t="s">
        <v>116</v>
      </c>
      <c r="AC324" s="147" t="s">
        <v>113</v>
      </c>
      <c r="AD324" s="153" t="s">
        <v>126</v>
      </c>
      <c r="AE324" s="187" t="s">
        <v>111</v>
      </c>
      <c r="AF324" s="188"/>
      <c r="AG324" s="189"/>
    </row>
    <row r="325" spans="1:33" ht="30">
      <c r="A325" s="149"/>
      <c r="B325" s="172">
        <v>313</v>
      </c>
      <c r="C325" s="226" t="s">
        <v>705</v>
      </c>
      <c r="D325" s="150"/>
      <c r="E325" s="145" t="s">
        <v>111</v>
      </c>
      <c r="F325" s="145" t="s">
        <v>111</v>
      </c>
      <c r="G325" s="177" t="s">
        <v>120</v>
      </c>
      <c r="H325" s="145" t="s">
        <v>122</v>
      </c>
      <c r="I325" s="145" t="s">
        <v>756</v>
      </c>
      <c r="J325" s="146" t="s">
        <v>251</v>
      </c>
      <c r="K325" s="145" t="s">
        <v>223</v>
      </c>
      <c r="L325" s="148" t="s">
        <v>111</v>
      </c>
      <c r="M325" s="158"/>
      <c r="N325" s="152"/>
      <c r="O325" s="172"/>
      <c r="P325" s="177" t="s">
        <v>120</v>
      </c>
      <c r="Q325" s="145" t="s">
        <v>757</v>
      </c>
      <c r="R325" s="146" t="s">
        <v>251</v>
      </c>
      <c r="S325" s="160" t="s">
        <v>223</v>
      </c>
      <c r="T325" s="160" t="s">
        <v>111</v>
      </c>
      <c r="U325" s="158"/>
      <c r="V325" s="150"/>
      <c r="W325" s="172"/>
      <c r="X325" s="184" t="s">
        <v>126</v>
      </c>
      <c r="Y325" s="169" t="s">
        <v>124</v>
      </c>
      <c r="Z325" s="170" t="s">
        <v>124</v>
      </c>
      <c r="AA325" s="206" t="s">
        <v>389</v>
      </c>
      <c r="AB325" s="188" t="s">
        <v>116</v>
      </c>
      <c r="AC325" s="147" t="s">
        <v>113</v>
      </c>
      <c r="AD325" s="153" t="s">
        <v>126</v>
      </c>
      <c r="AE325" s="187" t="s">
        <v>111</v>
      </c>
      <c r="AF325" s="188"/>
      <c r="AG325" s="189"/>
    </row>
    <row r="326" spans="1:33" ht="30">
      <c r="A326" s="149"/>
      <c r="B326" s="171">
        <v>314</v>
      </c>
      <c r="C326" s="226" t="s">
        <v>706</v>
      </c>
      <c r="D326" s="150"/>
      <c r="E326" s="145" t="s">
        <v>111</v>
      </c>
      <c r="F326" s="145" t="s">
        <v>111</v>
      </c>
      <c r="G326" s="177" t="s">
        <v>120</v>
      </c>
      <c r="H326" s="145" t="s">
        <v>122</v>
      </c>
      <c r="I326" s="145" t="s">
        <v>756</v>
      </c>
      <c r="J326" s="146" t="s">
        <v>251</v>
      </c>
      <c r="K326" s="145" t="s">
        <v>223</v>
      </c>
      <c r="L326" s="148" t="s">
        <v>111</v>
      </c>
      <c r="M326" s="158"/>
      <c r="N326" s="152"/>
      <c r="O326" s="172"/>
      <c r="P326" s="177" t="s">
        <v>120</v>
      </c>
      <c r="Q326" s="145" t="s">
        <v>757</v>
      </c>
      <c r="R326" s="146" t="s">
        <v>251</v>
      </c>
      <c r="S326" s="160" t="s">
        <v>223</v>
      </c>
      <c r="T326" s="160" t="s">
        <v>111</v>
      </c>
      <c r="U326" s="158"/>
      <c r="V326" s="150"/>
      <c r="W326" s="172"/>
      <c r="X326" s="184" t="s">
        <v>126</v>
      </c>
      <c r="Y326" s="169" t="s">
        <v>124</v>
      </c>
      <c r="Z326" s="170" t="s">
        <v>124</v>
      </c>
      <c r="AA326" s="206" t="s">
        <v>389</v>
      </c>
      <c r="AB326" s="188" t="s">
        <v>116</v>
      </c>
      <c r="AC326" s="147" t="s">
        <v>113</v>
      </c>
      <c r="AD326" s="153" t="s">
        <v>126</v>
      </c>
      <c r="AE326" s="187" t="s">
        <v>111</v>
      </c>
      <c r="AF326" s="188"/>
      <c r="AG326" s="189"/>
    </row>
    <row r="327" spans="1:33" ht="30">
      <c r="A327" s="149"/>
      <c r="B327" s="171">
        <v>315</v>
      </c>
      <c r="C327" s="226" t="s">
        <v>707</v>
      </c>
      <c r="D327" s="150"/>
      <c r="E327" s="145" t="s">
        <v>111</v>
      </c>
      <c r="F327" s="145" t="s">
        <v>111</v>
      </c>
      <c r="G327" s="177" t="s">
        <v>120</v>
      </c>
      <c r="H327" s="145" t="s">
        <v>122</v>
      </c>
      <c r="I327" s="145" t="s">
        <v>756</v>
      </c>
      <c r="J327" s="146" t="s">
        <v>251</v>
      </c>
      <c r="K327" s="145" t="s">
        <v>223</v>
      </c>
      <c r="L327" s="148" t="s">
        <v>111</v>
      </c>
      <c r="M327" s="158"/>
      <c r="N327" s="152"/>
      <c r="O327" s="172"/>
      <c r="P327" s="177" t="s">
        <v>120</v>
      </c>
      <c r="Q327" s="145" t="s">
        <v>757</v>
      </c>
      <c r="R327" s="146" t="s">
        <v>251</v>
      </c>
      <c r="S327" s="160" t="s">
        <v>223</v>
      </c>
      <c r="T327" s="160" t="s">
        <v>111</v>
      </c>
      <c r="U327" s="158"/>
      <c r="V327" s="150"/>
      <c r="W327" s="172"/>
      <c r="X327" s="184" t="s">
        <v>126</v>
      </c>
      <c r="Y327" s="169" t="s">
        <v>124</v>
      </c>
      <c r="Z327" s="170" t="s">
        <v>124</v>
      </c>
      <c r="AA327" s="206" t="s">
        <v>389</v>
      </c>
      <c r="AB327" s="188" t="s">
        <v>116</v>
      </c>
      <c r="AC327" s="147" t="s">
        <v>113</v>
      </c>
      <c r="AD327" s="153" t="s">
        <v>126</v>
      </c>
      <c r="AE327" s="187" t="s">
        <v>111</v>
      </c>
      <c r="AF327" s="188"/>
      <c r="AG327" s="189"/>
    </row>
    <row r="328" spans="1:33" ht="30">
      <c r="A328" s="149"/>
      <c r="B328" s="171">
        <v>316</v>
      </c>
      <c r="C328" s="226" t="s">
        <v>708</v>
      </c>
      <c r="D328" s="150"/>
      <c r="E328" s="145" t="s">
        <v>111</v>
      </c>
      <c r="F328" s="145" t="s">
        <v>111</v>
      </c>
      <c r="G328" s="177" t="s">
        <v>120</v>
      </c>
      <c r="H328" s="145" t="s">
        <v>122</v>
      </c>
      <c r="I328" s="145" t="s">
        <v>756</v>
      </c>
      <c r="J328" s="146" t="s">
        <v>251</v>
      </c>
      <c r="K328" s="145" t="s">
        <v>223</v>
      </c>
      <c r="L328" s="148" t="s">
        <v>111</v>
      </c>
      <c r="M328" s="158"/>
      <c r="N328" s="152"/>
      <c r="O328" s="172"/>
      <c r="P328" s="177" t="s">
        <v>120</v>
      </c>
      <c r="Q328" s="145" t="s">
        <v>757</v>
      </c>
      <c r="R328" s="146" t="s">
        <v>251</v>
      </c>
      <c r="S328" s="160" t="s">
        <v>223</v>
      </c>
      <c r="T328" s="160" t="s">
        <v>111</v>
      </c>
      <c r="U328" s="158"/>
      <c r="V328" s="150"/>
      <c r="W328" s="172"/>
      <c r="X328" s="184" t="s">
        <v>126</v>
      </c>
      <c r="Y328" s="169" t="s">
        <v>124</v>
      </c>
      <c r="Z328" s="170" t="s">
        <v>124</v>
      </c>
      <c r="AA328" s="206" t="s">
        <v>389</v>
      </c>
      <c r="AB328" s="188" t="s">
        <v>116</v>
      </c>
      <c r="AC328" s="147" t="s">
        <v>113</v>
      </c>
      <c r="AD328" s="153" t="s">
        <v>126</v>
      </c>
      <c r="AE328" s="187" t="s">
        <v>111</v>
      </c>
      <c r="AF328" s="188"/>
      <c r="AG328" s="189"/>
    </row>
    <row r="329" spans="1:33" ht="30">
      <c r="A329" s="149"/>
      <c r="B329" s="171">
        <v>317</v>
      </c>
      <c r="C329" s="226" t="s">
        <v>709</v>
      </c>
      <c r="D329" s="150"/>
      <c r="E329" s="145" t="s">
        <v>111</v>
      </c>
      <c r="F329" s="145" t="s">
        <v>111</v>
      </c>
      <c r="G329" s="177" t="s">
        <v>120</v>
      </c>
      <c r="H329" s="145" t="s">
        <v>122</v>
      </c>
      <c r="I329" s="145" t="s">
        <v>756</v>
      </c>
      <c r="J329" s="146" t="s">
        <v>251</v>
      </c>
      <c r="K329" s="145" t="s">
        <v>223</v>
      </c>
      <c r="L329" s="148" t="s">
        <v>111</v>
      </c>
      <c r="M329" s="158"/>
      <c r="N329" s="152"/>
      <c r="O329" s="172"/>
      <c r="P329" s="177" t="s">
        <v>120</v>
      </c>
      <c r="Q329" s="145" t="s">
        <v>757</v>
      </c>
      <c r="R329" s="146" t="s">
        <v>251</v>
      </c>
      <c r="S329" s="160" t="s">
        <v>223</v>
      </c>
      <c r="T329" s="160" t="s">
        <v>111</v>
      </c>
      <c r="U329" s="158"/>
      <c r="V329" s="150"/>
      <c r="W329" s="172"/>
      <c r="X329" s="184" t="s">
        <v>126</v>
      </c>
      <c r="Y329" s="169" t="s">
        <v>124</v>
      </c>
      <c r="Z329" s="170" t="s">
        <v>124</v>
      </c>
      <c r="AA329" s="206" t="s">
        <v>389</v>
      </c>
      <c r="AB329" s="188" t="s">
        <v>116</v>
      </c>
      <c r="AC329" s="147" t="s">
        <v>113</v>
      </c>
      <c r="AD329" s="153" t="s">
        <v>126</v>
      </c>
      <c r="AE329" s="187" t="s">
        <v>111</v>
      </c>
      <c r="AF329" s="188"/>
      <c r="AG329" s="189"/>
    </row>
    <row r="330" spans="1:33" ht="30">
      <c r="A330" s="149"/>
      <c r="B330" s="171">
        <v>318</v>
      </c>
      <c r="C330" s="226" t="s">
        <v>710</v>
      </c>
      <c r="D330" s="150"/>
      <c r="E330" s="145" t="s">
        <v>111</v>
      </c>
      <c r="F330" s="145" t="s">
        <v>111</v>
      </c>
      <c r="G330" s="177" t="s">
        <v>120</v>
      </c>
      <c r="H330" s="145" t="s">
        <v>122</v>
      </c>
      <c r="I330" s="145" t="s">
        <v>756</v>
      </c>
      <c r="J330" s="146" t="s">
        <v>251</v>
      </c>
      <c r="K330" s="145" t="s">
        <v>223</v>
      </c>
      <c r="L330" s="148" t="s">
        <v>111</v>
      </c>
      <c r="M330" s="158"/>
      <c r="N330" s="152"/>
      <c r="O330" s="172"/>
      <c r="P330" s="177" t="s">
        <v>120</v>
      </c>
      <c r="Q330" s="145" t="s">
        <v>757</v>
      </c>
      <c r="R330" s="146" t="s">
        <v>251</v>
      </c>
      <c r="S330" s="160" t="s">
        <v>223</v>
      </c>
      <c r="T330" s="160" t="s">
        <v>111</v>
      </c>
      <c r="U330" s="158"/>
      <c r="V330" s="150"/>
      <c r="W330" s="172"/>
      <c r="X330" s="184" t="s">
        <v>126</v>
      </c>
      <c r="Y330" s="169" t="s">
        <v>124</v>
      </c>
      <c r="Z330" s="170" t="s">
        <v>124</v>
      </c>
      <c r="AA330" s="206" t="s">
        <v>389</v>
      </c>
      <c r="AB330" s="188" t="s">
        <v>116</v>
      </c>
      <c r="AC330" s="147" t="s">
        <v>113</v>
      </c>
      <c r="AD330" s="153" t="s">
        <v>126</v>
      </c>
      <c r="AE330" s="187" t="s">
        <v>111</v>
      </c>
      <c r="AF330" s="188"/>
      <c r="AG330" s="189"/>
    </row>
    <row r="331" spans="1:33" ht="30">
      <c r="A331" s="149"/>
      <c r="B331" s="171">
        <v>319</v>
      </c>
      <c r="C331" s="226" t="s">
        <v>711</v>
      </c>
      <c r="D331" s="150"/>
      <c r="E331" s="145" t="s">
        <v>111</v>
      </c>
      <c r="F331" s="145" t="s">
        <v>111</v>
      </c>
      <c r="G331" s="177" t="s">
        <v>120</v>
      </c>
      <c r="H331" s="145" t="s">
        <v>122</v>
      </c>
      <c r="I331" s="145" t="s">
        <v>756</v>
      </c>
      <c r="J331" s="146" t="s">
        <v>251</v>
      </c>
      <c r="K331" s="145" t="s">
        <v>223</v>
      </c>
      <c r="L331" s="148" t="s">
        <v>111</v>
      </c>
      <c r="M331" s="158"/>
      <c r="N331" s="152"/>
      <c r="O331" s="172"/>
      <c r="P331" s="177" t="s">
        <v>120</v>
      </c>
      <c r="Q331" s="145" t="s">
        <v>757</v>
      </c>
      <c r="R331" s="146" t="s">
        <v>251</v>
      </c>
      <c r="S331" s="160" t="s">
        <v>223</v>
      </c>
      <c r="T331" s="160" t="s">
        <v>111</v>
      </c>
      <c r="U331" s="158"/>
      <c r="V331" s="150"/>
      <c r="W331" s="172"/>
      <c r="X331" s="184" t="s">
        <v>126</v>
      </c>
      <c r="Y331" s="169" t="s">
        <v>124</v>
      </c>
      <c r="Z331" s="170" t="s">
        <v>124</v>
      </c>
      <c r="AA331" s="206" t="s">
        <v>389</v>
      </c>
      <c r="AB331" s="188" t="s">
        <v>116</v>
      </c>
      <c r="AC331" s="147" t="s">
        <v>113</v>
      </c>
      <c r="AD331" s="153" t="s">
        <v>126</v>
      </c>
      <c r="AE331" s="187" t="s">
        <v>111</v>
      </c>
      <c r="AF331" s="188"/>
      <c r="AG331" s="189"/>
    </row>
    <row r="332" spans="1:33" ht="30">
      <c r="A332" s="149"/>
      <c r="B332" s="171">
        <v>320</v>
      </c>
      <c r="C332" s="226" t="s">
        <v>712</v>
      </c>
      <c r="D332" s="150"/>
      <c r="E332" s="145" t="s">
        <v>111</v>
      </c>
      <c r="F332" s="145" t="s">
        <v>111</v>
      </c>
      <c r="G332" s="177" t="s">
        <v>120</v>
      </c>
      <c r="H332" s="145" t="s">
        <v>122</v>
      </c>
      <c r="I332" s="145" t="s">
        <v>756</v>
      </c>
      <c r="J332" s="146" t="s">
        <v>251</v>
      </c>
      <c r="K332" s="145" t="s">
        <v>223</v>
      </c>
      <c r="L332" s="148" t="s">
        <v>111</v>
      </c>
      <c r="M332" s="158"/>
      <c r="N332" s="152"/>
      <c r="O332" s="172"/>
      <c r="P332" s="177" t="s">
        <v>120</v>
      </c>
      <c r="Q332" s="145" t="s">
        <v>757</v>
      </c>
      <c r="R332" s="146" t="s">
        <v>251</v>
      </c>
      <c r="S332" s="160" t="s">
        <v>223</v>
      </c>
      <c r="T332" s="160" t="s">
        <v>111</v>
      </c>
      <c r="U332" s="158"/>
      <c r="V332" s="150"/>
      <c r="W332" s="172"/>
      <c r="X332" s="184" t="s">
        <v>126</v>
      </c>
      <c r="Y332" s="169" t="s">
        <v>124</v>
      </c>
      <c r="Z332" s="170" t="s">
        <v>124</v>
      </c>
      <c r="AA332" s="206" t="s">
        <v>389</v>
      </c>
      <c r="AB332" s="188" t="s">
        <v>116</v>
      </c>
      <c r="AC332" s="147" t="s">
        <v>113</v>
      </c>
      <c r="AD332" s="153" t="s">
        <v>126</v>
      </c>
      <c r="AE332" s="187" t="s">
        <v>111</v>
      </c>
      <c r="AF332" s="188"/>
      <c r="AG332" s="189"/>
    </row>
    <row r="333" spans="1:33" ht="30">
      <c r="A333" s="149"/>
      <c r="B333" s="171">
        <v>321</v>
      </c>
      <c r="C333" s="226" t="s">
        <v>713</v>
      </c>
      <c r="D333" s="150"/>
      <c r="E333" s="145" t="s">
        <v>111</v>
      </c>
      <c r="F333" s="145" t="s">
        <v>111</v>
      </c>
      <c r="G333" s="177" t="s">
        <v>120</v>
      </c>
      <c r="H333" s="145" t="s">
        <v>122</v>
      </c>
      <c r="I333" s="145" t="s">
        <v>756</v>
      </c>
      <c r="J333" s="146" t="s">
        <v>251</v>
      </c>
      <c r="K333" s="145" t="s">
        <v>223</v>
      </c>
      <c r="L333" s="148" t="s">
        <v>111</v>
      </c>
      <c r="M333" s="158"/>
      <c r="N333" s="152"/>
      <c r="O333" s="172"/>
      <c r="P333" s="177" t="s">
        <v>120</v>
      </c>
      <c r="Q333" s="145" t="s">
        <v>757</v>
      </c>
      <c r="R333" s="146" t="s">
        <v>251</v>
      </c>
      <c r="S333" s="160" t="s">
        <v>223</v>
      </c>
      <c r="T333" s="160" t="s">
        <v>111</v>
      </c>
      <c r="U333" s="158"/>
      <c r="V333" s="150"/>
      <c r="W333" s="172"/>
      <c r="X333" s="184" t="s">
        <v>126</v>
      </c>
      <c r="Y333" s="169" t="s">
        <v>124</v>
      </c>
      <c r="Z333" s="170" t="s">
        <v>124</v>
      </c>
      <c r="AA333" s="206" t="s">
        <v>389</v>
      </c>
      <c r="AB333" s="188" t="s">
        <v>116</v>
      </c>
      <c r="AC333" s="147" t="s">
        <v>113</v>
      </c>
      <c r="AD333" s="153" t="s">
        <v>126</v>
      </c>
      <c r="AE333" s="187" t="s">
        <v>111</v>
      </c>
      <c r="AF333" s="188"/>
      <c r="AG333" s="189"/>
    </row>
    <row r="334" spans="1:33" ht="30">
      <c r="A334" s="149"/>
      <c r="B334" s="171">
        <v>322</v>
      </c>
      <c r="C334" s="226" t="s">
        <v>714</v>
      </c>
      <c r="D334" s="150"/>
      <c r="E334" s="145" t="s">
        <v>111</v>
      </c>
      <c r="F334" s="145" t="s">
        <v>111</v>
      </c>
      <c r="G334" s="177" t="s">
        <v>120</v>
      </c>
      <c r="H334" s="145" t="s">
        <v>122</v>
      </c>
      <c r="I334" s="145" t="s">
        <v>756</v>
      </c>
      <c r="J334" s="146" t="s">
        <v>251</v>
      </c>
      <c r="K334" s="145" t="s">
        <v>223</v>
      </c>
      <c r="L334" s="148" t="s">
        <v>111</v>
      </c>
      <c r="M334" s="158"/>
      <c r="N334" s="152"/>
      <c r="O334" s="172"/>
      <c r="P334" s="177" t="s">
        <v>120</v>
      </c>
      <c r="Q334" s="145" t="s">
        <v>757</v>
      </c>
      <c r="R334" s="146" t="s">
        <v>251</v>
      </c>
      <c r="S334" s="160" t="s">
        <v>223</v>
      </c>
      <c r="T334" s="160" t="s">
        <v>111</v>
      </c>
      <c r="U334" s="158"/>
      <c r="V334" s="150"/>
      <c r="W334" s="172"/>
      <c r="X334" s="184" t="s">
        <v>126</v>
      </c>
      <c r="Y334" s="169" t="s">
        <v>124</v>
      </c>
      <c r="Z334" s="170" t="s">
        <v>124</v>
      </c>
      <c r="AA334" s="206" t="s">
        <v>389</v>
      </c>
      <c r="AB334" s="188" t="s">
        <v>116</v>
      </c>
      <c r="AC334" s="147" t="s">
        <v>113</v>
      </c>
      <c r="AD334" s="153" t="s">
        <v>126</v>
      </c>
      <c r="AE334" s="187" t="s">
        <v>111</v>
      </c>
      <c r="AF334" s="188"/>
      <c r="AG334" s="189"/>
    </row>
    <row r="335" spans="1:33" ht="30">
      <c r="A335" s="149"/>
      <c r="B335" s="171">
        <v>323</v>
      </c>
      <c r="C335" s="226" t="s">
        <v>715</v>
      </c>
      <c r="D335" s="150"/>
      <c r="E335" s="145" t="s">
        <v>111</v>
      </c>
      <c r="F335" s="145" t="s">
        <v>111</v>
      </c>
      <c r="G335" s="177" t="s">
        <v>120</v>
      </c>
      <c r="H335" s="145" t="s">
        <v>122</v>
      </c>
      <c r="I335" s="145" t="s">
        <v>756</v>
      </c>
      <c r="J335" s="146" t="s">
        <v>251</v>
      </c>
      <c r="K335" s="145" t="s">
        <v>223</v>
      </c>
      <c r="L335" s="148" t="s">
        <v>111</v>
      </c>
      <c r="M335" s="158"/>
      <c r="N335" s="152"/>
      <c r="O335" s="172"/>
      <c r="P335" s="177" t="s">
        <v>120</v>
      </c>
      <c r="Q335" s="145" t="s">
        <v>757</v>
      </c>
      <c r="R335" s="146" t="s">
        <v>251</v>
      </c>
      <c r="S335" s="160" t="s">
        <v>223</v>
      </c>
      <c r="T335" s="160" t="s">
        <v>111</v>
      </c>
      <c r="U335" s="158"/>
      <c r="V335" s="150"/>
      <c r="W335" s="172"/>
      <c r="X335" s="184" t="s">
        <v>126</v>
      </c>
      <c r="Y335" s="169" t="s">
        <v>124</v>
      </c>
      <c r="Z335" s="170" t="s">
        <v>124</v>
      </c>
      <c r="AA335" s="206" t="s">
        <v>389</v>
      </c>
      <c r="AB335" s="188" t="s">
        <v>116</v>
      </c>
      <c r="AC335" s="147" t="s">
        <v>113</v>
      </c>
      <c r="AD335" s="153" t="s">
        <v>126</v>
      </c>
      <c r="AE335" s="187" t="s">
        <v>111</v>
      </c>
      <c r="AF335" s="188"/>
      <c r="AG335" s="189"/>
    </row>
    <row r="336" spans="1:33" ht="30">
      <c r="A336" s="149"/>
      <c r="B336" s="171">
        <v>324</v>
      </c>
      <c r="C336" s="226" t="s">
        <v>716</v>
      </c>
      <c r="D336" s="150"/>
      <c r="E336" s="145" t="s">
        <v>111</v>
      </c>
      <c r="F336" s="145" t="s">
        <v>111</v>
      </c>
      <c r="G336" s="177" t="s">
        <v>120</v>
      </c>
      <c r="H336" s="145" t="s">
        <v>122</v>
      </c>
      <c r="I336" s="145" t="s">
        <v>756</v>
      </c>
      <c r="J336" s="146" t="s">
        <v>251</v>
      </c>
      <c r="K336" s="145" t="s">
        <v>223</v>
      </c>
      <c r="L336" s="148" t="s">
        <v>111</v>
      </c>
      <c r="M336" s="158"/>
      <c r="N336" s="152"/>
      <c r="O336" s="172"/>
      <c r="P336" s="177" t="s">
        <v>120</v>
      </c>
      <c r="Q336" s="145" t="s">
        <v>757</v>
      </c>
      <c r="R336" s="146" t="s">
        <v>251</v>
      </c>
      <c r="S336" s="160" t="s">
        <v>223</v>
      </c>
      <c r="T336" s="160" t="s">
        <v>111</v>
      </c>
      <c r="U336" s="158"/>
      <c r="V336" s="150"/>
      <c r="W336" s="172"/>
      <c r="X336" s="184" t="s">
        <v>126</v>
      </c>
      <c r="Y336" s="169" t="s">
        <v>124</v>
      </c>
      <c r="Z336" s="170" t="s">
        <v>124</v>
      </c>
      <c r="AA336" s="206" t="s">
        <v>389</v>
      </c>
      <c r="AB336" s="188" t="s">
        <v>116</v>
      </c>
      <c r="AC336" s="147" t="s">
        <v>113</v>
      </c>
      <c r="AD336" s="153" t="s">
        <v>126</v>
      </c>
      <c r="AE336" s="187" t="s">
        <v>111</v>
      </c>
      <c r="AF336" s="188"/>
      <c r="AG336" s="189"/>
    </row>
    <row r="337" spans="1:33" ht="30">
      <c r="A337" s="149"/>
      <c r="B337" s="171">
        <v>325</v>
      </c>
      <c r="C337" s="226" t="s">
        <v>717</v>
      </c>
      <c r="D337" s="150"/>
      <c r="E337" s="145" t="s">
        <v>111</v>
      </c>
      <c r="F337" s="145" t="s">
        <v>111</v>
      </c>
      <c r="G337" s="177" t="s">
        <v>120</v>
      </c>
      <c r="H337" s="145" t="s">
        <v>122</v>
      </c>
      <c r="I337" s="145" t="s">
        <v>756</v>
      </c>
      <c r="J337" s="146" t="s">
        <v>251</v>
      </c>
      <c r="K337" s="145" t="s">
        <v>223</v>
      </c>
      <c r="L337" s="148" t="s">
        <v>111</v>
      </c>
      <c r="M337" s="158"/>
      <c r="N337" s="152"/>
      <c r="O337" s="172"/>
      <c r="P337" s="177" t="s">
        <v>120</v>
      </c>
      <c r="Q337" s="145" t="s">
        <v>757</v>
      </c>
      <c r="R337" s="146" t="s">
        <v>251</v>
      </c>
      <c r="S337" s="160" t="s">
        <v>223</v>
      </c>
      <c r="T337" s="160" t="s">
        <v>111</v>
      </c>
      <c r="U337" s="158"/>
      <c r="V337" s="150"/>
      <c r="W337" s="172"/>
      <c r="X337" s="184" t="s">
        <v>126</v>
      </c>
      <c r="Y337" s="169" t="s">
        <v>124</v>
      </c>
      <c r="Z337" s="170" t="s">
        <v>124</v>
      </c>
      <c r="AA337" s="206" t="s">
        <v>389</v>
      </c>
      <c r="AB337" s="188" t="s">
        <v>116</v>
      </c>
      <c r="AC337" s="147" t="s">
        <v>113</v>
      </c>
      <c r="AD337" s="153" t="s">
        <v>126</v>
      </c>
      <c r="AE337" s="187" t="s">
        <v>111</v>
      </c>
      <c r="AF337" s="188"/>
      <c r="AG337" s="189"/>
    </row>
    <row r="338" spans="1:33" ht="30">
      <c r="A338" s="149"/>
      <c r="B338" s="171">
        <v>326</v>
      </c>
      <c r="C338" s="226" t="s">
        <v>718</v>
      </c>
      <c r="D338" s="150"/>
      <c r="E338" s="145" t="s">
        <v>111</v>
      </c>
      <c r="F338" s="145" t="s">
        <v>111</v>
      </c>
      <c r="G338" s="177" t="s">
        <v>120</v>
      </c>
      <c r="H338" s="145" t="s">
        <v>122</v>
      </c>
      <c r="I338" s="145" t="s">
        <v>756</v>
      </c>
      <c r="J338" s="146" t="s">
        <v>251</v>
      </c>
      <c r="K338" s="145" t="s">
        <v>223</v>
      </c>
      <c r="L338" s="148" t="s">
        <v>111</v>
      </c>
      <c r="M338" s="158"/>
      <c r="N338" s="152"/>
      <c r="O338" s="172"/>
      <c r="P338" s="177" t="s">
        <v>120</v>
      </c>
      <c r="Q338" s="145" t="s">
        <v>757</v>
      </c>
      <c r="R338" s="146" t="s">
        <v>251</v>
      </c>
      <c r="S338" s="160" t="s">
        <v>223</v>
      </c>
      <c r="T338" s="160" t="s">
        <v>111</v>
      </c>
      <c r="U338" s="158"/>
      <c r="V338" s="150"/>
      <c r="W338" s="172"/>
      <c r="X338" s="184" t="s">
        <v>126</v>
      </c>
      <c r="Y338" s="169" t="s">
        <v>124</v>
      </c>
      <c r="Z338" s="170" t="s">
        <v>124</v>
      </c>
      <c r="AA338" s="206" t="s">
        <v>389</v>
      </c>
      <c r="AB338" s="188" t="s">
        <v>116</v>
      </c>
      <c r="AC338" s="147" t="s">
        <v>113</v>
      </c>
      <c r="AD338" s="153" t="s">
        <v>126</v>
      </c>
      <c r="AE338" s="187" t="s">
        <v>111</v>
      </c>
      <c r="AF338" s="188"/>
      <c r="AG338" s="189"/>
    </row>
    <row r="339" spans="1:33" ht="30">
      <c r="A339" s="149"/>
      <c r="B339" s="171">
        <v>327</v>
      </c>
      <c r="C339" s="226" t="s">
        <v>719</v>
      </c>
      <c r="D339" s="150"/>
      <c r="E339" s="145" t="s">
        <v>111</v>
      </c>
      <c r="F339" s="145" t="s">
        <v>111</v>
      </c>
      <c r="G339" s="177" t="s">
        <v>120</v>
      </c>
      <c r="H339" s="145" t="s">
        <v>122</v>
      </c>
      <c r="I339" s="145" t="s">
        <v>756</v>
      </c>
      <c r="J339" s="146" t="s">
        <v>251</v>
      </c>
      <c r="K339" s="145" t="s">
        <v>223</v>
      </c>
      <c r="L339" s="148" t="s">
        <v>111</v>
      </c>
      <c r="M339" s="158"/>
      <c r="N339" s="152"/>
      <c r="O339" s="172"/>
      <c r="P339" s="177" t="s">
        <v>120</v>
      </c>
      <c r="Q339" s="145" t="s">
        <v>757</v>
      </c>
      <c r="R339" s="146" t="s">
        <v>251</v>
      </c>
      <c r="S339" s="160" t="s">
        <v>223</v>
      </c>
      <c r="T339" s="160" t="s">
        <v>111</v>
      </c>
      <c r="U339" s="158"/>
      <c r="V339" s="150"/>
      <c r="W339" s="172"/>
      <c r="X339" s="184" t="s">
        <v>126</v>
      </c>
      <c r="Y339" s="169" t="s">
        <v>124</v>
      </c>
      <c r="Z339" s="170" t="s">
        <v>124</v>
      </c>
      <c r="AA339" s="206" t="s">
        <v>389</v>
      </c>
      <c r="AB339" s="188" t="s">
        <v>116</v>
      </c>
      <c r="AC339" s="147" t="s">
        <v>113</v>
      </c>
      <c r="AD339" s="153" t="s">
        <v>126</v>
      </c>
      <c r="AE339" s="187" t="s">
        <v>111</v>
      </c>
      <c r="AF339" s="188"/>
      <c r="AG339" s="189"/>
    </row>
    <row r="340" spans="1:33" ht="30">
      <c r="A340" s="149"/>
      <c r="B340" s="171">
        <v>328</v>
      </c>
      <c r="C340" s="226" t="s">
        <v>720</v>
      </c>
      <c r="D340" s="150"/>
      <c r="E340" s="145" t="s">
        <v>111</v>
      </c>
      <c r="F340" s="145" t="s">
        <v>111</v>
      </c>
      <c r="G340" s="177" t="s">
        <v>120</v>
      </c>
      <c r="H340" s="145" t="s">
        <v>122</v>
      </c>
      <c r="I340" s="145" t="s">
        <v>756</v>
      </c>
      <c r="J340" s="146" t="s">
        <v>251</v>
      </c>
      <c r="K340" s="145" t="s">
        <v>223</v>
      </c>
      <c r="L340" s="148" t="s">
        <v>111</v>
      </c>
      <c r="M340" s="158"/>
      <c r="N340" s="152"/>
      <c r="O340" s="172"/>
      <c r="P340" s="177" t="s">
        <v>120</v>
      </c>
      <c r="Q340" s="145" t="s">
        <v>757</v>
      </c>
      <c r="R340" s="146" t="s">
        <v>251</v>
      </c>
      <c r="S340" s="160" t="s">
        <v>223</v>
      </c>
      <c r="T340" s="160" t="s">
        <v>111</v>
      </c>
      <c r="U340" s="158"/>
      <c r="V340" s="150"/>
      <c r="W340" s="172"/>
      <c r="X340" s="184" t="s">
        <v>126</v>
      </c>
      <c r="Y340" s="169" t="s">
        <v>124</v>
      </c>
      <c r="Z340" s="170" t="s">
        <v>124</v>
      </c>
      <c r="AA340" s="206" t="s">
        <v>389</v>
      </c>
      <c r="AB340" s="188" t="s">
        <v>116</v>
      </c>
      <c r="AC340" s="147" t="s">
        <v>113</v>
      </c>
      <c r="AD340" s="153" t="s">
        <v>126</v>
      </c>
      <c r="AE340" s="187" t="s">
        <v>111</v>
      </c>
      <c r="AF340" s="188"/>
      <c r="AG340" s="189"/>
    </row>
    <row r="341" spans="1:33" ht="30">
      <c r="A341" s="149"/>
      <c r="B341" s="171">
        <v>329</v>
      </c>
      <c r="C341" s="226" t="s">
        <v>721</v>
      </c>
      <c r="D341" s="150"/>
      <c r="E341" s="145" t="s">
        <v>111</v>
      </c>
      <c r="F341" s="145" t="s">
        <v>111</v>
      </c>
      <c r="G341" s="177" t="s">
        <v>120</v>
      </c>
      <c r="H341" s="145" t="s">
        <v>122</v>
      </c>
      <c r="I341" s="145" t="s">
        <v>756</v>
      </c>
      <c r="J341" s="146" t="s">
        <v>251</v>
      </c>
      <c r="K341" s="145" t="s">
        <v>223</v>
      </c>
      <c r="L341" s="148" t="s">
        <v>111</v>
      </c>
      <c r="M341" s="158"/>
      <c r="N341" s="152"/>
      <c r="O341" s="172"/>
      <c r="P341" s="177" t="s">
        <v>120</v>
      </c>
      <c r="Q341" s="145" t="s">
        <v>757</v>
      </c>
      <c r="R341" s="146" t="s">
        <v>251</v>
      </c>
      <c r="S341" s="160" t="s">
        <v>223</v>
      </c>
      <c r="T341" s="160" t="s">
        <v>111</v>
      </c>
      <c r="U341" s="158"/>
      <c r="V341" s="150"/>
      <c r="W341" s="172"/>
      <c r="X341" s="184" t="s">
        <v>126</v>
      </c>
      <c r="Y341" s="169" t="s">
        <v>124</v>
      </c>
      <c r="Z341" s="170" t="s">
        <v>124</v>
      </c>
      <c r="AA341" s="206" t="s">
        <v>389</v>
      </c>
      <c r="AB341" s="188" t="s">
        <v>116</v>
      </c>
      <c r="AC341" s="147" t="s">
        <v>113</v>
      </c>
      <c r="AD341" s="153" t="s">
        <v>126</v>
      </c>
      <c r="AE341" s="187" t="s">
        <v>111</v>
      </c>
      <c r="AF341" s="188"/>
      <c r="AG341" s="189"/>
    </row>
    <row r="342" spans="1:33" ht="30">
      <c r="A342" s="149"/>
      <c r="B342" s="171">
        <v>330</v>
      </c>
      <c r="C342" s="226" t="s">
        <v>722</v>
      </c>
      <c r="D342" s="150"/>
      <c r="E342" s="145" t="s">
        <v>111</v>
      </c>
      <c r="F342" s="145" t="s">
        <v>111</v>
      </c>
      <c r="G342" s="177" t="s">
        <v>120</v>
      </c>
      <c r="H342" s="145" t="s">
        <v>122</v>
      </c>
      <c r="I342" s="145" t="s">
        <v>756</v>
      </c>
      <c r="J342" s="146" t="s">
        <v>251</v>
      </c>
      <c r="K342" s="145" t="s">
        <v>223</v>
      </c>
      <c r="L342" s="148" t="s">
        <v>111</v>
      </c>
      <c r="M342" s="158"/>
      <c r="N342" s="152"/>
      <c r="O342" s="172"/>
      <c r="P342" s="177" t="s">
        <v>120</v>
      </c>
      <c r="Q342" s="145" t="s">
        <v>757</v>
      </c>
      <c r="R342" s="146" t="s">
        <v>251</v>
      </c>
      <c r="S342" s="160" t="s">
        <v>223</v>
      </c>
      <c r="T342" s="160" t="s">
        <v>111</v>
      </c>
      <c r="U342" s="158"/>
      <c r="V342" s="150"/>
      <c r="W342" s="172"/>
      <c r="X342" s="184" t="s">
        <v>126</v>
      </c>
      <c r="Y342" s="169" t="s">
        <v>124</v>
      </c>
      <c r="Z342" s="170" t="s">
        <v>124</v>
      </c>
      <c r="AA342" s="206" t="s">
        <v>389</v>
      </c>
      <c r="AB342" s="188" t="s">
        <v>116</v>
      </c>
      <c r="AC342" s="147" t="s">
        <v>113</v>
      </c>
      <c r="AD342" s="153" t="s">
        <v>126</v>
      </c>
      <c r="AE342" s="187" t="s">
        <v>111</v>
      </c>
      <c r="AF342" s="188"/>
      <c r="AG342" s="189"/>
    </row>
    <row r="343" spans="1:33" s="237" customFormat="1" ht="30">
      <c r="A343" s="227"/>
      <c r="B343" s="228">
        <v>331</v>
      </c>
      <c r="C343" s="229" t="s">
        <v>723</v>
      </c>
      <c r="D343" s="230"/>
      <c r="E343" s="145" t="s">
        <v>111</v>
      </c>
      <c r="F343" s="145" t="s">
        <v>111</v>
      </c>
      <c r="G343" s="177" t="s">
        <v>112</v>
      </c>
      <c r="H343" s="145" t="s">
        <v>122</v>
      </c>
      <c r="I343" s="145" t="s">
        <v>756</v>
      </c>
      <c r="J343" s="146" t="s">
        <v>251</v>
      </c>
      <c r="K343" s="145" t="s">
        <v>223</v>
      </c>
      <c r="L343" s="148" t="s">
        <v>113</v>
      </c>
      <c r="M343" s="232"/>
      <c r="N343" s="233"/>
      <c r="O343" s="231"/>
      <c r="P343" s="177" t="s">
        <v>112</v>
      </c>
      <c r="Q343" s="145" t="s">
        <v>757</v>
      </c>
      <c r="R343" s="146" t="s">
        <v>251</v>
      </c>
      <c r="S343" s="160" t="s">
        <v>123</v>
      </c>
      <c r="T343" s="160" t="s">
        <v>113</v>
      </c>
      <c r="U343" s="232"/>
      <c r="V343" s="230"/>
      <c r="W343" s="231"/>
      <c r="X343" s="184" t="s">
        <v>23</v>
      </c>
      <c r="Y343" s="169" t="s">
        <v>124</v>
      </c>
      <c r="Z343" s="170" t="s">
        <v>124</v>
      </c>
      <c r="AA343" s="206" t="s">
        <v>389</v>
      </c>
      <c r="AB343" s="188" t="s">
        <v>116</v>
      </c>
      <c r="AC343" s="147" t="s">
        <v>113</v>
      </c>
      <c r="AD343" s="153" t="s">
        <v>126</v>
      </c>
      <c r="AE343" s="187" t="s">
        <v>111</v>
      </c>
      <c r="AF343" s="234"/>
      <c r="AG343" s="236"/>
    </row>
    <row r="344" spans="1:33" ht="30">
      <c r="A344" s="149"/>
      <c r="B344" s="171">
        <v>332</v>
      </c>
      <c r="C344" s="226" t="s">
        <v>724</v>
      </c>
      <c r="D344" s="150"/>
      <c r="E344" s="145" t="s">
        <v>111</v>
      </c>
      <c r="F344" s="145" t="s">
        <v>111</v>
      </c>
      <c r="G344" s="177" t="s">
        <v>120</v>
      </c>
      <c r="H344" s="145" t="s">
        <v>122</v>
      </c>
      <c r="I344" s="145" t="s">
        <v>756</v>
      </c>
      <c r="J344" s="146" t="s">
        <v>251</v>
      </c>
      <c r="K344" s="145" t="s">
        <v>223</v>
      </c>
      <c r="L344" s="148" t="s">
        <v>111</v>
      </c>
      <c r="M344" s="158"/>
      <c r="N344" s="152"/>
      <c r="O344" s="172"/>
      <c r="P344" s="177" t="s">
        <v>120</v>
      </c>
      <c r="Q344" s="145" t="s">
        <v>757</v>
      </c>
      <c r="R344" s="146" t="s">
        <v>251</v>
      </c>
      <c r="S344" s="160" t="s">
        <v>223</v>
      </c>
      <c r="T344" s="160" t="s">
        <v>111</v>
      </c>
      <c r="U344" s="158"/>
      <c r="V344" s="150"/>
      <c r="W344" s="172"/>
      <c r="X344" s="184" t="s">
        <v>126</v>
      </c>
      <c r="Y344" s="169" t="s">
        <v>124</v>
      </c>
      <c r="Z344" s="170" t="s">
        <v>124</v>
      </c>
      <c r="AA344" s="206" t="s">
        <v>389</v>
      </c>
      <c r="AB344" s="188" t="s">
        <v>116</v>
      </c>
      <c r="AC344" s="147" t="s">
        <v>113</v>
      </c>
      <c r="AD344" s="153" t="s">
        <v>126</v>
      </c>
      <c r="AE344" s="187" t="s">
        <v>111</v>
      </c>
      <c r="AF344" s="188"/>
      <c r="AG344" s="189"/>
    </row>
    <row r="345" spans="1:33" s="237" customFormat="1" ht="30">
      <c r="A345" s="227"/>
      <c r="B345" s="228">
        <v>333</v>
      </c>
      <c r="C345" s="229" t="s">
        <v>725</v>
      </c>
      <c r="D345" s="230"/>
      <c r="E345" s="145" t="s">
        <v>111</v>
      </c>
      <c r="F345" s="145" t="s">
        <v>111</v>
      </c>
      <c r="G345" s="177" t="s">
        <v>112</v>
      </c>
      <c r="H345" s="145" t="s">
        <v>122</v>
      </c>
      <c r="I345" s="145" t="s">
        <v>756</v>
      </c>
      <c r="J345" s="146" t="s">
        <v>251</v>
      </c>
      <c r="K345" s="145" t="s">
        <v>223</v>
      </c>
      <c r="L345" s="148" t="s">
        <v>113</v>
      </c>
      <c r="M345" s="232"/>
      <c r="N345" s="233"/>
      <c r="O345" s="231"/>
      <c r="P345" s="177" t="s">
        <v>112</v>
      </c>
      <c r="Q345" s="145" t="s">
        <v>757</v>
      </c>
      <c r="R345" s="146" t="s">
        <v>251</v>
      </c>
      <c r="S345" s="160" t="s">
        <v>123</v>
      </c>
      <c r="T345" s="160" t="s">
        <v>113</v>
      </c>
      <c r="U345" s="232"/>
      <c r="V345" s="230"/>
      <c r="W345" s="231"/>
      <c r="X345" s="184" t="s">
        <v>23</v>
      </c>
      <c r="Y345" s="169" t="s">
        <v>124</v>
      </c>
      <c r="Z345" s="170" t="s">
        <v>124</v>
      </c>
      <c r="AA345" s="206" t="s">
        <v>389</v>
      </c>
      <c r="AB345" s="188" t="s">
        <v>116</v>
      </c>
      <c r="AC345" s="147" t="s">
        <v>113</v>
      </c>
      <c r="AD345" s="153" t="s">
        <v>126</v>
      </c>
      <c r="AE345" s="187" t="s">
        <v>111</v>
      </c>
      <c r="AF345" s="234"/>
      <c r="AG345" s="236"/>
    </row>
    <row r="346" spans="1:33" s="237" customFormat="1" ht="30">
      <c r="A346" s="227"/>
      <c r="B346" s="228">
        <v>334</v>
      </c>
      <c r="C346" s="229" t="s">
        <v>726</v>
      </c>
      <c r="D346" s="230"/>
      <c r="E346" s="145" t="s">
        <v>111</v>
      </c>
      <c r="F346" s="145" t="s">
        <v>111</v>
      </c>
      <c r="G346" s="177" t="s">
        <v>112</v>
      </c>
      <c r="H346" s="145" t="s">
        <v>122</v>
      </c>
      <c r="I346" s="145" t="s">
        <v>756</v>
      </c>
      <c r="J346" s="146" t="s">
        <v>251</v>
      </c>
      <c r="K346" s="145" t="s">
        <v>223</v>
      </c>
      <c r="L346" s="148" t="s">
        <v>113</v>
      </c>
      <c r="M346" s="232"/>
      <c r="N346" s="233"/>
      <c r="O346" s="231"/>
      <c r="P346" s="177" t="s">
        <v>112</v>
      </c>
      <c r="Q346" s="145" t="s">
        <v>757</v>
      </c>
      <c r="R346" s="146" t="s">
        <v>251</v>
      </c>
      <c r="S346" s="160" t="s">
        <v>123</v>
      </c>
      <c r="T346" s="160" t="s">
        <v>113</v>
      </c>
      <c r="U346" s="232"/>
      <c r="V346" s="230"/>
      <c r="W346" s="231"/>
      <c r="X346" s="184" t="s">
        <v>23</v>
      </c>
      <c r="Y346" s="169" t="s">
        <v>124</v>
      </c>
      <c r="Z346" s="170" t="s">
        <v>124</v>
      </c>
      <c r="AA346" s="206" t="s">
        <v>389</v>
      </c>
      <c r="AB346" s="188" t="s">
        <v>116</v>
      </c>
      <c r="AC346" s="147" t="s">
        <v>113</v>
      </c>
      <c r="AD346" s="153" t="s">
        <v>126</v>
      </c>
      <c r="AE346" s="187" t="s">
        <v>111</v>
      </c>
      <c r="AF346" s="234"/>
      <c r="AG346" s="236"/>
    </row>
    <row r="347" spans="1:33" ht="30">
      <c r="A347" s="149"/>
      <c r="B347" s="171">
        <v>335</v>
      </c>
      <c r="C347" s="226" t="s">
        <v>727</v>
      </c>
      <c r="D347" s="150"/>
      <c r="E347" s="145" t="s">
        <v>111</v>
      </c>
      <c r="F347" s="145" t="s">
        <v>111</v>
      </c>
      <c r="G347" s="177" t="s">
        <v>120</v>
      </c>
      <c r="H347" s="145" t="s">
        <v>122</v>
      </c>
      <c r="I347" s="145" t="s">
        <v>756</v>
      </c>
      <c r="J347" s="146" t="s">
        <v>251</v>
      </c>
      <c r="K347" s="145" t="s">
        <v>223</v>
      </c>
      <c r="L347" s="148" t="s">
        <v>111</v>
      </c>
      <c r="M347" s="158"/>
      <c r="N347" s="152"/>
      <c r="O347" s="172"/>
      <c r="P347" s="177" t="s">
        <v>120</v>
      </c>
      <c r="Q347" s="145" t="s">
        <v>757</v>
      </c>
      <c r="R347" s="146" t="s">
        <v>251</v>
      </c>
      <c r="S347" s="160" t="s">
        <v>223</v>
      </c>
      <c r="T347" s="160" t="s">
        <v>111</v>
      </c>
      <c r="U347" s="158"/>
      <c r="V347" s="150"/>
      <c r="W347" s="172"/>
      <c r="X347" s="184" t="s">
        <v>126</v>
      </c>
      <c r="Y347" s="169" t="s">
        <v>124</v>
      </c>
      <c r="Z347" s="170" t="s">
        <v>124</v>
      </c>
      <c r="AA347" s="206" t="s">
        <v>389</v>
      </c>
      <c r="AB347" s="188" t="s">
        <v>116</v>
      </c>
      <c r="AC347" s="147" t="s">
        <v>113</v>
      </c>
      <c r="AD347" s="153" t="s">
        <v>126</v>
      </c>
      <c r="AE347" s="187" t="s">
        <v>113</v>
      </c>
      <c r="AF347" s="188"/>
      <c r="AG347" s="189"/>
    </row>
    <row r="348" spans="1:33" ht="30">
      <c r="A348" s="149"/>
      <c r="B348" s="171">
        <v>336</v>
      </c>
      <c r="C348" s="226" t="s">
        <v>728</v>
      </c>
      <c r="D348" s="150"/>
      <c r="E348" s="145" t="s">
        <v>111</v>
      </c>
      <c r="F348" s="145" t="s">
        <v>111</v>
      </c>
      <c r="G348" s="177" t="s">
        <v>120</v>
      </c>
      <c r="H348" s="145" t="s">
        <v>122</v>
      </c>
      <c r="I348" s="145" t="s">
        <v>756</v>
      </c>
      <c r="J348" s="146" t="s">
        <v>251</v>
      </c>
      <c r="K348" s="145" t="s">
        <v>223</v>
      </c>
      <c r="L348" s="148" t="s">
        <v>111</v>
      </c>
      <c r="M348" s="158"/>
      <c r="N348" s="152"/>
      <c r="O348" s="172"/>
      <c r="P348" s="177" t="s">
        <v>120</v>
      </c>
      <c r="Q348" s="145" t="s">
        <v>757</v>
      </c>
      <c r="R348" s="146" t="s">
        <v>251</v>
      </c>
      <c r="S348" s="160" t="s">
        <v>223</v>
      </c>
      <c r="T348" s="160" t="s">
        <v>111</v>
      </c>
      <c r="U348" s="158"/>
      <c r="V348" s="150"/>
      <c r="W348" s="172"/>
      <c r="X348" s="184" t="s">
        <v>126</v>
      </c>
      <c r="Y348" s="169" t="s">
        <v>124</v>
      </c>
      <c r="Z348" s="170" t="s">
        <v>124</v>
      </c>
      <c r="AA348" s="206" t="s">
        <v>389</v>
      </c>
      <c r="AB348" s="188" t="s">
        <v>116</v>
      </c>
      <c r="AC348" s="147" t="s">
        <v>113</v>
      </c>
      <c r="AD348" s="153" t="s">
        <v>126</v>
      </c>
      <c r="AE348" s="187" t="s">
        <v>111</v>
      </c>
      <c r="AF348" s="188"/>
      <c r="AG348" s="189"/>
    </row>
    <row r="349" spans="1:33" ht="30">
      <c r="A349" s="149"/>
      <c r="B349" s="171">
        <v>337</v>
      </c>
      <c r="C349" s="226" t="s">
        <v>729</v>
      </c>
      <c r="D349" s="150"/>
      <c r="E349" s="145" t="s">
        <v>111</v>
      </c>
      <c r="F349" s="145" t="s">
        <v>111</v>
      </c>
      <c r="G349" s="177" t="s">
        <v>120</v>
      </c>
      <c r="H349" s="145" t="s">
        <v>122</v>
      </c>
      <c r="I349" s="145" t="s">
        <v>756</v>
      </c>
      <c r="J349" s="146" t="s">
        <v>251</v>
      </c>
      <c r="K349" s="145" t="s">
        <v>223</v>
      </c>
      <c r="L349" s="148" t="s">
        <v>111</v>
      </c>
      <c r="M349" s="158"/>
      <c r="N349" s="152"/>
      <c r="O349" s="172"/>
      <c r="P349" s="177" t="s">
        <v>120</v>
      </c>
      <c r="Q349" s="145" t="s">
        <v>757</v>
      </c>
      <c r="R349" s="146" t="s">
        <v>251</v>
      </c>
      <c r="S349" s="160" t="s">
        <v>223</v>
      </c>
      <c r="T349" s="160" t="s">
        <v>111</v>
      </c>
      <c r="U349" s="158"/>
      <c r="V349" s="150"/>
      <c r="W349" s="172"/>
      <c r="X349" s="184" t="s">
        <v>126</v>
      </c>
      <c r="Y349" s="169" t="s">
        <v>124</v>
      </c>
      <c r="Z349" s="170" t="s">
        <v>124</v>
      </c>
      <c r="AA349" s="206" t="s">
        <v>389</v>
      </c>
      <c r="AB349" s="188" t="s">
        <v>116</v>
      </c>
      <c r="AC349" s="147" t="s">
        <v>113</v>
      </c>
      <c r="AD349" s="153" t="s">
        <v>126</v>
      </c>
      <c r="AE349" s="187" t="s">
        <v>111</v>
      </c>
      <c r="AF349" s="188"/>
      <c r="AG349" s="189"/>
    </row>
    <row r="350" spans="1:33" ht="30">
      <c r="A350" s="149"/>
      <c r="B350" s="171">
        <v>338</v>
      </c>
      <c r="C350" s="226" t="s">
        <v>730</v>
      </c>
      <c r="D350" s="150"/>
      <c r="E350" s="145" t="s">
        <v>111</v>
      </c>
      <c r="F350" s="145" t="s">
        <v>111</v>
      </c>
      <c r="G350" s="177" t="s">
        <v>120</v>
      </c>
      <c r="H350" s="145" t="s">
        <v>122</v>
      </c>
      <c r="I350" s="145" t="s">
        <v>756</v>
      </c>
      <c r="J350" s="146" t="s">
        <v>251</v>
      </c>
      <c r="K350" s="145" t="s">
        <v>223</v>
      </c>
      <c r="L350" s="148" t="s">
        <v>111</v>
      </c>
      <c r="M350" s="158"/>
      <c r="N350" s="152"/>
      <c r="O350" s="172"/>
      <c r="P350" s="177" t="s">
        <v>120</v>
      </c>
      <c r="Q350" s="145" t="s">
        <v>757</v>
      </c>
      <c r="R350" s="146" t="s">
        <v>251</v>
      </c>
      <c r="S350" s="160" t="s">
        <v>223</v>
      </c>
      <c r="T350" s="160" t="s">
        <v>111</v>
      </c>
      <c r="U350" s="158"/>
      <c r="V350" s="150"/>
      <c r="W350" s="172"/>
      <c r="X350" s="184" t="s">
        <v>126</v>
      </c>
      <c r="Y350" s="169" t="s">
        <v>124</v>
      </c>
      <c r="Z350" s="170" t="s">
        <v>124</v>
      </c>
      <c r="AA350" s="206" t="s">
        <v>389</v>
      </c>
      <c r="AB350" s="188" t="s">
        <v>116</v>
      </c>
      <c r="AC350" s="147" t="s">
        <v>113</v>
      </c>
      <c r="AD350" s="153" t="s">
        <v>126</v>
      </c>
      <c r="AE350" s="187" t="s">
        <v>111</v>
      </c>
      <c r="AF350" s="188"/>
      <c r="AG350" s="189"/>
    </row>
    <row r="351" spans="1:33" ht="30">
      <c r="A351" s="149"/>
      <c r="B351" s="171">
        <v>339</v>
      </c>
      <c r="C351" s="226" t="s">
        <v>731</v>
      </c>
      <c r="D351" s="150"/>
      <c r="E351" s="145" t="s">
        <v>111</v>
      </c>
      <c r="F351" s="145" t="s">
        <v>111</v>
      </c>
      <c r="G351" s="177" t="s">
        <v>120</v>
      </c>
      <c r="H351" s="145" t="s">
        <v>122</v>
      </c>
      <c r="I351" s="145" t="s">
        <v>756</v>
      </c>
      <c r="J351" s="146" t="s">
        <v>251</v>
      </c>
      <c r="K351" s="145" t="s">
        <v>223</v>
      </c>
      <c r="L351" s="148" t="s">
        <v>111</v>
      </c>
      <c r="M351" s="158"/>
      <c r="N351" s="152"/>
      <c r="O351" s="172"/>
      <c r="P351" s="177" t="s">
        <v>120</v>
      </c>
      <c r="Q351" s="145" t="s">
        <v>757</v>
      </c>
      <c r="R351" s="146" t="s">
        <v>251</v>
      </c>
      <c r="S351" s="160" t="s">
        <v>223</v>
      </c>
      <c r="T351" s="160" t="s">
        <v>111</v>
      </c>
      <c r="U351" s="158"/>
      <c r="V351" s="150"/>
      <c r="W351" s="172"/>
      <c r="X351" s="184" t="s">
        <v>126</v>
      </c>
      <c r="Y351" s="169" t="s">
        <v>124</v>
      </c>
      <c r="Z351" s="170" t="s">
        <v>124</v>
      </c>
      <c r="AA351" s="206" t="s">
        <v>389</v>
      </c>
      <c r="AB351" s="188" t="s">
        <v>116</v>
      </c>
      <c r="AC351" s="147" t="s">
        <v>113</v>
      </c>
      <c r="AD351" s="153" t="s">
        <v>126</v>
      </c>
      <c r="AE351" s="187" t="s">
        <v>111</v>
      </c>
      <c r="AF351" s="188"/>
      <c r="AG351" s="189"/>
    </row>
    <row r="352" spans="1:33" ht="30">
      <c r="A352" s="149"/>
      <c r="B352" s="171">
        <v>340</v>
      </c>
      <c r="C352" s="226" t="s">
        <v>732</v>
      </c>
      <c r="D352" s="150"/>
      <c r="E352" s="145" t="s">
        <v>111</v>
      </c>
      <c r="F352" s="145" t="s">
        <v>111</v>
      </c>
      <c r="G352" s="177" t="s">
        <v>120</v>
      </c>
      <c r="H352" s="145" t="s">
        <v>122</v>
      </c>
      <c r="I352" s="145" t="s">
        <v>756</v>
      </c>
      <c r="J352" s="146" t="s">
        <v>251</v>
      </c>
      <c r="K352" s="145" t="s">
        <v>223</v>
      </c>
      <c r="L352" s="148" t="s">
        <v>111</v>
      </c>
      <c r="M352" s="158"/>
      <c r="N352" s="152"/>
      <c r="O352" s="172"/>
      <c r="P352" s="177" t="s">
        <v>120</v>
      </c>
      <c r="Q352" s="145" t="s">
        <v>757</v>
      </c>
      <c r="R352" s="146" t="s">
        <v>251</v>
      </c>
      <c r="S352" s="160" t="s">
        <v>223</v>
      </c>
      <c r="T352" s="160" t="s">
        <v>111</v>
      </c>
      <c r="U352" s="158"/>
      <c r="V352" s="150"/>
      <c r="W352" s="172"/>
      <c r="X352" s="184" t="s">
        <v>126</v>
      </c>
      <c r="Y352" s="169" t="s">
        <v>124</v>
      </c>
      <c r="Z352" s="170" t="s">
        <v>124</v>
      </c>
      <c r="AA352" s="206" t="s">
        <v>389</v>
      </c>
      <c r="AB352" s="188" t="s">
        <v>116</v>
      </c>
      <c r="AC352" s="147" t="s">
        <v>113</v>
      </c>
      <c r="AD352" s="153" t="s">
        <v>126</v>
      </c>
      <c r="AE352" s="187" t="s">
        <v>111</v>
      </c>
      <c r="AF352" s="188"/>
      <c r="AG352" s="189"/>
    </row>
    <row r="353" spans="1:33" ht="30">
      <c r="A353" s="149"/>
      <c r="B353" s="171">
        <v>341</v>
      </c>
      <c r="C353" s="226" t="s">
        <v>733</v>
      </c>
      <c r="D353" s="150"/>
      <c r="E353" s="145" t="s">
        <v>111</v>
      </c>
      <c r="F353" s="145" t="s">
        <v>111</v>
      </c>
      <c r="G353" s="177" t="s">
        <v>120</v>
      </c>
      <c r="H353" s="145" t="s">
        <v>122</v>
      </c>
      <c r="I353" s="145" t="s">
        <v>756</v>
      </c>
      <c r="J353" s="146" t="s">
        <v>251</v>
      </c>
      <c r="K353" s="145" t="s">
        <v>223</v>
      </c>
      <c r="L353" s="148" t="s">
        <v>111</v>
      </c>
      <c r="M353" s="158"/>
      <c r="N353" s="152"/>
      <c r="O353" s="172"/>
      <c r="P353" s="177" t="s">
        <v>120</v>
      </c>
      <c r="Q353" s="145" t="s">
        <v>757</v>
      </c>
      <c r="R353" s="146" t="s">
        <v>251</v>
      </c>
      <c r="S353" s="160" t="s">
        <v>223</v>
      </c>
      <c r="T353" s="160" t="s">
        <v>111</v>
      </c>
      <c r="U353" s="158"/>
      <c r="V353" s="150"/>
      <c r="W353" s="172"/>
      <c r="X353" s="184" t="s">
        <v>126</v>
      </c>
      <c r="Y353" s="169" t="s">
        <v>124</v>
      </c>
      <c r="Z353" s="170" t="s">
        <v>124</v>
      </c>
      <c r="AA353" s="206" t="s">
        <v>389</v>
      </c>
      <c r="AB353" s="188" t="s">
        <v>116</v>
      </c>
      <c r="AC353" s="147" t="s">
        <v>113</v>
      </c>
      <c r="AD353" s="153" t="s">
        <v>126</v>
      </c>
      <c r="AE353" s="187" t="s">
        <v>111</v>
      </c>
      <c r="AF353" s="188"/>
      <c r="AG353" s="189"/>
    </row>
    <row r="354" spans="1:33" ht="30">
      <c r="A354" s="149"/>
      <c r="B354" s="171">
        <v>342</v>
      </c>
      <c r="C354" s="226" t="s">
        <v>734</v>
      </c>
      <c r="D354" s="150"/>
      <c r="E354" s="145" t="s">
        <v>111</v>
      </c>
      <c r="F354" s="145" t="s">
        <v>111</v>
      </c>
      <c r="G354" s="177" t="s">
        <v>120</v>
      </c>
      <c r="H354" s="145" t="s">
        <v>122</v>
      </c>
      <c r="I354" s="145" t="s">
        <v>756</v>
      </c>
      <c r="J354" s="146" t="s">
        <v>251</v>
      </c>
      <c r="K354" s="145" t="s">
        <v>223</v>
      </c>
      <c r="L354" s="148" t="s">
        <v>111</v>
      </c>
      <c r="M354" s="158"/>
      <c r="N354" s="152"/>
      <c r="O354" s="172"/>
      <c r="P354" s="177" t="s">
        <v>120</v>
      </c>
      <c r="Q354" s="145" t="s">
        <v>757</v>
      </c>
      <c r="R354" s="146" t="s">
        <v>251</v>
      </c>
      <c r="S354" s="160" t="s">
        <v>223</v>
      </c>
      <c r="T354" s="160" t="s">
        <v>111</v>
      </c>
      <c r="U354" s="158"/>
      <c r="V354" s="150"/>
      <c r="W354" s="172"/>
      <c r="X354" s="184" t="s">
        <v>126</v>
      </c>
      <c r="Y354" s="169" t="s">
        <v>124</v>
      </c>
      <c r="Z354" s="170" t="s">
        <v>124</v>
      </c>
      <c r="AA354" s="206" t="s">
        <v>389</v>
      </c>
      <c r="AB354" s="188" t="s">
        <v>116</v>
      </c>
      <c r="AC354" s="147" t="s">
        <v>113</v>
      </c>
      <c r="AD354" s="153" t="s">
        <v>126</v>
      </c>
      <c r="AE354" s="187" t="s">
        <v>111</v>
      </c>
      <c r="AF354" s="188"/>
      <c r="AG354" s="189"/>
    </row>
    <row r="355" spans="1:33" ht="30">
      <c r="A355" s="149"/>
      <c r="B355" s="171">
        <v>343</v>
      </c>
      <c r="C355" s="226" t="s">
        <v>735</v>
      </c>
      <c r="D355" s="150"/>
      <c r="E355" s="145" t="s">
        <v>111</v>
      </c>
      <c r="F355" s="145" t="s">
        <v>111</v>
      </c>
      <c r="G355" s="177" t="s">
        <v>120</v>
      </c>
      <c r="H355" s="145" t="s">
        <v>122</v>
      </c>
      <c r="I355" s="145" t="s">
        <v>756</v>
      </c>
      <c r="J355" s="146" t="s">
        <v>251</v>
      </c>
      <c r="K355" s="145" t="s">
        <v>223</v>
      </c>
      <c r="L355" s="148" t="s">
        <v>111</v>
      </c>
      <c r="M355" s="158"/>
      <c r="N355" s="152"/>
      <c r="O355" s="172"/>
      <c r="P355" s="177" t="s">
        <v>120</v>
      </c>
      <c r="Q355" s="145" t="s">
        <v>757</v>
      </c>
      <c r="R355" s="146" t="s">
        <v>251</v>
      </c>
      <c r="S355" s="160" t="s">
        <v>223</v>
      </c>
      <c r="T355" s="160" t="s">
        <v>111</v>
      </c>
      <c r="U355" s="158"/>
      <c r="V355" s="150"/>
      <c r="W355" s="172"/>
      <c r="X355" s="184" t="s">
        <v>126</v>
      </c>
      <c r="Y355" s="169" t="s">
        <v>124</v>
      </c>
      <c r="Z355" s="170" t="s">
        <v>124</v>
      </c>
      <c r="AA355" s="206" t="s">
        <v>389</v>
      </c>
      <c r="AB355" s="188" t="s">
        <v>116</v>
      </c>
      <c r="AC355" s="147" t="s">
        <v>113</v>
      </c>
      <c r="AD355" s="153" t="s">
        <v>126</v>
      </c>
      <c r="AE355" s="187" t="s">
        <v>111</v>
      </c>
      <c r="AF355" s="188"/>
      <c r="AG355" s="189"/>
    </row>
    <row r="356" spans="1:33" ht="30">
      <c r="A356" s="149"/>
      <c r="B356" s="171">
        <v>344</v>
      </c>
      <c r="C356" s="226" t="s">
        <v>736</v>
      </c>
      <c r="D356" s="150"/>
      <c r="E356" s="145" t="s">
        <v>111</v>
      </c>
      <c r="F356" s="145" t="s">
        <v>111</v>
      </c>
      <c r="G356" s="177" t="s">
        <v>120</v>
      </c>
      <c r="H356" s="145" t="s">
        <v>122</v>
      </c>
      <c r="I356" s="145" t="s">
        <v>756</v>
      </c>
      <c r="J356" s="146" t="s">
        <v>251</v>
      </c>
      <c r="K356" s="145" t="s">
        <v>223</v>
      </c>
      <c r="L356" s="148" t="s">
        <v>111</v>
      </c>
      <c r="M356" s="158"/>
      <c r="N356" s="152"/>
      <c r="O356" s="172"/>
      <c r="P356" s="177" t="s">
        <v>120</v>
      </c>
      <c r="Q356" s="145" t="s">
        <v>757</v>
      </c>
      <c r="R356" s="146" t="s">
        <v>251</v>
      </c>
      <c r="S356" s="160" t="s">
        <v>223</v>
      </c>
      <c r="T356" s="160" t="s">
        <v>111</v>
      </c>
      <c r="U356" s="158"/>
      <c r="V356" s="150"/>
      <c r="W356" s="172"/>
      <c r="X356" s="184" t="s">
        <v>126</v>
      </c>
      <c r="Y356" s="169" t="s">
        <v>124</v>
      </c>
      <c r="Z356" s="170" t="s">
        <v>124</v>
      </c>
      <c r="AA356" s="206" t="s">
        <v>389</v>
      </c>
      <c r="AB356" s="188" t="s">
        <v>116</v>
      </c>
      <c r="AC356" s="147" t="s">
        <v>113</v>
      </c>
      <c r="AD356" s="153" t="s">
        <v>126</v>
      </c>
      <c r="AE356" s="187" t="s">
        <v>111</v>
      </c>
      <c r="AF356" s="188"/>
      <c r="AG356" s="189"/>
    </row>
    <row r="357" spans="1:33" ht="30">
      <c r="A357" s="149"/>
      <c r="B357" s="171">
        <v>345</v>
      </c>
      <c r="C357" s="226" t="s">
        <v>737</v>
      </c>
      <c r="D357" s="150"/>
      <c r="E357" s="145" t="s">
        <v>111</v>
      </c>
      <c r="F357" s="145" t="s">
        <v>111</v>
      </c>
      <c r="G357" s="177" t="s">
        <v>120</v>
      </c>
      <c r="H357" s="145" t="s">
        <v>122</v>
      </c>
      <c r="I357" s="145" t="s">
        <v>756</v>
      </c>
      <c r="J357" s="146" t="s">
        <v>251</v>
      </c>
      <c r="K357" s="145" t="s">
        <v>223</v>
      </c>
      <c r="L357" s="148" t="s">
        <v>111</v>
      </c>
      <c r="M357" s="158"/>
      <c r="N357" s="152"/>
      <c r="O357" s="172"/>
      <c r="P357" s="177" t="s">
        <v>120</v>
      </c>
      <c r="Q357" s="145" t="s">
        <v>757</v>
      </c>
      <c r="R357" s="146" t="s">
        <v>251</v>
      </c>
      <c r="S357" s="160" t="s">
        <v>223</v>
      </c>
      <c r="T357" s="160" t="s">
        <v>111</v>
      </c>
      <c r="U357" s="158"/>
      <c r="V357" s="150"/>
      <c r="W357" s="172"/>
      <c r="X357" s="184" t="s">
        <v>126</v>
      </c>
      <c r="Y357" s="169" t="s">
        <v>124</v>
      </c>
      <c r="Z357" s="170" t="s">
        <v>124</v>
      </c>
      <c r="AA357" s="206" t="s">
        <v>389</v>
      </c>
      <c r="AB357" s="188" t="s">
        <v>116</v>
      </c>
      <c r="AC357" s="147" t="s">
        <v>113</v>
      </c>
      <c r="AD357" s="153" t="s">
        <v>126</v>
      </c>
      <c r="AE357" s="187" t="s">
        <v>111</v>
      </c>
      <c r="AF357" s="188"/>
      <c r="AG357" s="189"/>
    </row>
    <row r="358" spans="1:33" ht="30">
      <c r="A358" s="149"/>
      <c r="B358" s="171">
        <v>346</v>
      </c>
      <c r="C358" s="226" t="s">
        <v>738</v>
      </c>
      <c r="D358" s="150"/>
      <c r="E358" s="145" t="s">
        <v>111</v>
      </c>
      <c r="F358" s="145" t="s">
        <v>111</v>
      </c>
      <c r="G358" s="177" t="s">
        <v>120</v>
      </c>
      <c r="H358" s="145" t="s">
        <v>122</v>
      </c>
      <c r="I358" s="145" t="s">
        <v>756</v>
      </c>
      <c r="J358" s="146" t="s">
        <v>251</v>
      </c>
      <c r="K358" s="145" t="s">
        <v>223</v>
      </c>
      <c r="L358" s="148" t="s">
        <v>111</v>
      </c>
      <c r="M358" s="158"/>
      <c r="N358" s="152"/>
      <c r="O358" s="172"/>
      <c r="P358" s="177" t="s">
        <v>120</v>
      </c>
      <c r="Q358" s="145" t="s">
        <v>757</v>
      </c>
      <c r="R358" s="146" t="s">
        <v>251</v>
      </c>
      <c r="S358" s="160" t="s">
        <v>223</v>
      </c>
      <c r="T358" s="160" t="s">
        <v>111</v>
      </c>
      <c r="U358" s="158"/>
      <c r="V358" s="150"/>
      <c r="W358" s="172"/>
      <c r="X358" s="184" t="s">
        <v>126</v>
      </c>
      <c r="Y358" s="169" t="s">
        <v>124</v>
      </c>
      <c r="Z358" s="170" t="s">
        <v>124</v>
      </c>
      <c r="AA358" s="206" t="s">
        <v>389</v>
      </c>
      <c r="AB358" s="188" t="s">
        <v>116</v>
      </c>
      <c r="AC358" s="147" t="s">
        <v>113</v>
      </c>
      <c r="AD358" s="153" t="s">
        <v>126</v>
      </c>
      <c r="AE358" s="187" t="s">
        <v>111</v>
      </c>
      <c r="AF358" s="188"/>
      <c r="AG358" s="189"/>
    </row>
    <row r="359" spans="1:33" ht="30">
      <c r="A359" s="149"/>
      <c r="B359" s="171">
        <v>347</v>
      </c>
      <c r="C359" s="226" t="s">
        <v>739</v>
      </c>
      <c r="D359" s="150"/>
      <c r="E359" s="145" t="s">
        <v>111</v>
      </c>
      <c r="F359" s="145" t="s">
        <v>111</v>
      </c>
      <c r="G359" s="177" t="s">
        <v>120</v>
      </c>
      <c r="H359" s="145" t="s">
        <v>122</v>
      </c>
      <c r="I359" s="145" t="s">
        <v>756</v>
      </c>
      <c r="J359" s="146" t="s">
        <v>251</v>
      </c>
      <c r="K359" s="145" t="s">
        <v>223</v>
      </c>
      <c r="L359" s="148" t="s">
        <v>111</v>
      </c>
      <c r="M359" s="158"/>
      <c r="N359" s="152"/>
      <c r="O359" s="172"/>
      <c r="P359" s="177" t="s">
        <v>120</v>
      </c>
      <c r="Q359" s="145" t="s">
        <v>757</v>
      </c>
      <c r="R359" s="146" t="s">
        <v>251</v>
      </c>
      <c r="S359" s="160" t="s">
        <v>223</v>
      </c>
      <c r="T359" s="160" t="s">
        <v>111</v>
      </c>
      <c r="U359" s="158"/>
      <c r="V359" s="150"/>
      <c r="W359" s="172"/>
      <c r="X359" s="184" t="s">
        <v>126</v>
      </c>
      <c r="Y359" s="169" t="s">
        <v>124</v>
      </c>
      <c r="Z359" s="170" t="s">
        <v>124</v>
      </c>
      <c r="AA359" s="206" t="s">
        <v>389</v>
      </c>
      <c r="AB359" s="188" t="s">
        <v>116</v>
      </c>
      <c r="AC359" s="147" t="s">
        <v>113</v>
      </c>
      <c r="AD359" s="153" t="s">
        <v>126</v>
      </c>
      <c r="AE359" s="187" t="s">
        <v>111</v>
      </c>
      <c r="AF359" s="188"/>
      <c r="AG359" s="189"/>
    </row>
    <row r="360" spans="1:33" ht="30">
      <c r="A360" s="149"/>
      <c r="B360" s="171">
        <v>348</v>
      </c>
      <c r="C360" s="226" t="s">
        <v>740</v>
      </c>
      <c r="D360" s="150"/>
      <c r="E360" s="145" t="s">
        <v>111</v>
      </c>
      <c r="F360" s="145" t="s">
        <v>111</v>
      </c>
      <c r="G360" s="177" t="s">
        <v>120</v>
      </c>
      <c r="H360" s="145" t="s">
        <v>122</v>
      </c>
      <c r="I360" s="145" t="s">
        <v>756</v>
      </c>
      <c r="J360" s="146" t="s">
        <v>251</v>
      </c>
      <c r="K360" s="145" t="s">
        <v>223</v>
      </c>
      <c r="L360" s="148" t="s">
        <v>111</v>
      </c>
      <c r="M360" s="158"/>
      <c r="N360" s="152"/>
      <c r="O360" s="172"/>
      <c r="P360" s="177" t="s">
        <v>120</v>
      </c>
      <c r="Q360" s="145" t="s">
        <v>757</v>
      </c>
      <c r="R360" s="146" t="s">
        <v>251</v>
      </c>
      <c r="S360" s="160" t="s">
        <v>223</v>
      </c>
      <c r="T360" s="160" t="s">
        <v>111</v>
      </c>
      <c r="U360" s="158"/>
      <c r="V360" s="150"/>
      <c r="W360" s="172"/>
      <c r="X360" s="184" t="s">
        <v>126</v>
      </c>
      <c r="Y360" s="169" t="s">
        <v>124</v>
      </c>
      <c r="Z360" s="170" t="s">
        <v>124</v>
      </c>
      <c r="AA360" s="206" t="s">
        <v>389</v>
      </c>
      <c r="AB360" s="188" t="s">
        <v>116</v>
      </c>
      <c r="AC360" s="147" t="s">
        <v>113</v>
      </c>
      <c r="AD360" s="153" t="s">
        <v>126</v>
      </c>
      <c r="AE360" s="187" t="s">
        <v>111</v>
      </c>
      <c r="AF360" s="188"/>
      <c r="AG360" s="189"/>
    </row>
    <row r="361" spans="1:33" ht="30">
      <c r="A361" s="149"/>
      <c r="B361" s="171">
        <v>349</v>
      </c>
      <c r="C361" s="226" t="s">
        <v>741</v>
      </c>
      <c r="D361" s="150"/>
      <c r="E361" s="145" t="s">
        <v>111</v>
      </c>
      <c r="F361" s="145" t="s">
        <v>111</v>
      </c>
      <c r="G361" s="177" t="s">
        <v>120</v>
      </c>
      <c r="H361" s="145" t="s">
        <v>122</v>
      </c>
      <c r="I361" s="145" t="s">
        <v>756</v>
      </c>
      <c r="J361" s="146" t="s">
        <v>251</v>
      </c>
      <c r="K361" s="145" t="s">
        <v>223</v>
      </c>
      <c r="L361" s="148" t="s">
        <v>111</v>
      </c>
      <c r="M361" s="158"/>
      <c r="N361" s="152"/>
      <c r="O361" s="172"/>
      <c r="P361" s="177" t="s">
        <v>120</v>
      </c>
      <c r="Q361" s="145" t="s">
        <v>757</v>
      </c>
      <c r="R361" s="146" t="s">
        <v>251</v>
      </c>
      <c r="S361" s="160" t="s">
        <v>223</v>
      </c>
      <c r="T361" s="160" t="s">
        <v>111</v>
      </c>
      <c r="U361" s="158"/>
      <c r="V361" s="150"/>
      <c r="W361" s="172"/>
      <c r="X361" s="184" t="s">
        <v>126</v>
      </c>
      <c r="Y361" s="169" t="s">
        <v>124</v>
      </c>
      <c r="Z361" s="170" t="s">
        <v>124</v>
      </c>
      <c r="AA361" s="206" t="s">
        <v>389</v>
      </c>
      <c r="AB361" s="188" t="s">
        <v>116</v>
      </c>
      <c r="AC361" s="147" t="s">
        <v>113</v>
      </c>
      <c r="AD361" s="153" t="s">
        <v>126</v>
      </c>
      <c r="AE361" s="187" t="s">
        <v>111</v>
      </c>
      <c r="AF361" s="188"/>
      <c r="AG361" s="189"/>
    </row>
    <row r="362" spans="1:33" ht="30">
      <c r="A362" s="149"/>
      <c r="B362" s="171">
        <v>350</v>
      </c>
      <c r="C362" s="226" t="s">
        <v>742</v>
      </c>
      <c r="D362" s="150"/>
      <c r="E362" s="145" t="s">
        <v>111</v>
      </c>
      <c r="F362" s="145" t="s">
        <v>111</v>
      </c>
      <c r="G362" s="177" t="s">
        <v>120</v>
      </c>
      <c r="H362" s="145" t="s">
        <v>122</v>
      </c>
      <c r="I362" s="145" t="s">
        <v>756</v>
      </c>
      <c r="J362" s="146" t="s">
        <v>251</v>
      </c>
      <c r="K362" s="145" t="s">
        <v>223</v>
      </c>
      <c r="L362" s="148" t="s">
        <v>111</v>
      </c>
      <c r="M362" s="158"/>
      <c r="N362" s="152"/>
      <c r="O362" s="172"/>
      <c r="P362" s="177" t="s">
        <v>120</v>
      </c>
      <c r="Q362" s="145" t="s">
        <v>757</v>
      </c>
      <c r="R362" s="146" t="s">
        <v>251</v>
      </c>
      <c r="S362" s="160" t="s">
        <v>223</v>
      </c>
      <c r="T362" s="160" t="s">
        <v>111</v>
      </c>
      <c r="U362" s="158"/>
      <c r="V362" s="150"/>
      <c r="W362" s="172"/>
      <c r="X362" s="184" t="s">
        <v>126</v>
      </c>
      <c r="Y362" s="169" t="s">
        <v>124</v>
      </c>
      <c r="Z362" s="170" t="s">
        <v>124</v>
      </c>
      <c r="AA362" s="206" t="s">
        <v>389</v>
      </c>
      <c r="AB362" s="188" t="s">
        <v>116</v>
      </c>
      <c r="AC362" s="147" t="s">
        <v>113</v>
      </c>
      <c r="AD362" s="153" t="s">
        <v>126</v>
      </c>
      <c r="AE362" s="187" t="s">
        <v>111</v>
      </c>
      <c r="AF362" s="188"/>
      <c r="AG362" s="189"/>
    </row>
    <row r="363" spans="1:33" ht="30">
      <c r="A363" s="149"/>
      <c r="B363" s="171">
        <v>351</v>
      </c>
      <c r="C363" s="226" t="s">
        <v>743</v>
      </c>
      <c r="D363" s="150"/>
      <c r="E363" s="145" t="s">
        <v>111</v>
      </c>
      <c r="F363" s="145" t="s">
        <v>111</v>
      </c>
      <c r="G363" s="177" t="s">
        <v>120</v>
      </c>
      <c r="H363" s="145" t="s">
        <v>122</v>
      </c>
      <c r="I363" s="145" t="s">
        <v>756</v>
      </c>
      <c r="J363" s="146" t="s">
        <v>251</v>
      </c>
      <c r="K363" s="145" t="s">
        <v>223</v>
      </c>
      <c r="L363" s="148" t="s">
        <v>111</v>
      </c>
      <c r="M363" s="158"/>
      <c r="N363" s="152"/>
      <c r="O363" s="172"/>
      <c r="P363" s="177" t="s">
        <v>120</v>
      </c>
      <c r="Q363" s="145" t="s">
        <v>757</v>
      </c>
      <c r="R363" s="146" t="s">
        <v>251</v>
      </c>
      <c r="S363" s="160" t="s">
        <v>223</v>
      </c>
      <c r="T363" s="160" t="s">
        <v>111</v>
      </c>
      <c r="U363" s="158"/>
      <c r="V363" s="150"/>
      <c r="W363" s="172"/>
      <c r="X363" s="184" t="s">
        <v>126</v>
      </c>
      <c r="Y363" s="169" t="s">
        <v>124</v>
      </c>
      <c r="Z363" s="170" t="s">
        <v>124</v>
      </c>
      <c r="AA363" s="206" t="s">
        <v>389</v>
      </c>
      <c r="AB363" s="188" t="s">
        <v>116</v>
      </c>
      <c r="AC363" s="147" t="s">
        <v>113</v>
      </c>
      <c r="AD363" s="153" t="s">
        <v>126</v>
      </c>
      <c r="AE363" s="187" t="s">
        <v>111</v>
      </c>
      <c r="AF363" s="188"/>
      <c r="AG363" s="189"/>
    </row>
    <row r="364" spans="1:33" ht="30">
      <c r="A364" s="149"/>
      <c r="B364" s="171">
        <v>352</v>
      </c>
      <c r="C364" s="226" t="s">
        <v>744</v>
      </c>
      <c r="D364" s="150"/>
      <c r="E364" s="145" t="s">
        <v>111</v>
      </c>
      <c r="F364" s="145" t="s">
        <v>111</v>
      </c>
      <c r="G364" s="177" t="s">
        <v>120</v>
      </c>
      <c r="H364" s="145" t="s">
        <v>122</v>
      </c>
      <c r="I364" s="145" t="s">
        <v>756</v>
      </c>
      <c r="J364" s="146" t="s">
        <v>251</v>
      </c>
      <c r="K364" s="145" t="s">
        <v>223</v>
      </c>
      <c r="L364" s="148" t="s">
        <v>111</v>
      </c>
      <c r="M364" s="158"/>
      <c r="N364" s="152"/>
      <c r="O364" s="172"/>
      <c r="P364" s="177" t="s">
        <v>120</v>
      </c>
      <c r="Q364" s="145" t="s">
        <v>757</v>
      </c>
      <c r="R364" s="146" t="s">
        <v>251</v>
      </c>
      <c r="S364" s="160" t="s">
        <v>223</v>
      </c>
      <c r="T364" s="160" t="s">
        <v>111</v>
      </c>
      <c r="U364" s="158"/>
      <c r="V364" s="150"/>
      <c r="W364" s="172"/>
      <c r="X364" s="184" t="s">
        <v>126</v>
      </c>
      <c r="Y364" s="169" t="s">
        <v>124</v>
      </c>
      <c r="Z364" s="170" t="s">
        <v>124</v>
      </c>
      <c r="AA364" s="206" t="s">
        <v>389</v>
      </c>
      <c r="AB364" s="188" t="s">
        <v>116</v>
      </c>
      <c r="AC364" s="147" t="s">
        <v>113</v>
      </c>
      <c r="AD364" s="153" t="s">
        <v>126</v>
      </c>
      <c r="AE364" s="187" t="s">
        <v>111</v>
      </c>
      <c r="AF364" s="188"/>
      <c r="AG364" s="189"/>
    </row>
    <row r="365" spans="1:33" ht="30">
      <c r="A365" s="149"/>
      <c r="B365" s="171">
        <v>353</v>
      </c>
      <c r="C365" s="226" t="s">
        <v>745</v>
      </c>
      <c r="D365" s="150"/>
      <c r="E365" s="145" t="s">
        <v>111</v>
      </c>
      <c r="F365" s="145" t="s">
        <v>111</v>
      </c>
      <c r="G365" s="177" t="s">
        <v>120</v>
      </c>
      <c r="H365" s="145" t="s">
        <v>122</v>
      </c>
      <c r="I365" s="145" t="s">
        <v>756</v>
      </c>
      <c r="J365" s="146" t="s">
        <v>251</v>
      </c>
      <c r="K365" s="145" t="s">
        <v>223</v>
      </c>
      <c r="L365" s="148" t="s">
        <v>111</v>
      </c>
      <c r="M365" s="158"/>
      <c r="N365" s="152"/>
      <c r="O365" s="172"/>
      <c r="P365" s="177" t="s">
        <v>120</v>
      </c>
      <c r="Q365" s="145" t="s">
        <v>757</v>
      </c>
      <c r="R365" s="146" t="s">
        <v>251</v>
      </c>
      <c r="S365" s="160" t="s">
        <v>223</v>
      </c>
      <c r="T365" s="160" t="s">
        <v>111</v>
      </c>
      <c r="U365" s="158"/>
      <c r="V365" s="150"/>
      <c r="W365" s="172"/>
      <c r="X365" s="184" t="s">
        <v>126</v>
      </c>
      <c r="Y365" s="169" t="s">
        <v>124</v>
      </c>
      <c r="Z365" s="170" t="s">
        <v>124</v>
      </c>
      <c r="AA365" s="206" t="s">
        <v>389</v>
      </c>
      <c r="AB365" s="188" t="s">
        <v>116</v>
      </c>
      <c r="AC365" s="147" t="s">
        <v>113</v>
      </c>
      <c r="AD365" s="153" t="s">
        <v>126</v>
      </c>
      <c r="AE365" s="187" t="s">
        <v>111</v>
      </c>
      <c r="AF365" s="188"/>
      <c r="AG365" s="189"/>
    </row>
    <row r="366" spans="1:33" ht="30">
      <c r="A366" s="149"/>
      <c r="B366" s="171">
        <v>354</v>
      </c>
      <c r="C366" s="226" t="s">
        <v>746</v>
      </c>
      <c r="D366" s="150"/>
      <c r="E366" s="145" t="s">
        <v>111</v>
      </c>
      <c r="F366" s="145" t="s">
        <v>111</v>
      </c>
      <c r="G366" s="177" t="s">
        <v>120</v>
      </c>
      <c r="H366" s="145" t="s">
        <v>122</v>
      </c>
      <c r="I366" s="145" t="s">
        <v>756</v>
      </c>
      <c r="J366" s="146" t="s">
        <v>251</v>
      </c>
      <c r="K366" s="145" t="s">
        <v>223</v>
      </c>
      <c r="L366" s="148" t="s">
        <v>111</v>
      </c>
      <c r="M366" s="158"/>
      <c r="N366" s="152"/>
      <c r="O366" s="172"/>
      <c r="P366" s="177" t="s">
        <v>120</v>
      </c>
      <c r="Q366" s="145" t="s">
        <v>757</v>
      </c>
      <c r="R366" s="146" t="s">
        <v>251</v>
      </c>
      <c r="S366" s="160" t="s">
        <v>223</v>
      </c>
      <c r="T366" s="160" t="s">
        <v>111</v>
      </c>
      <c r="U366" s="158"/>
      <c r="V366" s="150"/>
      <c r="W366" s="172"/>
      <c r="X366" s="184" t="s">
        <v>126</v>
      </c>
      <c r="Y366" s="169" t="s">
        <v>124</v>
      </c>
      <c r="Z366" s="170" t="s">
        <v>124</v>
      </c>
      <c r="AA366" s="206" t="s">
        <v>389</v>
      </c>
      <c r="AB366" s="188" t="s">
        <v>116</v>
      </c>
      <c r="AC366" s="147" t="s">
        <v>113</v>
      </c>
      <c r="AD366" s="153" t="s">
        <v>126</v>
      </c>
      <c r="AE366" s="187" t="s">
        <v>111</v>
      </c>
      <c r="AF366" s="188"/>
      <c r="AG366" s="189"/>
    </row>
    <row r="367" spans="1:33" ht="30">
      <c r="A367" s="149"/>
      <c r="B367" s="171">
        <v>355</v>
      </c>
      <c r="C367" s="226" t="s">
        <v>747</v>
      </c>
      <c r="D367" s="150"/>
      <c r="E367" s="145" t="s">
        <v>111</v>
      </c>
      <c r="F367" s="145" t="s">
        <v>111</v>
      </c>
      <c r="G367" s="177" t="s">
        <v>120</v>
      </c>
      <c r="H367" s="145" t="s">
        <v>122</v>
      </c>
      <c r="I367" s="145" t="s">
        <v>756</v>
      </c>
      <c r="J367" s="146" t="s">
        <v>251</v>
      </c>
      <c r="K367" s="145" t="s">
        <v>223</v>
      </c>
      <c r="L367" s="148" t="s">
        <v>111</v>
      </c>
      <c r="M367" s="158"/>
      <c r="N367" s="152"/>
      <c r="O367" s="172"/>
      <c r="P367" s="177" t="s">
        <v>120</v>
      </c>
      <c r="Q367" s="145" t="s">
        <v>757</v>
      </c>
      <c r="R367" s="146" t="s">
        <v>251</v>
      </c>
      <c r="S367" s="160" t="s">
        <v>223</v>
      </c>
      <c r="T367" s="160" t="s">
        <v>111</v>
      </c>
      <c r="U367" s="158"/>
      <c r="V367" s="150"/>
      <c r="W367" s="172"/>
      <c r="X367" s="184" t="s">
        <v>126</v>
      </c>
      <c r="Y367" s="169" t="s">
        <v>124</v>
      </c>
      <c r="Z367" s="170" t="s">
        <v>124</v>
      </c>
      <c r="AA367" s="206" t="s">
        <v>389</v>
      </c>
      <c r="AB367" s="188" t="s">
        <v>116</v>
      </c>
      <c r="AC367" s="147" t="s">
        <v>113</v>
      </c>
      <c r="AD367" s="153" t="s">
        <v>126</v>
      </c>
      <c r="AE367" s="187" t="s">
        <v>111</v>
      </c>
      <c r="AF367" s="188"/>
      <c r="AG367" s="189"/>
    </row>
    <row r="368" spans="1:33" ht="30">
      <c r="A368" s="149"/>
      <c r="B368" s="171">
        <v>356</v>
      </c>
      <c r="C368" s="226" t="s">
        <v>748</v>
      </c>
      <c r="D368" s="150"/>
      <c r="E368" s="145" t="s">
        <v>111</v>
      </c>
      <c r="F368" s="145" t="s">
        <v>111</v>
      </c>
      <c r="G368" s="177" t="s">
        <v>120</v>
      </c>
      <c r="H368" s="145" t="s">
        <v>122</v>
      </c>
      <c r="I368" s="145" t="s">
        <v>756</v>
      </c>
      <c r="J368" s="146" t="s">
        <v>251</v>
      </c>
      <c r="K368" s="145" t="s">
        <v>223</v>
      </c>
      <c r="L368" s="148" t="s">
        <v>111</v>
      </c>
      <c r="M368" s="158"/>
      <c r="N368" s="152"/>
      <c r="O368" s="172"/>
      <c r="P368" s="177" t="s">
        <v>120</v>
      </c>
      <c r="Q368" s="145" t="s">
        <v>757</v>
      </c>
      <c r="R368" s="146" t="s">
        <v>251</v>
      </c>
      <c r="S368" s="160" t="s">
        <v>223</v>
      </c>
      <c r="T368" s="160" t="s">
        <v>111</v>
      </c>
      <c r="U368" s="158"/>
      <c r="V368" s="150"/>
      <c r="W368" s="172"/>
      <c r="X368" s="184" t="s">
        <v>126</v>
      </c>
      <c r="Y368" s="169" t="s">
        <v>124</v>
      </c>
      <c r="Z368" s="170" t="s">
        <v>124</v>
      </c>
      <c r="AA368" s="206" t="s">
        <v>389</v>
      </c>
      <c r="AB368" s="188" t="s">
        <v>116</v>
      </c>
      <c r="AC368" s="147" t="s">
        <v>113</v>
      </c>
      <c r="AD368" s="153" t="s">
        <v>126</v>
      </c>
      <c r="AE368" s="187" t="s">
        <v>111</v>
      </c>
      <c r="AF368" s="188"/>
      <c r="AG368" s="189"/>
    </row>
    <row r="369" spans="1:33" ht="30">
      <c r="A369" s="149"/>
      <c r="B369" s="171">
        <v>357</v>
      </c>
      <c r="C369" s="226" t="s">
        <v>749</v>
      </c>
      <c r="D369" s="150"/>
      <c r="E369" s="145" t="s">
        <v>111</v>
      </c>
      <c r="F369" s="145" t="s">
        <v>111</v>
      </c>
      <c r="G369" s="177" t="s">
        <v>120</v>
      </c>
      <c r="H369" s="145" t="s">
        <v>122</v>
      </c>
      <c r="I369" s="145" t="s">
        <v>756</v>
      </c>
      <c r="J369" s="146" t="s">
        <v>251</v>
      </c>
      <c r="K369" s="145" t="s">
        <v>223</v>
      </c>
      <c r="L369" s="148" t="s">
        <v>111</v>
      </c>
      <c r="M369" s="158"/>
      <c r="N369" s="152"/>
      <c r="O369" s="172"/>
      <c r="P369" s="177" t="s">
        <v>120</v>
      </c>
      <c r="Q369" s="145" t="s">
        <v>757</v>
      </c>
      <c r="R369" s="146" t="s">
        <v>251</v>
      </c>
      <c r="S369" s="160" t="s">
        <v>223</v>
      </c>
      <c r="T369" s="160" t="s">
        <v>111</v>
      </c>
      <c r="U369" s="158"/>
      <c r="V369" s="150"/>
      <c r="W369" s="172"/>
      <c r="X369" s="184" t="s">
        <v>126</v>
      </c>
      <c r="Y369" s="169" t="s">
        <v>124</v>
      </c>
      <c r="Z369" s="170" t="s">
        <v>124</v>
      </c>
      <c r="AA369" s="206" t="s">
        <v>389</v>
      </c>
      <c r="AB369" s="188" t="s">
        <v>116</v>
      </c>
      <c r="AC369" s="147" t="s">
        <v>113</v>
      </c>
      <c r="AD369" s="153" t="s">
        <v>126</v>
      </c>
      <c r="AE369" s="187" t="s">
        <v>111</v>
      </c>
      <c r="AF369" s="188"/>
      <c r="AG369" s="189"/>
    </row>
    <row r="370" spans="1:33">
      <c r="A370" s="149"/>
      <c r="B370" s="171">
        <v>358</v>
      </c>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7"/>
      <c r="AB370" s="188"/>
      <c r="AC370" s="153"/>
      <c r="AD370" s="153"/>
      <c r="AE370" s="189"/>
      <c r="AF370" s="188"/>
      <c r="AG370" s="189"/>
    </row>
    <row r="371" spans="1:33">
      <c r="A371" s="149"/>
      <c r="B371" s="171">
        <v>359</v>
      </c>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7"/>
      <c r="AB371" s="188"/>
      <c r="AC371" s="153"/>
      <c r="AD371" s="153"/>
      <c r="AE371" s="189"/>
      <c r="AF371" s="188"/>
      <c r="AG371" s="189"/>
    </row>
    <row r="372" spans="1:33">
      <c r="A372" s="149"/>
      <c r="B372" s="171">
        <v>360</v>
      </c>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7"/>
      <c r="AB372" s="188"/>
      <c r="AC372" s="153"/>
      <c r="AD372" s="153"/>
      <c r="AE372" s="189"/>
      <c r="AF372" s="188"/>
      <c r="AG372" s="189"/>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7"/>
      <c r="AB373" s="188"/>
      <c r="AC373" s="153"/>
      <c r="AD373" s="153"/>
      <c r="AE373" s="189"/>
      <c r="AF373" s="188"/>
      <c r="AG373" s="189"/>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7"/>
      <c r="AB374" s="188"/>
      <c r="AC374" s="153"/>
      <c r="AD374" s="153"/>
      <c r="AE374" s="189"/>
      <c r="AF374" s="188"/>
      <c r="AG374" s="189"/>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7"/>
      <c r="AB375" s="188"/>
      <c r="AC375" s="153"/>
      <c r="AD375" s="153"/>
      <c r="AE375" s="189"/>
      <c r="AF375" s="188"/>
      <c r="AG375" s="189"/>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7"/>
      <c r="AB376" s="188"/>
      <c r="AC376" s="153"/>
      <c r="AD376" s="153"/>
      <c r="AE376" s="189"/>
      <c r="AF376" s="188"/>
      <c r="AG376" s="189"/>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7"/>
      <c r="AB377" s="188"/>
      <c r="AC377" s="153"/>
      <c r="AD377" s="153"/>
      <c r="AE377" s="189"/>
      <c r="AF377" s="188"/>
      <c r="AG377" s="189"/>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7"/>
      <c r="AB378" s="188"/>
      <c r="AC378" s="153"/>
      <c r="AD378" s="153"/>
      <c r="AE378" s="189"/>
      <c r="AF378" s="188"/>
      <c r="AG378" s="189"/>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7"/>
      <c r="AB379" s="188"/>
      <c r="AC379" s="153"/>
      <c r="AD379" s="153"/>
      <c r="AE379" s="189"/>
      <c r="AF379" s="188"/>
      <c r="AG379" s="189"/>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7"/>
      <c r="AB380" s="188"/>
      <c r="AC380" s="153"/>
      <c r="AD380" s="153"/>
      <c r="AE380" s="189"/>
      <c r="AF380" s="188"/>
      <c r="AG380" s="189"/>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7"/>
      <c r="AB381" s="188"/>
      <c r="AC381" s="153"/>
      <c r="AD381" s="153"/>
      <c r="AE381" s="189"/>
      <c r="AF381" s="188"/>
      <c r="AG381" s="189"/>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7"/>
      <c r="AB382" s="188"/>
      <c r="AC382" s="153"/>
      <c r="AD382" s="153"/>
      <c r="AE382" s="189"/>
      <c r="AF382" s="188"/>
      <c r="AG382" s="189"/>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7"/>
      <c r="AB383" s="188"/>
      <c r="AC383" s="153"/>
      <c r="AD383" s="153"/>
      <c r="AE383" s="189"/>
      <c r="AF383" s="188"/>
      <c r="AG383" s="189"/>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7"/>
      <c r="AB384" s="188"/>
      <c r="AC384" s="153"/>
      <c r="AD384" s="153"/>
      <c r="AE384" s="189"/>
      <c r="AF384" s="188"/>
      <c r="AG384" s="189"/>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7"/>
      <c r="AB385" s="188"/>
      <c r="AC385" s="153"/>
      <c r="AD385" s="153"/>
      <c r="AE385" s="189"/>
      <c r="AF385" s="188"/>
      <c r="AG385" s="189"/>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7"/>
      <c r="AB386" s="188"/>
      <c r="AC386" s="153"/>
      <c r="AD386" s="153"/>
      <c r="AE386" s="189"/>
      <c r="AF386" s="188"/>
      <c r="AG386" s="189"/>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7"/>
      <c r="AB387" s="188"/>
      <c r="AC387" s="153"/>
      <c r="AD387" s="153"/>
      <c r="AE387" s="189"/>
      <c r="AF387" s="188"/>
      <c r="AG387" s="189"/>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7"/>
      <c r="AB388" s="188"/>
      <c r="AC388" s="153"/>
      <c r="AD388" s="153"/>
      <c r="AE388" s="189"/>
      <c r="AF388" s="188"/>
      <c r="AG388" s="189"/>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7"/>
      <c r="AB389" s="188"/>
      <c r="AC389" s="153"/>
      <c r="AD389" s="153"/>
      <c r="AE389" s="189"/>
      <c r="AF389" s="188"/>
      <c r="AG389" s="189"/>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7"/>
      <c r="AB390" s="188"/>
      <c r="AC390" s="153"/>
      <c r="AD390" s="153"/>
      <c r="AE390" s="189"/>
      <c r="AF390" s="188"/>
      <c r="AG390" s="189"/>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7"/>
      <c r="AB391" s="188"/>
      <c r="AC391" s="153"/>
      <c r="AD391" s="153"/>
      <c r="AE391" s="189"/>
      <c r="AF391" s="188"/>
      <c r="AG391" s="189"/>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7"/>
      <c r="AB392" s="188"/>
      <c r="AC392" s="153"/>
      <c r="AD392" s="153"/>
      <c r="AE392" s="189"/>
      <c r="AF392" s="188"/>
      <c r="AG392" s="189"/>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7"/>
      <c r="AB393" s="188"/>
      <c r="AC393" s="153"/>
      <c r="AD393" s="153"/>
      <c r="AE393" s="189"/>
      <c r="AF393" s="188"/>
      <c r="AG393" s="189"/>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7"/>
      <c r="AB394" s="188"/>
      <c r="AC394" s="153"/>
      <c r="AD394" s="153"/>
      <c r="AE394" s="189"/>
      <c r="AF394" s="188"/>
      <c r="AG394" s="189"/>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7"/>
      <c r="AB395" s="188"/>
      <c r="AC395" s="153"/>
      <c r="AD395" s="153"/>
      <c r="AE395" s="189"/>
      <c r="AF395" s="188"/>
      <c r="AG395" s="189"/>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7"/>
      <c r="AB396" s="188"/>
      <c r="AC396" s="153"/>
      <c r="AD396" s="153"/>
      <c r="AE396" s="189"/>
      <c r="AF396" s="188"/>
      <c r="AG396" s="189"/>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7"/>
      <c r="AB397" s="188"/>
      <c r="AC397" s="153"/>
      <c r="AD397" s="153"/>
      <c r="AE397" s="189"/>
      <c r="AF397" s="188"/>
      <c r="AG397" s="189"/>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7"/>
      <c r="AB398" s="188"/>
      <c r="AC398" s="153"/>
      <c r="AD398" s="153"/>
      <c r="AE398" s="189"/>
      <c r="AF398" s="188"/>
      <c r="AG398" s="189"/>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7"/>
      <c r="AB399" s="188"/>
      <c r="AC399" s="153"/>
      <c r="AD399" s="153"/>
      <c r="AE399" s="189"/>
      <c r="AF399" s="188"/>
      <c r="AG399" s="189"/>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7"/>
      <c r="AB400" s="188"/>
      <c r="AC400" s="153"/>
      <c r="AD400" s="153"/>
      <c r="AE400" s="189"/>
      <c r="AF400" s="188"/>
      <c r="AG400" s="189"/>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7"/>
      <c r="AB401" s="188"/>
      <c r="AC401" s="153"/>
      <c r="AD401" s="153"/>
      <c r="AE401" s="189"/>
      <c r="AF401" s="188"/>
      <c r="AG401" s="189"/>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7"/>
      <c r="AB402" s="188"/>
      <c r="AC402" s="153"/>
      <c r="AD402" s="153"/>
      <c r="AE402" s="189"/>
      <c r="AF402" s="188"/>
      <c r="AG402" s="189"/>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7"/>
      <c r="AB403" s="188"/>
      <c r="AC403" s="153"/>
      <c r="AD403" s="153"/>
      <c r="AE403" s="189"/>
      <c r="AF403" s="188"/>
      <c r="AG403" s="189"/>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7"/>
      <c r="AB404" s="188"/>
      <c r="AC404" s="153"/>
      <c r="AD404" s="153"/>
      <c r="AE404" s="189"/>
      <c r="AF404" s="188"/>
      <c r="AG404" s="189"/>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7"/>
      <c r="AB405" s="188"/>
      <c r="AC405" s="153"/>
      <c r="AD405" s="153"/>
      <c r="AE405" s="189"/>
      <c r="AF405" s="188"/>
      <c r="AG405" s="189"/>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7"/>
      <c r="AB406" s="188"/>
      <c r="AC406" s="153"/>
      <c r="AD406" s="153"/>
      <c r="AE406" s="189"/>
      <c r="AF406" s="188"/>
      <c r="AG406" s="189"/>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7"/>
      <c r="AB407" s="188"/>
      <c r="AC407" s="153"/>
      <c r="AD407" s="153"/>
      <c r="AE407" s="189"/>
      <c r="AF407" s="188"/>
      <c r="AG407" s="189"/>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7"/>
      <c r="AB408" s="188"/>
      <c r="AC408" s="153"/>
      <c r="AD408" s="153"/>
      <c r="AE408" s="189"/>
      <c r="AF408" s="188"/>
      <c r="AG408" s="189"/>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7"/>
      <c r="AB409" s="188"/>
      <c r="AC409" s="153"/>
      <c r="AD409" s="153"/>
      <c r="AE409" s="189"/>
      <c r="AF409" s="188"/>
      <c r="AG409" s="189"/>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7"/>
      <c r="AB410" s="188"/>
      <c r="AC410" s="153"/>
      <c r="AD410" s="153"/>
      <c r="AE410" s="189"/>
      <c r="AF410" s="188"/>
      <c r="AG410" s="189"/>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7"/>
      <c r="AB411" s="188"/>
      <c r="AC411" s="153"/>
      <c r="AD411" s="153"/>
      <c r="AE411" s="189"/>
      <c r="AF411" s="188"/>
      <c r="AG411" s="189"/>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7"/>
      <c r="AB412" s="188"/>
      <c r="AC412" s="153"/>
      <c r="AD412" s="153"/>
      <c r="AE412" s="189"/>
      <c r="AF412" s="188"/>
      <c r="AG412" s="189"/>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7"/>
      <c r="AB413" s="188"/>
      <c r="AC413" s="153"/>
      <c r="AD413" s="153"/>
      <c r="AE413" s="189"/>
      <c r="AF413" s="188"/>
      <c r="AG413" s="189"/>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7"/>
      <c r="AB414" s="188"/>
      <c r="AC414" s="153"/>
      <c r="AD414" s="153"/>
      <c r="AE414" s="189"/>
      <c r="AF414" s="188"/>
      <c r="AG414" s="189"/>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7"/>
      <c r="AB415" s="188"/>
      <c r="AC415" s="153"/>
      <c r="AD415" s="153"/>
      <c r="AE415" s="189"/>
      <c r="AF415" s="188"/>
      <c r="AG415" s="189"/>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7"/>
      <c r="AB416" s="188"/>
      <c r="AC416" s="153"/>
      <c r="AD416" s="153"/>
      <c r="AE416" s="189"/>
      <c r="AF416" s="188"/>
      <c r="AG416" s="189"/>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7"/>
      <c r="AB417" s="188"/>
      <c r="AC417" s="153"/>
      <c r="AD417" s="153"/>
      <c r="AE417" s="189"/>
      <c r="AF417" s="188"/>
      <c r="AG417" s="189"/>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7"/>
      <c r="AB418" s="188"/>
      <c r="AC418" s="153"/>
      <c r="AD418" s="153"/>
      <c r="AE418" s="189"/>
      <c r="AF418" s="188"/>
      <c r="AG418" s="189"/>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7"/>
      <c r="AB419" s="188"/>
      <c r="AC419" s="153"/>
      <c r="AD419" s="153"/>
      <c r="AE419" s="189"/>
      <c r="AF419" s="188"/>
      <c r="AG419" s="189"/>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7"/>
      <c r="AB420" s="188"/>
      <c r="AC420" s="153"/>
      <c r="AD420" s="153"/>
      <c r="AE420" s="189"/>
      <c r="AF420" s="188"/>
      <c r="AG420" s="189"/>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7"/>
      <c r="AB421" s="188"/>
      <c r="AC421" s="153"/>
      <c r="AD421" s="153"/>
      <c r="AE421" s="189"/>
      <c r="AF421" s="188"/>
      <c r="AG421" s="189"/>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7"/>
      <c r="AB422" s="188"/>
      <c r="AC422" s="153"/>
      <c r="AD422" s="153"/>
      <c r="AE422" s="189"/>
      <c r="AF422" s="188"/>
      <c r="AG422" s="189"/>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7"/>
      <c r="AB423" s="188"/>
      <c r="AC423" s="153"/>
      <c r="AD423" s="153"/>
      <c r="AE423" s="189"/>
      <c r="AF423" s="188"/>
      <c r="AG423" s="189"/>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7"/>
      <c r="AB424" s="188"/>
      <c r="AC424" s="153"/>
      <c r="AD424" s="153"/>
      <c r="AE424" s="189"/>
      <c r="AF424" s="188"/>
      <c r="AG424" s="189"/>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7"/>
      <c r="AB425" s="188"/>
      <c r="AC425" s="153"/>
      <c r="AD425" s="153"/>
      <c r="AE425" s="189"/>
      <c r="AF425" s="188"/>
      <c r="AG425" s="189"/>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7"/>
      <c r="AB426" s="188"/>
      <c r="AC426" s="153"/>
      <c r="AD426" s="153"/>
      <c r="AE426" s="189"/>
      <c r="AF426" s="188"/>
      <c r="AG426" s="189"/>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7"/>
      <c r="AB427" s="188"/>
      <c r="AC427" s="153"/>
      <c r="AD427" s="153"/>
      <c r="AE427" s="189"/>
      <c r="AF427" s="188"/>
      <c r="AG427" s="189"/>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7"/>
      <c r="AB428" s="188"/>
      <c r="AC428" s="153"/>
      <c r="AD428" s="153"/>
      <c r="AE428" s="189"/>
      <c r="AF428" s="188"/>
      <c r="AG428" s="189"/>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7"/>
      <c r="AB429" s="188"/>
      <c r="AC429" s="153"/>
      <c r="AD429" s="153"/>
      <c r="AE429" s="189"/>
      <c r="AF429" s="188"/>
      <c r="AG429" s="189"/>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7"/>
      <c r="AB430" s="188"/>
      <c r="AC430" s="153"/>
      <c r="AD430" s="153"/>
      <c r="AE430" s="189"/>
      <c r="AF430" s="188"/>
      <c r="AG430" s="189"/>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7"/>
      <c r="AB431" s="188"/>
      <c r="AC431" s="153"/>
      <c r="AD431" s="153"/>
      <c r="AE431" s="189"/>
      <c r="AF431" s="188"/>
      <c r="AG431" s="189"/>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7"/>
      <c r="AB432" s="188"/>
      <c r="AC432" s="153"/>
      <c r="AD432" s="153"/>
      <c r="AE432" s="189"/>
      <c r="AF432" s="188"/>
      <c r="AG432" s="189"/>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7"/>
      <c r="AB433" s="188"/>
      <c r="AC433" s="153"/>
      <c r="AD433" s="153"/>
      <c r="AE433" s="189"/>
      <c r="AF433" s="188"/>
      <c r="AG433" s="189"/>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7"/>
      <c r="AB434" s="188"/>
      <c r="AC434" s="153"/>
      <c r="AD434" s="153"/>
      <c r="AE434" s="189"/>
      <c r="AF434" s="188"/>
      <c r="AG434" s="189"/>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7"/>
      <c r="AB435" s="188"/>
      <c r="AC435" s="153"/>
      <c r="AD435" s="153"/>
      <c r="AE435" s="189"/>
      <c r="AF435" s="188"/>
      <c r="AG435" s="189"/>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7"/>
      <c r="AB436" s="188"/>
      <c r="AC436" s="153"/>
      <c r="AD436" s="153"/>
      <c r="AE436" s="189"/>
      <c r="AF436" s="188"/>
      <c r="AG436" s="189"/>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7"/>
      <c r="AB437" s="188"/>
      <c r="AC437" s="153"/>
      <c r="AD437" s="153"/>
      <c r="AE437" s="189"/>
      <c r="AF437" s="188"/>
      <c r="AG437" s="189"/>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7"/>
      <c r="AB438" s="188"/>
      <c r="AC438" s="153"/>
      <c r="AD438" s="153"/>
      <c r="AE438" s="189"/>
      <c r="AF438" s="188"/>
      <c r="AG438" s="189"/>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7"/>
      <c r="AB439" s="188"/>
      <c r="AC439" s="153"/>
      <c r="AD439" s="153"/>
      <c r="AE439" s="189"/>
      <c r="AF439" s="188"/>
      <c r="AG439" s="189"/>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7"/>
      <c r="AB440" s="188"/>
      <c r="AC440" s="153"/>
      <c r="AD440" s="153"/>
      <c r="AE440" s="189"/>
      <c r="AF440" s="188"/>
      <c r="AG440" s="189"/>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7"/>
      <c r="AB441" s="188"/>
      <c r="AC441" s="153"/>
      <c r="AD441" s="153"/>
      <c r="AE441" s="189"/>
      <c r="AF441" s="188"/>
      <c r="AG441" s="189"/>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7"/>
      <c r="AB442" s="188"/>
      <c r="AC442" s="153"/>
      <c r="AD442" s="153"/>
      <c r="AE442" s="189"/>
      <c r="AF442" s="188"/>
      <c r="AG442" s="189"/>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7"/>
      <c r="AB443" s="188"/>
      <c r="AC443" s="153"/>
      <c r="AD443" s="153"/>
      <c r="AE443" s="189"/>
      <c r="AF443" s="188"/>
      <c r="AG443" s="189"/>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7"/>
      <c r="AB444" s="188"/>
      <c r="AC444" s="153"/>
      <c r="AD444" s="153"/>
      <c r="AE444" s="189"/>
      <c r="AF444" s="188"/>
      <c r="AG444" s="189"/>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7"/>
      <c r="AB445" s="188"/>
      <c r="AC445" s="153"/>
      <c r="AD445" s="153"/>
      <c r="AE445" s="189"/>
      <c r="AF445" s="188"/>
      <c r="AG445" s="189"/>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7"/>
      <c r="AB446" s="188"/>
      <c r="AC446" s="153"/>
      <c r="AD446" s="153"/>
      <c r="AE446" s="189"/>
      <c r="AF446" s="188"/>
      <c r="AG446" s="189"/>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7"/>
      <c r="AB447" s="188"/>
      <c r="AC447" s="153"/>
      <c r="AD447" s="153"/>
      <c r="AE447" s="189"/>
      <c r="AF447" s="188"/>
      <c r="AG447" s="189"/>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7"/>
      <c r="AB448" s="188"/>
      <c r="AC448" s="153"/>
      <c r="AD448" s="153"/>
      <c r="AE448" s="189"/>
      <c r="AF448" s="188"/>
      <c r="AG448" s="189"/>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7"/>
      <c r="AB449" s="188"/>
      <c r="AC449" s="153"/>
      <c r="AD449" s="153"/>
      <c r="AE449" s="189"/>
      <c r="AF449" s="188"/>
      <c r="AG449" s="189"/>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7"/>
      <c r="AB450" s="188"/>
      <c r="AC450" s="153"/>
      <c r="AD450" s="153"/>
      <c r="AE450" s="189"/>
      <c r="AF450" s="188"/>
      <c r="AG450" s="189"/>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7"/>
      <c r="AB451" s="188"/>
      <c r="AC451" s="153"/>
      <c r="AD451" s="153"/>
      <c r="AE451" s="189"/>
      <c r="AF451" s="188"/>
      <c r="AG451" s="189"/>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7"/>
      <c r="AB452" s="188"/>
      <c r="AC452" s="153"/>
      <c r="AD452" s="153"/>
      <c r="AE452" s="189"/>
      <c r="AF452" s="188"/>
      <c r="AG452" s="189"/>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7"/>
      <c r="AB453" s="188"/>
      <c r="AC453" s="153"/>
      <c r="AD453" s="153"/>
      <c r="AE453" s="189"/>
      <c r="AF453" s="188"/>
      <c r="AG453" s="189"/>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7"/>
      <c r="AB454" s="188"/>
      <c r="AC454" s="153"/>
      <c r="AD454" s="153"/>
      <c r="AE454" s="189"/>
      <c r="AF454" s="188"/>
      <c r="AG454" s="189"/>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7"/>
      <c r="AB455" s="188"/>
      <c r="AC455" s="153"/>
      <c r="AD455" s="153"/>
      <c r="AE455" s="189"/>
      <c r="AF455" s="188"/>
      <c r="AG455" s="189"/>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7"/>
      <c r="AB456" s="188"/>
      <c r="AC456" s="153"/>
      <c r="AD456" s="153"/>
      <c r="AE456" s="189"/>
      <c r="AF456" s="188"/>
      <c r="AG456" s="189"/>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7"/>
      <c r="AB457" s="188"/>
      <c r="AC457" s="153"/>
      <c r="AD457" s="153"/>
      <c r="AE457" s="189"/>
      <c r="AF457" s="188"/>
      <c r="AG457" s="189"/>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7"/>
      <c r="AB458" s="188"/>
      <c r="AC458" s="153"/>
      <c r="AD458" s="153"/>
      <c r="AE458" s="189"/>
      <c r="AF458" s="188"/>
      <c r="AG458" s="189"/>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7"/>
      <c r="AB459" s="188"/>
      <c r="AC459" s="153"/>
      <c r="AD459" s="153"/>
      <c r="AE459" s="189"/>
      <c r="AF459" s="188"/>
      <c r="AG459" s="189"/>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7"/>
      <c r="AB460" s="188"/>
      <c r="AC460" s="153"/>
      <c r="AD460" s="153"/>
      <c r="AE460" s="189"/>
      <c r="AF460" s="188"/>
      <c r="AG460" s="189"/>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7"/>
      <c r="AB461" s="188"/>
      <c r="AC461" s="153"/>
      <c r="AD461" s="153"/>
      <c r="AE461" s="189"/>
      <c r="AF461" s="188"/>
      <c r="AG461" s="189"/>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7"/>
      <c r="AB462" s="188"/>
      <c r="AC462" s="153"/>
      <c r="AD462" s="153"/>
      <c r="AE462" s="189"/>
      <c r="AF462" s="188"/>
      <c r="AG462" s="189"/>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7"/>
      <c r="AB463" s="188"/>
      <c r="AC463" s="153"/>
      <c r="AD463" s="153"/>
      <c r="AE463" s="189"/>
      <c r="AF463" s="188"/>
      <c r="AG463" s="189"/>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7"/>
      <c r="AB464" s="188"/>
      <c r="AC464" s="153"/>
      <c r="AD464" s="153"/>
      <c r="AE464" s="189"/>
      <c r="AF464" s="188"/>
      <c r="AG464" s="189"/>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7"/>
      <c r="AB465" s="188"/>
      <c r="AC465" s="153"/>
      <c r="AD465" s="153"/>
      <c r="AE465" s="189"/>
      <c r="AF465" s="188"/>
      <c r="AG465" s="189"/>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7"/>
      <c r="AB466" s="188"/>
      <c r="AC466" s="153"/>
      <c r="AD466" s="153"/>
      <c r="AE466" s="189"/>
      <c r="AF466" s="188"/>
      <c r="AG466" s="189"/>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7"/>
      <c r="AB467" s="188"/>
      <c r="AC467" s="153"/>
      <c r="AD467" s="153"/>
      <c r="AE467" s="189"/>
      <c r="AF467" s="188"/>
      <c r="AG467" s="189"/>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7"/>
      <c r="AB468" s="188"/>
      <c r="AC468" s="153"/>
      <c r="AD468" s="153"/>
      <c r="AE468" s="189"/>
      <c r="AF468" s="188"/>
      <c r="AG468" s="189"/>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7"/>
      <c r="AB469" s="188"/>
      <c r="AC469" s="153"/>
      <c r="AD469" s="153"/>
      <c r="AE469" s="189"/>
      <c r="AF469" s="188"/>
      <c r="AG469" s="189"/>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7"/>
      <c r="AB470" s="188"/>
      <c r="AC470" s="153"/>
      <c r="AD470" s="153"/>
      <c r="AE470" s="189"/>
      <c r="AF470" s="188"/>
      <c r="AG470" s="189"/>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7"/>
      <c r="AB471" s="188"/>
      <c r="AC471" s="153"/>
      <c r="AD471" s="153"/>
      <c r="AE471" s="189"/>
      <c r="AF471" s="188"/>
      <c r="AG471" s="189"/>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7"/>
      <c r="AB472" s="188"/>
      <c r="AC472" s="153"/>
      <c r="AD472" s="153"/>
      <c r="AE472" s="189"/>
      <c r="AF472" s="188"/>
      <c r="AG472" s="189"/>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7"/>
      <c r="AB473" s="188"/>
      <c r="AC473" s="153"/>
      <c r="AD473" s="153"/>
      <c r="AE473" s="189"/>
      <c r="AF473" s="188"/>
      <c r="AG473" s="189"/>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7"/>
      <c r="AB474" s="188"/>
      <c r="AC474" s="153"/>
      <c r="AD474" s="153"/>
      <c r="AE474" s="189"/>
      <c r="AF474" s="188"/>
      <c r="AG474" s="189"/>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7"/>
      <c r="AB475" s="188"/>
      <c r="AC475" s="153"/>
      <c r="AD475" s="153"/>
      <c r="AE475" s="189"/>
      <c r="AF475" s="188"/>
      <c r="AG475" s="189"/>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7"/>
      <c r="AB476" s="188"/>
      <c r="AC476" s="153"/>
      <c r="AD476" s="153"/>
      <c r="AE476" s="189"/>
      <c r="AF476" s="188"/>
      <c r="AG476" s="189"/>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7"/>
      <c r="AB477" s="188"/>
      <c r="AC477" s="153"/>
      <c r="AD477" s="153"/>
      <c r="AE477" s="189"/>
      <c r="AF477" s="188"/>
      <c r="AG477" s="189"/>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7"/>
      <c r="AB478" s="188"/>
      <c r="AC478" s="153"/>
      <c r="AD478" s="153"/>
      <c r="AE478" s="189"/>
      <c r="AF478" s="188"/>
      <c r="AG478" s="189"/>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7"/>
      <c r="AB479" s="188"/>
      <c r="AC479" s="153"/>
      <c r="AD479" s="153"/>
      <c r="AE479" s="189"/>
      <c r="AF479" s="188"/>
      <c r="AG479" s="189"/>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7"/>
      <c r="AB480" s="188"/>
      <c r="AC480" s="153"/>
      <c r="AD480" s="153"/>
      <c r="AE480" s="189"/>
      <c r="AF480" s="188"/>
      <c r="AG480" s="189"/>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7"/>
      <c r="AB481" s="188"/>
      <c r="AC481" s="153"/>
      <c r="AD481" s="153"/>
      <c r="AE481" s="189"/>
      <c r="AF481" s="188"/>
      <c r="AG481" s="189"/>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7"/>
      <c r="AB482" s="188"/>
      <c r="AC482" s="153"/>
      <c r="AD482" s="153"/>
      <c r="AE482" s="189"/>
      <c r="AF482" s="188"/>
      <c r="AG482" s="189"/>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7"/>
      <c r="AB483" s="188"/>
      <c r="AC483" s="153"/>
      <c r="AD483" s="153"/>
      <c r="AE483" s="189"/>
      <c r="AF483" s="188"/>
      <c r="AG483" s="189"/>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7"/>
      <c r="AB484" s="188"/>
      <c r="AC484" s="153"/>
      <c r="AD484" s="153"/>
      <c r="AE484" s="189"/>
      <c r="AF484" s="188"/>
      <c r="AG484" s="189"/>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7"/>
      <c r="AB485" s="188"/>
      <c r="AC485" s="153"/>
      <c r="AD485" s="153"/>
      <c r="AE485" s="189"/>
      <c r="AF485" s="188"/>
      <c r="AG485" s="189"/>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7"/>
      <c r="AB486" s="188"/>
      <c r="AC486" s="153"/>
      <c r="AD486" s="153"/>
      <c r="AE486" s="189"/>
      <c r="AF486" s="188"/>
      <c r="AG486" s="189"/>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7"/>
      <c r="AB487" s="188"/>
      <c r="AC487" s="153"/>
      <c r="AD487" s="153"/>
      <c r="AE487" s="189"/>
      <c r="AF487" s="188"/>
      <c r="AG487" s="189"/>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7"/>
      <c r="AB488" s="188"/>
      <c r="AC488" s="153"/>
      <c r="AD488" s="153"/>
      <c r="AE488" s="189"/>
      <c r="AF488" s="188"/>
      <c r="AG488" s="189"/>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7"/>
      <c r="AB489" s="188"/>
      <c r="AC489" s="153"/>
      <c r="AD489" s="153"/>
      <c r="AE489" s="189"/>
      <c r="AF489" s="188"/>
      <c r="AG489" s="189"/>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7"/>
      <c r="AB490" s="188"/>
      <c r="AC490" s="153"/>
      <c r="AD490" s="153"/>
      <c r="AE490" s="189"/>
      <c r="AF490" s="188"/>
      <c r="AG490" s="189"/>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7"/>
      <c r="AB491" s="188"/>
      <c r="AC491" s="153"/>
      <c r="AD491" s="153"/>
      <c r="AE491" s="189"/>
      <c r="AF491" s="188"/>
      <c r="AG491" s="189"/>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7"/>
      <c r="AB492" s="188"/>
      <c r="AC492" s="153"/>
      <c r="AD492" s="153"/>
      <c r="AE492" s="189"/>
      <c r="AF492" s="188"/>
      <c r="AG492" s="189"/>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7"/>
      <c r="AB493" s="188"/>
      <c r="AC493" s="153"/>
      <c r="AD493" s="153"/>
      <c r="AE493" s="189"/>
      <c r="AF493" s="188"/>
      <c r="AG493" s="189"/>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7"/>
      <c r="AB494" s="188"/>
      <c r="AC494" s="153"/>
      <c r="AD494" s="153"/>
      <c r="AE494" s="189"/>
      <c r="AF494" s="188"/>
      <c r="AG494" s="189"/>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7"/>
      <c r="AB495" s="188"/>
      <c r="AC495" s="153"/>
      <c r="AD495" s="153"/>
      <c r="AE495" s="189"/>
      <c r="AF495" s="188"/>
      <c r="AG495" s="189"/>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7"/>
      <c r="AB496" s="188"/>
      <c r="AC496" s="153"/>
      <c r="AD496" s="153"/>
      <c r="AE496" s="189"/>
      <c r="AF496" s="188"/>
      <c r="AG496" s="189"/>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7"/>
      <c r="AB497" s="188"/>
      <c r="AC497" s="153"/>
      <c r="AD497" s="153"/>
      <c r="AE497" s="189"/>
      <c r="AF497" s="188"/>
      <c r="AG497" s="189"/>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7"/>
      <c r="AB498" s="188"/>
      <c r="AC498" s="153"/>
      <c r="AD498" s="153"/>
      <c r="AE498" s="189"/>
      <c r="AF498" s="188"/>
      <c r="AG498" s="189"/>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7"/>
      <c r="AB499" s="188"/>
      <c r="AC499" s="153"/>
      <c r="AD499" s="153"/>
      <c r="AE499" s="189"/>
      <c r="AF499" s="188"/>
      <c r="AG499" s="189"/>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7"/>
      <c r="AB500" s="188"/>
      <c r="AC500" s="153"/>
      <c r="AD500" s="153"/>
      <c r="AE500" s="189"/>
      <c r="AF500" s="188"/>
      <c r="AG500" s="189"/>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7"/>
      <c r="AB501" s="188"/>
      <c r="AC501" s="153"/>
      <c r="AD501" s="153"/>
      <c r="AE501" s="189"/>
      <c r="AF501" s="188"/>
      <c r="AG501" s="189"/>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7"/>
      <c r="AB502" s="188"/>
      <c r="AC502" s="153"/>
      <c r="AD502" s="153"/>
      <c r="AE502" s="189"/>
      <c r="AF502" s="188"/>
      <c r="AG502" s="189"/>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7"/>
      <c r="AB503" s="188"/>
      <c r="AC503" s="153"/>
      <c r="AD503" s="153"/>
      <c r="AE503" s="189"/>
      <c r="AF503" s="188"/>
      <c r="AG503" s="189"/>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7"/>
      <c r="AB504" s="188"/>
      <c r="AC504" s="153"/>
      <c r="AD504" s="153"/>
      <c r="AE504" s="189"/>
      <c r="AF504" s="188"/>
      <c r="AG504" s="189"/>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7"/>
      <c r="AB505" s="188"/>
      <c r="AC505" s="153"/>
      <c r="AD505" s="153"/>
      <c r="AE505" s="189"/>
      <c r="AF505" s="188"/>
      <c r="AG505" s="189"/>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7"/>
      <c r="AB506" s="188"/>
      <c r="AC506" s="153"/>
      <c r="AD506" s="153"/>
      <c r="AE506" s="189"/>
      <c r="AF506" s="188"/>
      <c r="AG506" s="189"/>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7"/>
      <c r="AB507" s="188"/>
      <c r="AC507" s="153"/>
      <c r="AD507" s="153"/>
      <c r="AE507" s="189"/>
      <c r="AF507" s="188"/>
      <c r="AG507" s="189"/>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7"/>
      <c r="AB508" s="188"/>
      <c r="AC508" s="153"/>
      <c r="AD508" s="153"/>
      <c r="AE508" s="189"/>
      <c r="AF508" s="188"/>
      <c r="AG508" s="189"/>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7"/>
      <c r="AB509" s="188"/>
      <c r="AC509" s="153"/>
      <c r="AD509" s="153"/>
      <c r="AE509" s="189"/>
      <c r="AF509" s="188"/>
      <c r="AG509" s="189"/>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7"/>
      <c r="AB510" s="188"/>
      <c r="AC510" s="153"/>
      <c r="AD510" s="153"/>
      <c r="AE510" s="189"/>
      <c r="AF510" s="188"/>
      <c r="AG510" s="189"/>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7"/>
      <c r="AB511" s="188"/>
      <c r="AC511" s="153"/>
      <c r="AD511" s="153"/>
      <c r="AE511" s="189"/>
      <c r="AF511" s="188"/>
      <c r="AG511" s="189"/>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7"/>
      <c r="AB512" s="188"/>
      <c r="AC512" s="153"/>
      <c r="AD512" s="153"/>
      <c r="AE512" s="189"/>
      <c r="AF512" s="188"/>
      <c r="AG512" s="189"/>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7"/>
      <c r="AB513" s="188"/>
      <c r="AC513" s="153"/>
      <c r="AD513" s="153"/>
      <c r="AE513" s="189"/>
      <c r="AF513" s="188"/>
      <c r="AG513" s="189"/>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7"/>
      <c r="AB514" s="188"/>
      <c r="AC514" s="153"/>
      <c r="AD514" s="153"/>
      <c r="AE514" s="189"/>
      <c r="AF514" s="188"/>
      <c r="AG514" s="189"/>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7"/>
      <c r="AB515" s="188"/>
      <c r="AC515" s="153"/>
      <c r="AD515" s="153"/>
      <c r="AE515" s="189"/>
      <c r="AF515" s="188"/>
      <c r="AG515" s="189"/>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7"/>
      <c r="AB516" s="188"/>
      <c r="AC516" s="153"/>
      <c r="AD516" s="153"/>
      <c r="AE516" s="189"/>
      <c r="AF516" s="188"/>
      <c r="AG516" s="189"/>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7"/>
      <c r="AB517" s="188"/>
      <c r="AC517" s="153"/>
      <c r="AD517" s="153"/>
      <c r="AE517" s="189"/>
      <c r="AF517" s="188"/>
      <c r="AG517" s="189"/>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7"/>
      <c r="AB518" s="188"/>
      <c r="AC518" s="153"/>
      <c r="AD518" s="153"/>
      <c r="AE518" s="189"/>
      <c r="AF518" s="188"/>
      <c r="AG518" s="189"/>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7"/>
      <c r="AB519" s="188"/>
      <c r="AC519" s="153"/>
      <c r="AD519" s="153"/>
      <c r="AE519" s="189"/>
      <c r="AF519" s="188"/>
      <c r="AG519" s="189"/>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7"/>
      <c r="AB520" s="188"/>
      <c r="AC520" s="153"/>
      <c r="AD520" s="153"/>
      <c r="AE520" s="189"/>
      <c r="AF520" s="188"/>
      <c r="AG520" s="189"/>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7"/>
      <c r="AB521" s="188"/>
      <c r="AC521" s="153"/>
      <c r="AD521" s="153"/>
      <c r="AE521" s="189"/>
      <c r="AF521" s="188"/>
      <c r="AG521" s="189"/>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7"/>
      <c r="AB522" s="188"/>
      <c r="AC522" s="153"/>
      <c r="AD522" s="153"/>
      <c r="AE522" s="189"/>
      <c r="AF522" s="188"/>
      <c r="AG522" s="189"/>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7"/>
      <c r="AB523" s="188"/>
      <c r="AC523" s="153"/>
      <c r="AD523" s="153"/>
      <c r="AE523" s="189"/>
      <c r="AF523" s="188"/>
      <c r="AG523" s="189"/>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7"/>
      <c r="AB524" s="188"/>
      <c r="AC524" s="153"/>
      <c r="AD524" s="153"/>
      <c r="AE524" s="189"/>
      <c r="AF524" s="188"/>
      <c r="AG524" s="189"/>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7"/>
      <c r="AB525" s="188"/>
      <c r="AC525" s="153"/>
      <c r="AD525" s="153"/>
      <c r="AE525" s="189"/>
      <c r="AF525" s="188"/>
      <c r="AG525" s="189"/>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7"/>
      <c r="AB526" s="188"/>
      <c r="AC526" s="153"/>
      <c r="AD526" s="153"/>
      <c r="AE526" s="189"/>
      <c r="AF526" s="188"/>
      <c r="AG526" s="189"/>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7"/>
      <c r="AB527" s="188"/>
      <c r="AC527" s="153"/>
      <c r="AD527" s="153"/>
      <c r="AE527" s="189"/>
      <c r="AF527" s="188"/>
      <c r="AG527" s="189"/>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7"/>
      <c r="AB528" s="188"/>
      <c r="AC528" s="153"/>
      <c r="AD528" s="153"/>
      <c r="AE528" s="189"/>
      <c r="AF528" s="188"/>
      <c r="AG528" s="189"/>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7"/>
      <c r="AB529" s="188"/>
      <c r="AC529" s="153"/>
      <c r="AD529" s="153"/>
      <c r="AE529" s="189"/>
      <c r="AF529" s="188"/>
      <c r="AG529" s="189"/>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7"/>
      <c r="AB530" s="188"/>
      <c r="AC530" s="153"/>
      <c r="AD530" s="153"/>
      <c r="AE530" s="189"/>
      <c r="AF530" s="188"/>
      <c r="AG530" s="189"/>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7"/>
      <c r="AB531" s="188"/>
      <c r="AC531" s="153"/>
      <c r="AD531" s="153"/>
      <c r="AE531" s="189"/>
      <c r="AF531" s="188"/>
      <c r="AG531" s="189"/>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7"/>
      <c r="AB532" s="188"/>
      <c r="AC532" s="153"/>
      <c r="AD532" s="153"/>
      <c r="AE532" s="189"/>
      <c r="AF532" s="188"/>
      <c r="AG532" s="189"/>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7"/>
      <c r="AB533" s="188"/>
      <c r="AC533" s="153"/>
      <c r="AD533" s="153"/>
      <c r="AE533" s="189"/>
      <c r="AF533" s="188"/>
      <c r="AG533" s="189"/>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7"/>
      <c r="AB534" s="188"/>
      <c r="AC534" s="153"/>
      <c r="AD534" s="153"/>
      <c r="AE534" s="189"/>
      <c r="AF534" s="188"/>
      <c r="AG534" s="189"/>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7"/>
      <c r="AB535" s="188"/>
      <c r="AC535" s="153"/>
      <c r="AD535" s="153"/>
      <c r="AE535" s="189"/>
      <c r="AF535" s="188"/>
      <c r="AG535" s="189"/>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7"/>
      <c r="AB536" s="188"/>
      <c r="AC536" s="153"/>
      <c r="AD536" s="153"/>
      <c r="AE536" s="189"/>
      <c r="AF536" s="188"/>
      <c r="AG536" s="189"/>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7"/>
      <c r="AB537" s="188"/>
      <c r="AC537" s="153"/>
      <c r="AD537" s="153"/>
      <c r="AE537" s="189"/>
      <c r="AF537" s="188"/>
      <c r="AG537" s="189"/>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7"/>
      <c r="AB538" s="188"/>
      <c r="AC538" s="153"/>
      <c r="AD538" s="153"/>
      <c r="AE538" s="189"/>
      <c r="AF538" s="188"/>
      <c r="AG538" s="189"/>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7"/>
      <c r="AB539" s="188"/>
      <c r="AC539" s="153"/>
      <c r="AD539" s="153"/>
      <c r="AE539" s="189"/>
      <c r="AF539" s="188"/>
      <c r="AG539" s="189"/>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7"/>
      <c r="AB540" s="188"/>
      <c r="AC540" s="153"/>
      <c r="AD540" s="153"/>
      <c r="AE540" s="189"/>
      <c r="AF540" s="188"/>
      <c r="AG540" s="189"/>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7"/>
      <c r="AB541" s="188"/>
      <c r="AC541" s="153"/>
      <c r="AD541" s="153"/>
      <c r="AE541" s="189"/>
      <c r="AF541" s="188"/>
      <c r="AG541" s="189"/>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7"/>
      <c r="AB542" s="188"/>
      <c r="AC542" s="153"/>
      <c r="AD542" s="153"/>
      <c r="AE542" s="189"/>
      <c r="AF542" s="188"/>
      <c r="AG542" s="189"/>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7"/>
      <c r="AB543" s="188"/>
      <c r="AC543" s="153"/>
      <c r="AD543" s="153"/>
      <c r="AE543" s="189"/>
      <c r="AF543" s="188"/>
      <c r="AG543" s="189"/>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7"/>
      <c r="AB544" s="188"/>
      <c r="AC544" s="153"/>
      <c r="AD544" s="153"/>
      <c r="AE544" s="189"/>
      <c r="AF544" s="188"/>
      <c r="AG544" s="189"/>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7"/>
      <c r="AB545" s="188"/>
      <c r="AC545" s="153"/>
      <c r="AD545" s="153"/>
      <c r="AE545" s="189"/>
      <c r="AF545" s="188"/>
      <c r="AG545" s="189"/>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7"/>
      <c r="AB546" s="188"/>
      <c r="AC546" s="153"/>
      <c r="AD546" s="153"/>
      <c r="AE546" s="189"/>
      <c r="AF546" s="188"/>
      <c r="AG546" s="189"/>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7"/>
      <c r="AB547" s="188"/>
      <c r="AC547" s="153"/>
      <c r="AD547" s="153"/>
      <c r="AE547" s="189"/>
      <c r="AF547" s="188"/>
      <c r="AG547" s="189"/>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7"/>
      <c r="AB548" s="188"/>
      <c r="AC548" s="153"/>
      <c r="AD548" s="153"/>
      <c r="AE548" s="189"/>
      <c r="AF548" s="188"/>
      <c r="AG548" s="189"/>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7"/>
      <c r="AB549" s="188"/>
      <c r="AC549" s="153"/>
      <c r="AD549" s="153"/>
      <c r="AE549" s="189"/>
      <c r="AF549" s="188"/>
      <c r="AG549" s="189"/>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7"/>
      <c r="AB550" s="188"/>
      <c r="AC550" s="153"/>
      <c r="AD550" s="153"/>
      <c r="AE550" s="189"/>
      <c r="AF550" s="188"/>
      <c r="AG550" s="189"/>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7"/>
      <c r="AB551" s="188"/>
      <c r="AC551" s="153"/>
      <c r="AD551" s="153"/>
      <c r="AE551" s="189"/>
      <c r="AF551" s="188"/>
      <c r="AG551" s="189"/>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7"/>
      <c r="AB552" s="188"/>
      <c r="AC552" s="153"/>
      <c r="AD552" s="153"/>
      <c r="AE552" s="189"/>
      <c r="AF552" s="188"/>
      <c r="AG552" s="189"/>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7"/>
      <c r="AB553" s="188"/>
      <c r="AC553" s="153"/>
      <c r="AD553" s="153"/>
      <c r="AE553" s="189"/>
      <c r="AF553" s="188"/>
      <c r="AG553" s="189"/>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7"/>
      <c r="AB554" s="188"/>
      <c r="AC554" s="153"/>
      <c r="AD554" s="153"/>
      <c r="AE554" s="189"/>
      <c r="AF554" s="188"/>
      <c r="AG554" s="189"/>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7"/>
      <c r="AB555" s="188"/>
      <c r="AC555" s="153"/>
      <c r="AD555" s="153"/>
      <c r="AE555" s="189"/>
      <c r="AF555" s="188"/>
      <c r="AG555" s="189"/>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7"/>
      <c r="AB556" s="188"/>
      <c r="AC556" s="153"/>
      <c r="AD556" s="153"/>
      <c r="AE556" s="189"/>
      <c r="AF556" s="188"/>
      <c r="AG556" s="189"/>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7"/>
      <c r="AB557" s="188"/>
      <c r="AC557" s="153"/>
      <c r="AD557" s="153"/>
      <c r="AE557" s="189"/>
      <c r="AF557" s="188"/>
      <c r="AG557" s="189"/>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7"/>
      <c r="AB558" s="188"/>
      <c r="AC558" s="153"/>
      <c r="AD558" s="153"/>
      <c r="AE558" s="189"/>
      <c r="AF558" s="188"/>
      <c r="AG558" s="189"/>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7"/>
      <c r="AB559" s="188"/>
      <c r="AC559" s="153"/>
      <c r="AD559" s="153"/>
      <c r="AE559" s="189"/>
      <c r="AF559" s="188"/>
      <c r="AG559" s="189"/>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7"/>
      <c r="AB560" s="188"/>
      <c r="AC560" s="153"/>
      <c r="AD560" s="153"/>
      <c r="AE560" s="189"/>
      <c r="AF560" s="188"/>
      <c r="AG560" s="189"/>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7"/>
      <c r="AB561" s="188"/>
      <c r="AC561" s="153"/>
      <c r="AD561" s="153"/>
      <c r="AE561" s="189"/>
      <c r="AF561" s="188"/>
      <c r="AG561" s="189"/>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7"/>
      <c r="AB562" s="188"/>
      <c r="AC562" s="153"/>
      <c r="AD562" s="153"/>
      <c r="AE562" s="189"/>
      <c r="AF562" s="188"/>
      <c r="AG562" s="189"/>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7"/>
      <c r="AB563" s="188"/>
      <c r="AC563" s="153"/>
      <c r="AD563" s="153"/>
      <c r="AE563" s="189"/>
      <c r="AF563" s="188"/>
      <c r="AG563" s="189"/>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7"/>
      <c r="AB564" s="188"/>
      <c r="AC564" s="153"/>
      <c r="AD564" s="153"/>
      <c r="AE564" s="189"/>
      <c r="AF564" s="188"/>
      <c r="AG564" s="189"/>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7"/>
      <c r="AB565" s="188"/>
      <c r="AC565" s="153"/>
      <c r="AD565" s="153"/>
      <c r="AE565" s="189"/>
      <c r="AF565" s="188"/>
      <c r="AG565" s="189"/>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7"/>
      <c r="AB566" s="188"/>
      <c r="AC566" s="153"/>
      <c r="AD566" s="153"/>
      <c r="AE566" s="189"/>
      <c r="AF566" s="188"/>
      <c r="AG566" s="189"/>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7"/>
      <c r="AB567" s="188"/>
      <c r="AC567" s="153"/>
      <c r="AD567" s="153"/>
      <c r="AE567" s="189"/>
      <c r="AF567" s="188"/>
      <c r="AG567" s="189"/>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7"/>
      <c r="AB568" s="188"/>
      <c r="AC568" s="153"/>
      <c r="AD568" s="153"/>
      <c r="AE568" s="189"/>
      <c r="AF568" s="188"/>
      <c r="AG568" s="189"/>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7"/>
      <c r="AB569" s="188"/>
      <c r="AC569" s="153"/>
      <c r="AD569" s="153"/>
      <c r="AE569" s="189"/>
      <c r="AF569" s="188"/>
      <c r="AG569" s="189"/>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7"/>
      <c r="AB570" s="188"/>
      <c r="AC570" s="153"/>
      <c r="AD570" s="153"/>
      <c r="AE570" s="189"/>
      <c r="AF570" s="188"/>
      <c r="AG570" s="189"/>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7"/>
      <c r="AB571" s="188"/>
      <c r="AC571" s="153"/>
      <c r="AD571" s="153"/>
      <c r="AE571" s="189"/>
      <c r="AF571" s="188"/>
      <c r="AG571" s="189"/>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7"/>
      <c r="AB572" s="188"/>
      <c r="AC572" s="153"/>
      <c r="AD572" s="153"/>
      <c r="AE572" s="189"/>
      <c r="AF572" s="188"/>
      <c r="AG572" s="189"/>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7"/>
      <c r="AB573" s="188"/>
      <c r="AC573" s="153"/>
      <c r="AD573" s="153"/>
      <c r="AE573" s="189"/>
      <c r="AF573" s="188"/>
      <c r="AG573" s="189"/>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7"/>
      <c r="AB574" s="188"/>
      <c r="AC574" s="153"/>
      <c r="AD574" s="153"/>
      <c r="AE574" s="189"/>
      <c r="AF574" s="188"/>
      <c r="AG574" s="189"/>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7"/>
      <c r="AB575" s="188"/>
      <c r="AC575" s="153"/>
      <c r="AD575" s="153"/>
      <c r="AE575" s="189"/>
      <c r="AF575" s="188"/>
      <c r="AG575" s="189"/>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7"/>
      <c r="AB576" s="188"/>
      <c r="AC576" s="153"/>
      <c r="AD576" s="153"/>
      <c r="AE576" s="189"/>
      <c r="AF576" s="188"/>
      <c r="AG576" s="189"/>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7"/>
      <c r="AB577" s="188"/>
      <c r="AC577" s="153"/>
      <c r="AD577" s="153"/>
      <c r="AE577" s="189"/>
      <c r="AF577" s="188"/>
      <c r="AG577" s="189"/>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7"/>
      <c r="AB578" s="188"/>
      <c r="AC578" s="153"/>
      <c r="AD578" s="153"/>
      <c r="AE578" s="189"/>
      <c r="AF578" s="188"/>
      <c r="AG578" s="189"/>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7"/>
      <c r="AB579" s="188"/>
      <c r="AC579" s="153"/>
      <c r="AD579" s="153"/>
      <c r="AE579" s="189"/>
      <c r="AF579" s="188"/>
      <c r="AG579" s="189"/>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7"/>
      <c r="AB580" s="188"/>
      <c r="AC580" s="153"/>
      <c r="AD580" s="153"/>
      <c r="AE580" s="189"/>
      <c r="AF580" s="188"/>
      <c r="AG580" s="189"/>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7"/>
      <c r="AB581" s="188"/>
      <c r="AC581" s="153"/>
      <c r="AD581" s="153"/>
      <c r="AE581" s="189"/>
      <c r="AF581" s="188"/>
      <c r="AG581" s="189"/>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7"/>
      <c r="AB582" s="188"/>
      <c r="AC582" s="153"/>
      <c r="AD582" s="153"/>
      <c r="AE582" s="189"/>
      <c r="AF582" s="188"/>
      <c r="AG582" s="189"/>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7"/>
      <c r="AB583" s="188"/>
      <c r="AC583" s="153"/>
      <c r="AD583" s="153"/>
      <c r="AE583" s="189"/>
      <c r="AF583" s="188"/>
      <c r="AG583" s="189"/>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7"/>
      <c r="AB584" s="188"/>
      <c r="AC584" s="153"/>
      <c r="AD584" s="153"/>
      <c r="AE584" s="189"/>
      <c r="AF584" s="188"/>
      <c r="AG584" s="189"/>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7"/>
      <c r="AB585" s="188"/>
      <c r="AC585" s="153"/>
      <c r="AD585" s="153"/>
      <c r="AE585" s="189"/>
      <c r="AF585" s="188"/>
      <c r="AG585" s="189"/>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7"/>
      <c r="AB586" s="188"/>
      <c r="AC586" s="153"/>
      <c r="AD586" s="153"/>
      <c r="AE586" s="189"/>
      <c r="AF586" s="188"/>
      <c r="AG586" s="189"/>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7"/>
      <c r="AB587" s="188"/>
      <c r="AC587" s="153"/>
      <c r="AD587" s="153"/>
      <c r="AE587" s="189"/>
      <c r="AF587" s="188"/>
      <c r="AG587" s="189"/>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7"/>
      <c r="AB588" s="188"/>
      <c r="AC588" s="153"/>
      <c r="AD588" s="153"/>
      <c r="AE588" s="189"/>
      <c r="AF588" s="188"/>
      <c r="AG588" s="189"/>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7"/>
      <c r="AB589" s="188"/>
      <c r="AC589" s="153"/>
      <c r="AD589" s="153"/>
      <c r="AE589" s="189"/>
      <c r="AF589" s="188"/>
      <c r="AG589" s="189"/>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7"/>
      <c r="AB590" s="188"/>
      <c r="AC590" s="153"/>
      <c r="AD590" s="153"/>
      <c r="AE590" s="189"/>
      <c r="AF590" s="188"/>
      <c r="AG590" s="189"/>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7"/>
      <c r="AB591" s="188"/>
      <c r="AC591" s="153"/>
      <c r="AD591" s="153"/>
      <c r="AE591" s="189"/>
      <c r="AF591" s="188"/>
      <c r="AG591" s="189"/>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7"/>
      <c r="AB592" s="188"/>
      <c r="AC592" s="153"/>
      <c r="AD592" s="153"/>
      <c r="AE592" s="189"/>
      <c r="AF592" s="188"/>
      <c r="AG592" s="189"/>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7"/>
      <c r="AB593" s="188"/>
      <c r="AC593" s="153"/>
      <c r="AD593" s="153"/>
      <c r="AE593" s="189"/>
      <c r="AF593" s="188"/>
      <c r="AG593" s="189"/>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7"/>
      <c r="AB594" s="188"/>
      <c r="AC594" s="153"/>
      <c r="AD594" s="153"/>
      <c r="AE594" s="189"/>
      <c r="AF594" s="188"/>
      <c r="AG594" s="189"/>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7"/>
      <c r="AB595" s="188"/>
      <c r="AC595" s="153"/>
      <c r="AD595" s="153"/>
      <c r="AE595" s="189"/>
      <c r="AF595" s="188"/>
      <c r="AG595" s="189"/>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7"/>
      <c r="AB596" s="188"/>
      <c r="AC596" s="153"/>
      <c r="AD596" s="153"/>
      <c r="AE596" s="189"/>
      <c r="AF596" s="188"/>
      <c r="AG596" s="189"/>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7"/>
      <c r="AB597" s="188"/>
      <c r="AC597" s="153"/>
      <c r="AD597" s="153"/>
      <c r="AE597" s="189"/>
      <c r="AF597" s="188"/>
      <c r="AG597" s="189"/>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7"/>
      <c r="AB598" s="188"/>
      <c r="AC598" s="153"/>
      <c r="AD598" s="153"/>
      <c r="AE598" s="189"/>
      <c r="AF598" s="188"/>
      <c r="AG598" s="189"/>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7"/>
      <c r="AB599" s="188"/>
      <c r="AC599" s="153"/>
      <c r="AD599" s="153"/>
      <c r="AE599" s="189"/>
      <c r="AF599" s="188"/>
      <c r="AG599" s="189"/>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7"/>
      <c r="AB600" s="188"/>
      <c r="AC600" s="153"/>
      <c r="AD600" s="153"/>
      <c r="AE600" s="189"/>
      <c r="AF600" s="188"/>
      <c r="AG600" s="189"/>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7"/>
      <c r="AB601" s="188"/>
      <c r="AC601" s="153"/>
      <c r="AD601" s="153"/>
      <c r="AE601" s="189"/>
      <c r="AF601" s="188"/>
      <c r="AG601" s="189"/>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7"/>
      <c r="AB602" s="188"/>
      <c r="AC602" s="153"/>
      <c r="AD602" s="153"/>
      <c r="AE602" s="189"/>
      <c r="AF602" s="188"/>
      <c r="AG602" s="189"/>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7"/>
      <c r="AB603" s="188"/>
      <c r="AC603" s="153"/>
      <c r="AD603" s="153"/>
      <c r="AE603" s="189"/>
      <c r="AF603" s="188"/>
      <c r="AG603" s="189"/>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7"/>
      <c r="AB604" s="188"/>
      <c r="AC604" s="153"/>
      <c r="AD604" s="153"/>
      <c r="AE604" s="189"/>
      <c r="AF604" s="188"/>
      <c r="AG604" s="189"/>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7"/>
      <c r="AB605" s="188"/>
      <c r="AC605" s="153"/>
      <c r="AD605" s="153"/>
      <c r="AE605" s="189"/>
      <c r="AF605" s="188"/>
      <c r="AG605" s="189"/>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7"/>
      <c r="AB606" s="188"/>
      <c r="AC606" s="153"/>
      <c r="AD606" s="153"/>
      <c r="AE606" s="189"/>
      <c r="AF606" s="188"/>
      <c r="AG606" s="189"/>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7"/>
      <c r="AB607" s="188"/>
      <c r="AC607" s="153"/>
      <c r="AD607" s="153"/>
      <c r="AE607" s="189"/>
      <c r="AF607" s="188"/>
      <c r="AG607" s="189"/>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7"/>
      <c r="AB608" s="188"/>
      <c r="AC608" s="153"/>
      <c r="AD608" s="153"/>
      <c r="AE608" s="189"/>
      <c r="AF608" s="188"/>
      <c r="AG608" s="189"/>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7"/>
      <c r="AB609" s="188"/>
      <c r="AC609" s="153"/>
      <c r="AD609" s="153"/>
      <c r="AE609" s="189"/>
      <c r="AF609" s="188"/>
      <c r="AG609" s="189"/>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7"/>
      <c r="AB610" s="188"/>
      <c r="AC610" s="153"/>
      <c r="AD610" s="153"/>
      <c r="AE610" s="189"/>
      <c r="AF610" s="188"/>
      <c r="AG610" s="189"/>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7"/>
      <c r="AB611" s="188"/>
      <c r="AC611" s="153"/>
      <c r="AD611" s="153"/>
      <c r="AE611" s="189"/>
      <c r="AF611" s="188"/>
      <c r="AG611" s="189"/>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7"/>
      <c r="AB612" s="188"/>
      <c r="AC612" s="153"/>
      <c r="AD612" s="153"/>
      <c r="AE612" s="189"/>
      <c r="AF612" s="188"/>
      <c r="AG612" s="189"/>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7"/>
      <c r="AB613" s="188"/>
      <c r="AC613" s="153"/>
      <c r="AD613" s="153"/>
      <c r="AE613" s="189"/>
      <c r="AF613" s="188"/>
      <c r="AG613" s="189"/>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7"/>
      <c r="AB614" s="188"/>
      <c r="AC614" s="153"/>
      <c r="AD614" s="153"/>
      <c r="AE614" s="189"/>
      <c r="AF614" s="188"/>
      <c r="AG614" s="189"/>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7"/>
      <c r="AB615" s="188"/>
      <c r="AC615" s="153"/>
      <c r="AD615" s="153"/>
      <c r="AE615" s="189"/>
      <c r="AF615" s="188"/>
      <c r="AG615" s="189"/>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7"/>
      <c r="AB616" s="188"/>
      <c r="AC616" s="153"/>
      <c r="AD616" s="153"/>
      <c r="AE616" s="189"/>
      <c r="AF616" s="188"/>
      <c r="AG616" s="189"/>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7"/>
      <c r="AB617" s="188"/>
      <c r="AC617" s="153"/>
      <c r="AD617" s="153"/>
      <c r="AE617" s="189"/>
      <c r="AF617" s="188"/>
      <c r="AG617" s="189"/>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7"/>
      <c r="AB618" s="188"/>
      <c r="AC618" s="153"/>
      <c r="AD618" s="153"/>
      <c r="AE618" s="189"/>
      <c r="AF618" s="188"/>
      <c r="AG618" s="189"/>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7"/>
      <c r="AB619" s="188"/>
      <c r="AC619" s="153"/>
      <c r="AD619" s="153"/>
      <c r="AE619" s="189"/>
      <c r="AF619" s="188"/>
      <c r="AG619" s="189"/>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7"/>
      <c r="AB620" s="188"/>
      <c r="AC620" s="153"/>
      <c r="AD620" s="153"/>
      <c r="AE620" s="189"/>
      <c r="AF620" s="188"/>
      <c r="AG620" s="189"/>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7"/>
      <c r="AB621" s="188"/>
      <c r="AC621" s="153"/>
      <c r="AD621" s="153"/>
      <c r="AE621" s="189"/>
      <c r="AF621" s="188"/>
      <c r="AG621" s="189"/>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7"/>
      <c r="AB622" s="188"/>
      <c r="AC622" s="153"/>
      <c r="AD622" s="153"/>
      <c r="AE622" s="189"/>
      <c r="AF622" s="188"/>
      <c r="AG622" s="189"/>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7"/>
      <c r="AB623" s="188"/>
      <c r="AC623" s="153"/>
      <c r="AD623" s="153"/>
      <c r="AE623" s="189"/>
      <c r="AF623" s="188"/>
      <c r="AG623" s="189"/>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7"/>
      <c r="AB624" s="188"/>
      <c r="AC624" s="153"/>
      <c r="AD624" s="153"/>
      <c r="AE624" s="189"/>
      <c r="AF624" s="188"/>
      <c r="AG624" s="189"/>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7"/>
      <c r="AB625" s="188"/>
      <c r="AC625" s="153"/>
      <c r="AD625" s="153"/>
      <c r="AE625" s="189"/>
      <c r="AF625" s="188"/>
      <c r="AG625" s="189"/>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7"/>
      <c r="AB626" s="188"/>
      <c r="AC626" s="153"/>
      <c r="AD626" s="153"/>
      <c r="AE626" s="189"/>
      <c r="AF626" s="188"/>
      <c r="AG626" s="189"/>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7"/>
      <c r="AB627" s="188"/>
      <c r="AC627" s="153"/>
      <c r="AD627" s="153"/>
      <c r="AE627" s="189"/>
      <c r="AF627" s="188"/>
      <c r="AG627" s="189"/>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7"/>
      <c r="AB628" s="188"/>
      <c r="AC628" s="153"/>
      <c r="AD628" s="153"/>
      <c r="AE628" s="189"/>
      <c r="AF628" s="188"/>
      <c r="AG628" s="189"/>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7"/>
      <c r="AB629" s="188"/>
      <c r="AC629" s="153"/>
      <c r="AD629" s="153"/>
      <c r="AE629" s="189"/>
      <c r="AF629" s="188"/>
      <c r="AG629" s="189"/>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7"/>
      <c r="AB630" s="188"/>
      <c r="AC630" s="153"/>
      <c r="AD630" s="153"/>
      <c r="AE630" s="189"/>
      <c r="AF630" s="188"/>
      <c r="AG630" s="189"/>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7"/>
      <c r="AB631" s="188"/>
      <c r="AC631" s="153"/>
      <c r="AD631" s="153"/>
      <c r="AE631" s="189"/>
      <c r="AF631" s="188"/>
      <c r="AG631" s="189"/>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7"/>
      <c r="AB632" s="188"/>
      <c r="AC632" s="153"/>
      <c r="AD632" s="153"/>
      <c r="AE632" s="189"/>
      <c r="AF632" s="188"/>
      <c r="AG632" s="189"/>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7"/>
      <c r="AB633" s="188"/>
      <c r="AC633" s="153"/>
      <c r="AD633" s="153"/>
      <c r="AE633" s="189"/>
      <c r="AF633" s="188"/>
      <c r="AG633" s="189"/>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7"/>
      <c r="AB634" s="188"/>
      <c r="AC634" s="153"/>
      <c r="AD634" s="153"/>
      <c r="AE634" s="189"/>
      <c r="AF634" s="188"/>
      <c r="AG634" s="189"/>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7"/>
      <c r="AB635" s="188"/>
      <c r="AC635" s="153"/>
      <c r="AD635" s="153"/>
      <c r="AE635" s="189"/>
      <c r="AF635" s="188"/>
      <c r="AG635" s="189"/>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7"/>
      <c r="AB636" s="188"/>
      <c r="AC636" s="153"/>
      <c r="AD636" s="153"/>
      <c r="AE636" s="189"/>
      <c r="AF636" s="188"/>
      <c r="AG636" s="189"/>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7"/>
      <c r="AB637" s="188"/>
      <c r="AC637" s="153"/>
      <c r="AD637" s="153"/>
      <c r="AE637" s="189"/>
      <c r="AF637" s="188"/>
      <c r="AG637" s="189"/>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7"/>
      <c r="AB638" s="188"/>
      <c r="AC638" s="153"/>
      <c r="AD638" s="153"/>
      <c r="AE638" s="189"/>
      <c r="AF638" s="188"/>
      <c r="AG638" s="189"/>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7"/>
      <c r="AB639" s="188"/>
      <c r="AC639" s="153"/>
      <c r="AD639" s="153"/>
      <c r="AE639" s="189"/>
      <c r="AF639" s="188"/>
      <c r="AG639" s="189"/>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7"/>
      <c r="AB640" s="188"/>
      <c r="AC640" s="153"/>
      <c r="AD640" s="153"/>
      <c r="AE640" s="189"/>
      <c r="AF640" s="188"/>
      <c r="AG640" s="189"/>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7"/>
      <c r="AB641" s="188"/>
      <c r="AC641" s="153"/>
      <c r="AD641" s="153"/>
      <c r="AE641" s="189"/>
      <c r="AF641" s="188"/>
      <c r="AG641" s="189"/>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7"/>
      <c r="AB642" s="188"/>
      <c r="AC642" s="153"/>
      <c r="AD642" s="153"/>
      <c r="AE642" s="189"/>
      <c r="AF642" s="188"/>
      <c r="AG642" s="189"/>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7"/>
      <c r="AB643" s="188"/>
      <c r="AC643" s="153"/>
      <c r="AD643" s="153"/>
      <c r="AE643" s="189"/>
      <c r="AF643" s="188"/>
      <c r="AG643" s="189"/>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7"/>
      <c r="AB644" s="188"/>
      <c r="AC644" s="153"/>
      <c r="AD644" s="153"/>
      <c r="AE644" s="189"/>
      <c r="AF644" s="188"/>
      <c r="AG644" s="189"/>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7"/>
      <c r="AB645" s="188"/>
      <c r="AC645" s="153"/>
      <c r="AD645" s="153"/>
      <c r="AE645" s="189"/>
      <c r="AF645" s="188"/>
      <c r="AG645" s="189"/>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7"/>
      <c r="AB646" s="188"/>
      <c r="AC646" s="153"/>
      <c r="AD646" s="153"/>
      <c r="AE646" s="189"/>
      <c r="AF646" s="188"/>
      <c r="AG646" s="189"/>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7"/>
      <c r="AB647" s="188"/>
      <c r="AC647" s="153"/>
      <c r="AD647" s="153"/>
      <c r="AE647" s="189"/>
      <c r="AF647" s="188"/>
      <c r="AG647" s="189"/>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7"/>
      <c r="AB648" s="188"/>
      <c r="AC648" s="153"/>
      <c r="AD648" s="153"/>
      <c r="AE648" s="189"/>
      <c r="AF648" s="188"/>
      <c r="AG648" s="189"/>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7"/>
      <c r="AB649" s="188"/>
      <c r="AC649" s="153"/>
      <c r="AD649" s="153"/>
      <c r="AE649" s="189"/>
      <c r="AF649" s="188"/>
      <c r="AG649" s="189"/>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7"/>
      <c r="AB650" s="188"/>
      <c r="AC650" s="153"/>
      <c r="AD650" s="153"/>
      <c r="AE650" s="189"/>
      <c r="AF650" s="188"/>
      <c r="AG650" s="189"/>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7"/>
      <c r="AB651" s="188"/>
      <c r="AC651" s="153"/>
      <c r="AD651" s="153"/>
      <c r="AE651" s="189"/>
      <c r="AF651" s="188"/>
      <c r="AG651" s="189"/>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7"/>
      <c r="AB652" s="188"/>
      <c r="AC652" s="153"/>
      <c r="AD652" s="153"/>
      <c r="AE652" s="189"/>
      <c r="AF652" s="188"/>
      <c r="AG652" s="189"/>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7"/>
      <c r="AB653" s="188"/>
      <c r="AC653" s="153"/>
      <c r="AD653" s="153"/>
      <c r="AE653" s="189"/>
      <c r="AF653" s="188"/>
      <c r="AG653" s="189"/>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7"/>
      <c r="AB654" s="188"/>
      <c r="AC654" s="153"/>
      <c r="AD654" s="153"/>
      <c r="AE654" s="189"/>
      <c r="AF654" s="188"/>
      <c r="AG654" s="189"/>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7"/>
      <c r="AB655" s="188"/>
      <c r="AC655" s="153"/>
      <c r="AD655" s="153"/>
      <c r="AE655" s="189"/>
      <c r="AF655" s="188"/>
      <c r="AG655" s="189"/>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7"/>
      <c r="AB656" s="188"/>
      <c r="AC656" s="153"/>
      <c r="AD656" s="153"/>
      <c r="AE656" s="189"/>
      <c r="AF656" s="188"/>
      <c r="AG656" s="189"/>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7"/>
      <c r="AB657" s="188"/>
      <c r="AC657" s="153"/>
      <c r="AD657" s="153"/>
      <c r="AE657" s="189"/>
      <c r="AF657" s="188"/>
      <c r="AG657" s="189"/>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7"/>
      <c r="AB658" s="188"/>
      <c r="AC658" s="153"/>
      <c r="AD658" s="153"/>
      <c r="AE658" s="189"/>
      <c r="AF658" s="188"/>
      <c r="AG658" s="189"/>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7"/>
      <c r="AB659" s="188"/>
      <c r="AC659" s="153"/>
      <c r="AD659" s="153"/>
      <c r="AE659" s="189"/>
      <c r="AF659" s="188"/>
      <c r="AG659" s="189"/>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7"/>
      <c r="AB660" s="188"/>
      <c r="AC660" s="153"/>
      <c r="AD660" s="153"/>
      <c r="AE660" s="189"/>
      <c r="AF660" s="188"/>
      <c r="AG660" s="189"/>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7"/>
      <c r="AB661" s="188"/>
      <c r="AC661" s="153"/>
      <c r="AD661" s="153"/>
      <c r="AE661" s="189"/>
      <c r="AF661" s="188"/>
      <c r="AG661" s="189"/>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7"/>
      <c r="AB662" s="188"/>
      <c r="AC662" s="153"/>
      <c r="AD662" s="153"/>
      <c r="AE662" s="189"/>
      <c r="AF662" s="188"/>
      <c r="AG662" s="189"/>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7"/>
      <c r="AB663" s="188"/>
      <c r="AC663" s="153"/>
      <c r="AD663" s="153"/>
      <c r="AE663" s="189"/>
      <c r="AF663" s="188"/>
      <c r="AG663" s="189"/>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7"/>
      <c r="AB664" s="188"/>
      <c r="AC664" s="153"/>
      <c r="AD664" s="153"/>
      <c r="AE664" s="189"/>
      <c r="AF664" s="188"/>
      <c r="AG664" s="189"/>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7"/>
      <c r="AB665" s="188"/>
      <c r="AC665" s="153"/>
      <c r="AD665" s="153"/>
      <c r="AE665" s="189"/>
      <c r="AF665" s="188"/>
      <c r="AG665" s="189"/>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7"/>
      <c r="AB666" s="188"/>
      <c r="AC666" s="153"/>
      <c r="AD666" s="153"/>
      <c r="AE666" s="189"/>
      <c r="AF666" s="188"/>
      <c r="AG666" s="189"/>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7"/>
      <c r="AB667" s="188"/>
      <c r="AC667" s="153"/>
      <c r="AD667" s="153"/>
      <c r="AE667" s="189"/>
      <c r="AF667" s="188"/>
      <c r="AG667" s="189"/>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7"/>
      <c r="AB668" s="188"/>
      <c r="AC668" s="153"/>
      <c r="AD668" s="153"/>
      <c r="AE668" s="189"/>
      <c r="AF668" s="188"/>
      <c r="AG668" s="189"/>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7"/>
      <c r="AB669" s="188"/>
      <c r="AC669" s="153"/>
      <c r="AD669" s="153"/>
      <c r="AE669" s="189"/>
      <c r="AF669" s="188"/>
      <c r="AG669" s="189"/>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7"/>
      <c r="AB670" s="188"/>
      <c r="AC670" s="153"/>
      <c r="AD670" s="153"/>
      <c r="AE670" s="189"/>
      <c r="AF670" s="188"/>
      <c r="AG670" s="189"/>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7"/>
      <c r="AB671" s="188"/>
      <c r="AC671" s="153"/>
      <c r="AD671" s="153"/>
      <c r="AE671" s="189"/>
      <c r="AF671" s="188"/>
      <c r="AG671" s="189"/>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7"/>
      <c r="AB672" s="188"/>
      <c r="AC672" s="153"/>
      <c r="AD672" s="153"/>
      <c r="AE672" s="189"/>
      <c r="AF672" s="188"/>
      <c r="AG672" s="189"/>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7"/>
      <c r="AB673" s="188"/>
      <c r="AC673" s="153"/>
      <c r="AD673" s="153"/>
      <c r="AE673" s="189"/>
      <c r="AF673" s="188"/>
      <c r="AG673" s="189"/>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7"/>
      <c r="AB674" s="188"/>
      <c r="AC674" s="153"/>
      <c r="AD674" s="153"/>
      <c r="AE674" s="189"/>
      <c r="AF674" s="188"/>
      <c r="AG674" s="189"/>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7"/>
      <c r="AB675" s="188"/>
      <c r="AC675" s="153"/>
      <c r="AD675" s="153"/>
      <c r="AE675" s="189"/>
      <c r="AF675" s="188"/>
      <c r="AG675" s="189"/>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7"/>
      <c r="AB676" s="188"/>
      <c r="AC676" s="153"/>
      <c r="AD676" s="153"/>
      <c r="AE676" s="189"/>
      <c r="AF676" s="188"/>
      <c r="AG676" s="189"/>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7"/>
      <c r="AB677" s="188"/>
      <c r="AC677" s="153"/>
      <c r="AD677" s="153"/>
      <c r="AE677" s="189"/>
      <c r="AF677" s="188"/>
      <c r="AG677" s="189"/>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7"/>
      <c r="AB678" s="188"/>
      <c r="AC678" s="153"/>
      <c r="AD678" s="153"/>
      <c r="AE678" s="189"/>
      <c r="AF678" s="188"/>
      <c r="AG678" s="189"/>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7"/>
      <c r="AB679" s="188"/>
      <c r="AC679" s="153"/>
      <c r="AD679" s="153"/>
      <c r="AE679" s="189"/>
      <c r="AF679" s="188"/>
      <c r="AG679" s="189"/>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7"/>
      <c r="AB680" s="188"/>
      <c r="AC680" s="153"/>
      <c r="AD680" s="153"/>
      <c r="AE680" s="189"/>
      <c r="AF680" s="188"/>
      <c r="AG680" s="189"/>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7"/>
      <c r="AB681" s="188"/>
      <c r="AC681" s="153"/>
      <c r="AD681" s="153"/>
      <c r="AE681" s="189"/>
      <c r="AF681" s="188"/>
      <c r="AG681" s="189"/>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7"/>
      <c r="AB682" s="188"/>
      <c r="AC682" s="153"/>
      <c r="AD682" s="153"/>
      <c r="AE682" s="189"/>
      <c r="AF682" s="188"/>
      <c r="AG682" s="189"/>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7"/>
      <c r="AB683" s="188"/>
      <c r="AC683" s="153"/>
      <c r="AD683" s="153"/>
      <c r="AE683" s="189"/>
      <c r="AF683" s="188"/>
      <c r="AG683" s="189"/>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7"/>
      <c r="AB684" s="188"/>
      <c r="AC684" s="153"/>
      <c r="AD684" s="153"/>
      <c r="AE684" s="189"/>
      <c r="AF684" s="188"/>
      <c r="AG684" s="189"/>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7"/>
      <c r="AB685" s="188"/>
      <c r="AC685" s="153"/>
      <c r="AD685" s="153"/>
      <c r="AE685" s="189"/>
      <c r="AF685" s="188"/>
      <c r="AG685" s="189"/>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7"/>
      <c r="AB686" s="188"/>
      <c r="AC686" s="153"/>
      <c r="AD686" s="153"/>
      <c r="AE686" s="189"/>
      <c r="AF686" s="188"/>
      <c r="AG686" s="189"/>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7"/>
      <c r="AB687" s="188"/>
      <c r="AC687" s="153"/>
      <c r="AD687" s="153"/>
      <c r="AE687" s="189"/>
      <c r="AF687" s="188"/>
      <c r="AG687" s="189"/>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7"/>
      <c r="AB688" s="188"/>
      <c r="AC688" s="153"/>
      <c r="AD688" s="153"/>
      <c r="AE688" s="189"/>
      <c r="AF688" s="188"/>
      <c r="AG688" s="189"/>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7"/>
      <c r="AB689" s="188"/>
      <c r="AC689" s="153"/>
      <c r="AD689" s="153"/>
      <c r="AE689" s="189"/>
      <c r="AF689" s="188"/>
      <c r="AG689" s="189"/>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7"/>
      <c r="AB690" s="188"/>
      <c r="AC690" s="153"/>
      <c r="AD690" s="153"/>
      <c r="AE690" s="189"/>
      <c r="AF690" s="188"/>
      <c r="AG690" s="189"/>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7"/>
      <c r="AB691" s="188"/>
      <c r="AC691" s="153"/>
      <c r="AD691" s="153"/>
      <c r="AE691" s="189"/>
      <c r="AF691" s="188"/>
      <c r="AG691" s="189"/>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7"/>
      <c r="AB692" s="188"/>
      <c r="AC692" s="153"/>
      <c r="AD692" s="153"/>
      <c r="AE692" s="189"/>
      <c r="AF692" s="188"/>
      <c r="AG692" s="189"/>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7"/>
      <c r="AB693" s="188"/>
      <c r="AC693" s="153"/>
      <c r="AD693" s="153"/>
      <c r="AE693" s="189"/>
      <c r="AF693" s="188"/>
      <c r="AG693" s="189"/>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7"/>
      <c r="AB694" s="188"/>
      <c r="AC694" s="153"/>
      <c r="AD694" s="153"/>
      <c r="AE694" s="189"/>
      <c r="AF694" s="188"/>
      <c r="AG694" s="189"/>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7"/>
      <c r="AB695" s="188"/>
      <c r="AC695" s="153"/>
      <c r="AD695" s="153"/>
      <c r="AE695" s="189"/>
      <c r="AF695" s="188"/>
      <c r="AG695" s="189"/>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7"/>
      <c r="AB696" s="188"/>
      <c r="AC696" s="153"/>
      <c r="AD696" s="153"/>
      <c r="AE696" s="189"/>
      <c r="AF696" s="188"/>
      <c r="AG696" s="189"/>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7"/>
      <c r="AB697" s="188"/>
      <c r="AC697" s="153"/>
      <c r="AD697" s="153"/>
      <c r="AE697" s="189"/>
      <c r="AF697" s="188"/>
      <c r="AG697" s="189"/>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7"/>
      <c r="AB698" s="188"/>
      <c r="AC698" s="153"/>
      <c r="AD698" s="153"/>
      <c r="AE698" s="189"/>
      <c r="AF698" s="188"/>
      <c r="AG698" s="189"/>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7"/>
      <c r="AB699" s="188"/>
      <c r="AC699" s="153"/>
      <c r="AD699" s="153"/>
      <c r="AE699" s="189"/>
      <c r="AF699" s="188"/>
      <c r="AG699" s="189"/>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7"/>
      <c r="AB700" s="188"/>
      <c r="AC700" s="153"/>
      <c r="AD700" s="153"/>
      <c r="AE700" s="189"/>
      <c r="AF700" s="188"/>
      <c r="AG700" s="189"/>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7"/>
      <c r="AB701" s="188"/>
      <c r="AC701" s="153"/>
      <c r="AD701" s="153"/>
      <c r="AE701" s="189"/>
      <c r="AF701" s="188"/>
      <c r="AG701" s="189"/>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7"/>
      <c r="AB702" s="188"/>
      <c r="AC702" s="153"/>
      <c r="AD702" s="153"/>
      <c r="AE702" s="189"/>
      <c r="AF702" s="188"/>
      <c r="AG702" s="189"/>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7"/>
      <c r="AB703" s="188"/>
      <c r="AC703" s="153"/>
      <c r="AD703" s="153"/>
      <c r="AE703" s="189"/>
      <c r="AF703" s="188"/>
      <c r="AG703" s="189"/>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7"/>
      <c r="AB704" s="188"/>
      <c r="AC704" s="153"/>
      <c r="AD704" s="153"/>
      <c r="AE704" s="189"/>
      <c r="AF704" s="188"/>
      <c r="AG704" s="189"/>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7"/>
      <c r="AB705" s="188"/>
      <c r="AC705" s="153"/>
      <c r="AD705" s="153"/>
      <c r="AE705" s="189"/>
      <c r="AF705" s="188"/>
      <c r="AG705" s="189"/>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7"/>
      <c r="AB706" s="188"/>
      <c r="AC706" s="153"/>
      <c r="AD706" s="153"/>
      <c r="AE706" s="189"/>
      <c r="AF706" s="188"/>
      <c r="AG706" s="189"/>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7"/>
      <c r="AB707" s="188"/>
      <c r="AC707" s="153"/>
      <c r="AD707" s="153"/>
      <c r="AE707" s="189"/>
      <c r="AF707" s="188"/>
      <c r="AG707" s="189"/>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7"/>
      <c r="AB708" s="188"/>
      <c r="AC708" s="153"/>
      <c r="AD708" s="153"/>
      <c r="AE708" s="189"/>
      <c r="AF708" s="188"/>
      <c r="AG708" s="189"/>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7"/>
      <c r="AB709" s="188"/>
      <c r="AC709" s="153"/>
      <c r="AD709" s="153"/>
      <c r="AE709" s="189"/>
      <c r="AF709" s="188"/>
      <c r="AG709" s="189"/>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7"/>
      <c r="AB710" s="188"/>
      <c r="AC710" s="153"/>
      <c r="AD710" s="153"/>
      <c r="AE710" s="189"/>
      <c r="AF710" s="188"/>
      <c r="AG710" s="189"/>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7"/>
      <c r="AB711" s="188"/>
      <c r="AC711" s="153"/>
      <c r="AD711" s="153"/>
      <c r="AE711" s="189"/>
      <c r="AF711" s="188"/>
      <c r="AG711" s="189"/>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7"/>
      <c r="AB712" s="188"/>
      <c r="AC712" s="153"/>
      <c r="AD712" s="153"/>
      <c r="AE712" s="189"/>
      <c r="AF712" s="188"/>
      <c r="AG712" s="189"/>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7"/>
      <c r="AB713" s="188"/>
      <c r="AC713" s="153"/>
      <c r="AD713" s="153"/>
      <c r="AE713" s="189"/>
      <c r="AF713" s="188"/>
      <c r="AG713" s="189"/>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7"/>
      <c r="AB714" s="188"/>
      <c r="AC714" s="153"/>
      <c r="AD714" s="153"/>
      <c r="AE714" s="189"/>
      <c r="AF714" s="188"/>
      <c r="AG714" s="189"/>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7"/>
      <c r="AB715" s="188"/>
      <c r="AC715" s="153"/>
      <c r="AD715" s="153"/>
      <c r="AE715" s="189"/>
      <c r="AF715" s="188"/>
      <c r="AG715" s="189"/>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7"/>
      <c r="AB716" s="188"/>
      <c r="AC716" s="153"/>
      <c r="AD716" s="153"/>
      <c r="AE716" s="189"/>
      <c r="AF716" s="188"/>
      <c r="AG716" s="189"/>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7"/>
      <c r="AB717" s="188"/>
      <c r="AC717" s="153"/>
      <c r="AD717" s="153"/>
      <c r="AE717" s="189"/>
      <c r="AF717" s="188"/>
      <c r="AG717" s="189"/>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7"/>
      <c r="AB718" s="188"/>
      <c r="AC718" s="153"/>
      <c r="AD718" s="153"/>
      <c r="AE718" s="189"/>
      <c r="AF718" s="188"/>
      <c r="AG718" s="189"/>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7"/>
      <c r="AB719" s="188"/>
      <c r="AC719" s="153"/>
      <c r="AD719" s="153"/>
      <c r="AE719" s="189"/>
      <c r="AF719" s="188"/>
      <c r="AG719" s="189"/>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7"/>
      <c r="AB720" s="188"/>
      <c r="AC720" s="153"/>
      <c r="AD720" s="153"/>
      <c r="AE720" s="189"/>
      <c r="AF720" s="188"/>
      <c r="AG720" s="189"/>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7"/>
      <c r="AB721" s="188"/>
      <c r="AC721" s="153"/>
      <c r="AD721" s="153"/>
      <c r="AE721" s="189"/>
      <c r="AF721" s="188"/>
      <c r="AG721" s="189"/>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7"/>
      <c r="AB722" s="188"/>
      <c r="AC722" s="153"/>
      <c r="AD722" s="153"/>
      <c r="AE722" s="189"/>
      <c r="AF722" s="188"/>
      <c r="AG722" s="189"/>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7"/>
      <c r="AB723" s="188"/>
      <c r="AC723" s="153"/>
      <c r="AD723" s="153"/>
      <c r="AE723" s="189"/>
      <c r="AF723" s="188"/>
      <c r="AG723" s="189"/>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7"/>
      <c r="AB724" s="188"/>
      <c r="AC724" s="153"/>
      <c r="AD724" s="153"/>
      <c r="AE724" s="189"/>
      <c r="AF724" s="188"/>
      <c r="AG724" s="189"/>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7"/>
      <c r="AB725" s="188"/>
      <c r="AC725" s="153"/>
      <c r="AD725" s="153"/>
      <c r="AE725" s="189"/>
      <c r="AF725" s="188"/>
      <c r="AG725" s="189"/>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7"/>
      <c r="AB726" s="188"/>
      <c r="AC726" s="153"/>
      <c r="AD726" s="153"/>
      <c r="AE726" s="189"/>
      <c r="AF726" s="188"/>
      <c r="AG726" s="189"/>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7"/>
      <c r="AB727" s="188"/>
      <c r="AC727" s="153"/>
      <c r="AD727" s="153"/>
      <c r="AE727" s="189"/>
      <c r="AF727" s="188"/>
      <c r="AG727" s="189"/>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7"/>
      <c r="AB728" s="188"/>
      <c r="AC728" s="153"/>
      <c r="AD728" s="153"/>
      <c r="AE728" s="189"/>
      <c r="AF728" s="188"/>
      <c r="AG728" s="189"/>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7"/>
      <c r="AB729" s="188"/>
      <c r="AC729" s="153"/>
      <c r="AD729" s="153"/>
      <c r="AE729" s="189"/>
      <c r="AF729" s="188"/>
      <c r="AG729" s="189"/>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7"/>
      <c r="AB730" s="188"/>
      <c r="AC730" s="153"/>
      <c r="AD730" s="153"/>
      <c r="AE730" s="189"/>
      <c r="AF730" s="188"/>
      <c r="AG730" s="189"/>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7"/>
      <c r="AB731" s="188"/>
      <c r="AC731" s="153"/>
      <c r="AD731" s="153"/>
      <c r="AE731" s="189"/>
      <c r="AF731" s="188"/>
      <c r="AG731" s="189"/>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7"/>
      <c r="AB732" s="188"/>
      <c r="AC732" s="153"/>
      <c r="AD732" s="153"/>
      <c r="AE732" s="189"/>
      <c r="AF732" s="188"/>
      <c r="AG732" s="189"/>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7"/>
      <c r="AB733" s="188"/>
      <c r="AC733" s="153"/>
      <c r="AD733" s="153"/>
      <c r="AE733" s="189"/>
      <c r="AF733" s="188"/>
      <c r="AG733" s="189"/>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7"/>
      <c r="AB734" s="188"/>
      <c r="AC734" s="153"/>
      <c r="AD734" s="153"/>
      <c r="AE734" s="189"/>
      <c r="AF734" s="188"/>
      <c r="AG734" s="189"/>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7"/>
      <c r="AB735" s="188"/>
      <c r="AC735" s="153"/>
      <c r="AD735" s="153"/>
      <c r="AE735" s="189"/>
      <c r="AF735" s="188"/>
      <c r="AG735" s="189"/>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7"/>
      <c r="AB736" s="188"/>
      <c r="AC736" s="153"/>
      <c r="AD736" s="153"/>
      <c r="AE736" s="189"/>
      <c r="AF736" s="188"/>
      <c r="AG736" s="189"/>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7"/>
      <c r="AB737" s="188"/>
      <c r="AC737" s="153"/>
      <c r="AD737" s="153"/>
      <c r="AE737" s="189"/>
      <c r="AF737" s="188"/>
      <c r="AG737" s="189"/>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7"/>
      <c r="AB738" s="188"/>
      <c r="AC738" s="153"/>
      <c r="AD738" s="153"/>
      <c r="AE738" s="189"/>
      <c r="AF738" s="188"/>
      <c r="AG738" s="189"/>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7"/>
      <c r="AB739" s="188"/>
      <c r="AC739" s="153"/>
      <c r="AD739" s="153"/>
      <c r="AE739" s="189"/>
      <c r="AF739" s="188"/>
      <c r="AG739" s="189"/>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7"/>
      <c r="AB740" s="188"/>
      <c r="AC740" s="153"/>
      <c r="AD740" s="153"/>
      <c r="AE740" s="189"/>
      <c r="AF740" s="188"/>
      <c r="AG740" s="189"/>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7"/>
      <c r="AB741" s="188"/>
      <c r="AC741" s="153"/>
      <c r="AD741" s="153"/>
      <c r="AE741" s="189"/>
      <c r="AF741" s="188"/>
      <c r="AG741" s="189"/>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7"/>
      <c r="AB742" s="188"/>
      <c r="AC742" s="153"/>
      <c r="AD742" s="153"/>
      <c r="AE742" s="189"/>
      <c r="AF742" s="188"/>
      <c r="AG742" s="189"/>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7"/>
      <c r="AB743" s="188"/>
      <c r="AC743" s="153"/>
      <c r="AD743" s="153"/>
      <c r="AE743" s="189"/>
      <c r="AF743" s="188"/>
      <c r="AG743" s="189"/>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7"/>
      <c r="AB744" s="188"/>
      <c r="AC744" s="153"/>
      <c r="AD744" s="153"/>
      <c r="AE744" s="189"/>
      <c r="AF744" s="188"/>
      <c r="AG744" s="189"/>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7"/>
      <c r="AB745" s="188"/>
      <c r="AC745" s="153"/>
      <c r="AD745" s="153"/>
      <c r="AE745" s="189"/>
      <c r="AF745" s="188"/>
      <c r="AG745" s="189"/>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7"/>
      <c r="AB746" s="188"/>
      <c r="AC746" s="153"/>
      <c r="AD746" s="153"/>
      <c r="AE746" s="189"/>
      <c r="AF746" s="188"/>
      <c r="AG746" s="189"/>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7"/>
      <c r="AB747" s="188"/>
      <c r="AC747" s="153"/>
      <c r="AD747" s="153"/>
      <c r="AE747" s="189"/>
      <c r="AF747" s="188"/>
      <c r="AG747" s="189"/>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7"/>
      <c r="AB748" s="188"/>
      <c r="AC748" s="153"/>
      <c r="AD748" s="153"/>
      <c r="AE748" s="189"/>
      <c r="AF748" s="188"/>
      <c r="AG748" s="189"/>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7"/>
      <c r="AB749" s="188"/>
      <c r="AC749" s="153"/>
      <c r="AD749" s="153"/>
      <c r="AE749" s="189"/>
      <c r="AF749" s="188"/>
      <c r="AG749" s="189"/>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7"/>
      <c r="AB750" s="188"/>
      <c r="AC750" s="153"/>
      <c r="AD750" s="153"/>
      <c r="AE750" s="189"/>
      <c r="AF750" s="188"/>
      <c r="AG750" s="189"/>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7"/>
      <c r="AB751" s="188"/>
      <c r="AC751" s="153"/>
      <c r="AD751" s="153"/>
      <c r="AE751" s="189"/>
      <c r="AF751" s="188"/>
      <c r="AG751" s="189"/>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7"/>
      <c r="AB752" s="188"/>
      <c r="AC752" s="153"/>
      <c r="AD752" s="153"/>
      <c r="AE752" s="189"/>
      <c r="AF752" s="188"/>
      <c r="AG752" s="189"/>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7"/>
      <c r="AB753" s="188"/>
      <c r="AC753" s="153"/>
      <c r="AD753" s="153"/>
      <c r="AE753" s="189"/>
      <c r="AF753" s="188"/>
      <c r="AG753" s="189"/>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7"/>
      <c r="AB754" s="188"/>
      <c r="AC754" s="153"/>
      <c r="AD754" s="153"/>
      <c r="AE754" s="189"/>
      <c r="AF754" s="188"/>
      <c r="AG754" s="189"/>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7"/>
      <c r="AB755" s="188"/>
      <c r="AC755" s="153"/>
      <c r="AD755" s="153"/>
      <c r="AE755" s="189"/>
      <c r="AF755" s="188"/>
      <c r="AG755" s="189"/>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7"/>
      <c r="AB756" s="188"/>
      <c r="AC756" s="153"/>
      <c r="AD756" s="153"/>
      <c r="AE756" s="189"/>
      <c r="AF756" s="188"/>
      <c r="AG756" s="189"/>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7"/>
      <c r="AB757" s="188"/>
      <c r="AC757" s="153"/>
      <c r="AD757" s="153"/>
      <c r="AE757" s="189"/>
      <c r="AF757" s="188"/>
      <c r="AG757" s="189"/>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7"/>
      <c r="AB758" s="188"/>
      <c r="AC758" s="153"/>
      <c r="AD758" s="153"/>
      <c r="AE758" s="189"/>
      <c r="AF758" s="188"/>
      <c r="AG758" s="189"/>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7"/>
      <c r="AB759" s="188"/>
      <c r="AC759" s="153"/>
      <c r="AD759" s="153"/>
      <c r="AE759" s="189"/>
      <c r="AF759" s="188"/>
      <c r="AG759" s="189"/>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7"/>
      <c r="AB760" s="188"/>
      <c r="AC760" s="153"/>
      <c r="AD760" s="153"/>
      <c r="AE760" s="189"/>
      <c r="AF760" s="188"/>
      <c r="AG760" s="189"/>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7"/>
      <c r="AB761" s="188"/>
      <c r="AC761" s="153"/>
      <c r="AD761" s="153"/>
      <c r="AE761" s="189"/>
      <c r="AF761" s="188"/>
      <c r="AG761" s="189"/>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7"/>
      <c r="AB762" s="188"/>
      <c r="AC762" s="153"/>
      <c r="AD762" s="153"/>
      <c r="AE762" s="189"/>
      <c r="AF762" s="188"/>
      <c r="AG762" s="189"/>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7"/>
      <c r="AB763" s="188"/>
      <c r="AC763" s="153"/>
      <c r="AD763" s="153"/>
      <c r="AE763" s="189"/>
      <c r="AF763" s="188"/>
      <c r="AG763" s="189"/>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7"/>
      <c r="AB764" s="188"/>
      <c r="AC764" s="153"/>
      <c r="AD764" s="153"/>
      <c r="AE764" s="189"/>
      <c r="AF764" s="188"/>
      <c r="AG764" s="189"/>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7"/>
      <c r="AB765" s="188"/>
      <c r="AC765" s="153"/>
      <c r="AD765" s="153"/>
      <c r="AE765" s="189"/>
      <c r="AF765" s="188"/>
      <c r="AG765" s="189"/>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7"/>
      <c r="AB766" s="188"/>
      <c r="AC766" s="153"/>
      <c r="AD766" s="153"/>
      <c r="AE766" s="189"/>
      <c r="AF766" s="188"/>
      <c r="AG766" s="189"/>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7"/>
      <c r="AB767" s="188"/>
      <c r="AC767" s="153"/>
      <c r="AD767" s="153"/>
      <c r="AE767" s="189"/>
      <c r="AF767" s="188"/>
      <c r="AG767" s="189"/>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7"/>
      <c r="AB768" s="188"/>
      <c r="AC768" s="153"/>
      <c r="AD768" s="153"/>
      <c r="AE768" s="189"/>
      <c r="AF768" s="188"/>
      <c r="AG768" s="189"/>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7"/>
      <c r="AB769" s="188"/>
      <c r="AC769" s="153"/>
      <c r="AD769" s="153"/>
      <c r="AE769" s="189"/>
      <c r="AF769" s="188"/>
      <c r="AG769" s="189"/>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7"/>
      <c r="AB770" s="188"/>
      <c r="AC770" s="153"/>
      <c r="AD770" s="153"/>
      <c r="AE770" s="189"/>
      <c r="AF770" s="188"/>
      <c r="AG770" s="189"/>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7"/>
      <c r="AB771" s="188"/>
      <c r="AC771" s="153"/>
      <c r="AD771" s="153"/>
      <c r="AE771" s="189"/>
      <c r="AF771" s="188"/>
      <c r="AG771" s="189"/>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7"/>
      <c r="AB772" s="188"/>
      <c r="AC772" s="153"/>
      <c r="AD772" s="153"/>
      <c r="AE772" s="189"/>
      <c r="AF772" s="188"/>
      <c r="AG772" s="189"/>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7"/>
      <c r="AB773" s="188"/>
      <c r="AC773" s="153"/>
      <c r="AD773" s="153"/>
      <c r="AE773" s="189"/>
      <c r="AF773" s="188"/>
      <c r="AG773" s="189"/>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7"/>
      <c r="AB774" s="188"/>
      <c r="AC774" s="153"/>
      <c r="AD774" s="153"/>
      <c r="AE774" s="189"/>
      <c r="AF774" s="188"/>
      <c r="AG774" s="189"/>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7"/>
      <c r="AB775" s="188"/>
      <c r="AC775" s="153"/>
      <c r="AD775" s="153"/>
      <c r="AE775" s="189"/>
      <c r="AF775" s="188"/>
      <c r="AG775" s="189"/>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7"/>
      <c r="AB776" s="188"/>
      <c r="AC776" s="153"/>
      <c r="AD776" s="153"/>
      <c r="AE776" s="189"/>
      <c r="AF776" s="188"/>
      <c r="AG776" s="189"/>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7"/>
      <c r="AB777" s="188"/>
      <c r="AC777" s="153"/>
      <c r="AD777" s="153"/>
      <c r="AE777" s="189"/>
      <c r="AF777" s="188"/>
      <c r="AG777" s="189"/>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7"/>
      <c r="AB778" s="188"/>
      <c r="AC778" s="153"/>
      <c r="AD778" s="153"/>
      <c r="AE778" s="189"/>
      <c r="AF778" s="188"/>
      <c r="AG778" s="189"/>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7"/>
      <c r="AB779" s="188"/>
      <c r="AC779" s="153"/>
      <c r="AD779" s="153"/>
      <c r="AE779" s="189"/>
      <c r="AF779" s="188"/>
      <c r="AG779" s="189"/>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7"/>
      <c r="AB780" s="188"/>
      <c r="AC780" s="153"/>
      <c r="AD780" s="153"/>
      <c r="AE780" s="189"/>
      <c r="AF780" s="188"/>
      <c r="AG780" s="189"/>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7"/>
      <c r="AB781" s="188"/>
      <c r="AC781" s="153"/>
      <c r="AD781" s="153"/>
      <c r="AE781" s="189"/>
      <c r="AF781" s="188"/>
      <c r="AG781" s="189"/>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7"/>
      <c r="AB782" s="188"/>
      <c r="AC782" s="153"/>
      <c r="AD782" s="153"/>
      <c r="AE782" s="189"/>
      <c r="AF782" s="188"/>
      <c r="AG782" s="189"/>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7"/>
      <c r="AB783" s="188"/>
      <c r="AC783" s="153"/>
      <c r="AD783" s="153"/>
      <c r="AE783" s="189"/>
      <c r="AF783" s="188"/>
      <c r="AG783" s="189"/>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7"/>
      <c r="AB784" s="188"/>
      <c r="AC784" s="153"/>
      <c r="AD784" s="153"/>
      <c r="AE784" s="189"/>
      <c r="AF784" s="188"/>
      <c r="AG784" s="189"/>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7"/>
      <c r="AB785" s="188"/>
      <c r="AC785" s="153"/>
      <c r="AD785" s="153"/>
      <c r="AE785" s="189"/>
      <c r="AF785" s="188"/>
      <c r="AG785" s="189"/>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7"/>
      <c r="AB786" s="188"/>
      <c r="AC786" s="153"/>
      <c r="AD786" s="153"/>
      <c r="AE786" s="189"/>
      <c r="AF786" s="188"/>
      <c r="AG786" s="189"/>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7"/>
      <c r="AB787" s="188"/>
      <c r="AC787" s="153"/>
      <c r="AD787" s="153"/>
      <c r="AE787" s="189"/>
      <c r="AF787" s="188"/>
      <c r="AG787" s="189"/>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7"/>
      <c r="AB788" s="188"/>
      <c r="AC788" s="153"/>
      <c r="AD788" s="153"/>
      <c r="AE788" s="189"/>
      <c r="AF788" s="188"/>
      <c r="AG788" s="189"/>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7"/>
      <c r="AB789" s="188"/>
      <c r="AC789" s="153"/>
      <c r="AD789" s="153"/>
      <c r="AE789" s="189"/>
      <c r="AF789" s="188"/>
      <c r="AG789" s="189"/>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7"/>
      <c r="AB790" s="188"/>
      <c r="AC790" s="153"/>
      <c r="AD790" s="153"/>
      <c r="AE790" s="189"/>
      <c r="AF790" s="188"/>
      <c r="AG790" s="189"/>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7"/>
      <c r="AB791" s="188"/>
      <c r="AC791" s="153"/>
      <c r="AD791" s="153"/>
      <c r="AE791" s="189"/>
      <c r="AF791" s="188"/>
      <c r="AG791" s="189"/>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7"/>
      <c r="AB792" s="188"/>
      <c r="AC792" s="153"/>
      <c r="AD792" s="153"/>
      <c r="AE792" s="189"/>
      <c r="AF792" s="188"/>
      <c r="AG792" s="189"/>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7"/>
      <c r="AB793" s="188"/>
      <c r="AC793" s="153"/>
      <c r="AD793" s="153"/>
      <c r="AE793" s="189"/>
      <c r="AF793" s="188"/>
      <c r="AG793" s="189"/>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7"/>
      <c r="AB794" s="188"/>
      <c r="AC794" s="153"/>
      <c r="AD794" s="153"/>
      <c r="AE794" s="189"/>
      <c r="AF794" s="188"/>
      <c r="AG794" s="189"/>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7"/>
      <c r="AB795" s="188"/>
      <c r="AC795" s="153"/>
      <c r="AD795" s="153"/>
      <c r="AE795" s="189"/>
      <c r="AF795" s="188"/>
      <c r="AG795" s="189"/>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7"/>
      <c r="AB796" s="188"/>
      <c r="AC796" s="153"/>
      <c r="AD796" s="153"/>
      <c r="AE796" s="189"/>
      <c r="AF796" s="188"/>
      <c r="AG796" s="189"/>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7"/>
      <c r="AB797" s="188"/>
      <c r="AC797" s="153"/>
      <c r="AD797" s="153"/>
      <c r="AE797" s="189"/>
      <c r="AF797" s="188"/>
      <c r="AG797" s="189"/>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7"/>
      <c r="AB798" s="188"/>
      <c r="AC798" s="153"/>
      <c r="AD798" s="153"/>
      <c r="AE798" s="189"/>
      <c r="AF798" s="188"/>
      <c r="AG798" s="189"/>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7"/>
      <c r="AB799" s="188"/>
      <c r="AC799" s="153"/>
      <c r="AD799" s="153"/>
      <c r="AE799" s="189"/>
      <c r="AF799" s="188"/>
      <c r="AG799" s="189"/>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7"/>
      <c r="AB800" s="188"/>
      <c r="AC800" s="153"/>
      <c r="AD800" s="153"/>
      <c r="AE800" s="189"/>
      <c r="AF800" s="188"/>
      <c r="AG800" s="189"/>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7"/>
      <c r="AB801" s="188"/>
      <c r="AC801" s="153"/>
      <c r="AD801" s="153"/>
      <c r="AE801" s="189"/>
      <c r="AF801" s="188"/>
      <c r="AG801" s="189"/>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7"/>
      <c r="AB802" s="188"/>
      <c r="AC802" s="153"/>
      <c r="AD802" s="153"/>
      <c r="AE802" s="189"/>
      <c r="AF802" s="188"/>
      <c r="AG802" s="189"/>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7"/>
      <c r="AB803" s="188"/>
      <c r="AC803" s="153"/>
      <c r="AD803" s="153"/>
      <c r="AE803" s="189"/>
      <c r="AF803" s="188"/>
      <c r="AG803" s="189"/>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7"/>
      <c r="AB804" s="188"/>
      <c r="AC804" s="153"/>
      <c r="AD804" s="153"/>
      <c r="AE804" s="189"/>
      <c r="AF804" s="188"/>
      <c r="AG804" s="189"/>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7"/>
      <c r="AB805" s="188"/>
      <c r="AC805" s="153"/>
      <c r="AD805" s="153"/>
      <c r="AE805" s="189"/>
      <c r="AF805" s="188"/>
      <c r="AG805" s="189"/>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7"/>
      <c r="AB806" s="188"/>
      <c r="AC806" s="153"/>
      <c r="AD806" s="153"/>
      <c r="AE806" s="189"/>
      <c r="AF806" s="188"/>
      <c r="AG806" s="189"/>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7"/>
      <c r="AB807" s="188"/>
      <c r="AC807" s="153"/>
      <c r="AD807" s="153"/>
      <c r="AE807" s="189"/>
      <c r="AF807" s="188"/>
      <c r="AG807" s="189"/>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7"/>
      <c r="AB808" s="188"/>
      <c r="AC808" s="153"/>
      <c r="AD808" s="153"/>
      <c r="AE808" s="189"/>
      <c r="AF808" s="188"/>
      <c r="AG808" s="189"/>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7"/>
      <c r="AB809" s="188"/>
      <c r="AC809" s="153"/>
      <c r="AD809" s="153"/>
      <c r="AE809" s="189"/>
      <c r="AF809" s="188"/>
      <c r="AG809" s="189"/>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7"/>
      <c r="AB810" s="188"/>
      <c r="AC810" s="153"/>
      <c r="AD810" s="153"/>
      <c r="AE810" s="189"/>
      <c r="AF810" s="188"/>
      <c r="AG810" s="189"/>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7"/>
      <c r="AB811" s="188"/>
      <c r="AC811" s="153"/>
      <c r="AD811" s="153"/>
      <c r="AE811" s="189"/>
      <c r="AF811" s="188"/>
      <c r="AG811" s="189"/>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7"/>
      <c r="AB812" s="188"/>
      <c r="AC812" s="153"/>
      <c r="AD812" s="153"/>
      <c r="AE812" s="189"/>
      <c r="AF812" s="188"/>
      <c r="AG812" s="189"/>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7"/>
      <c r="AB813" s="188"/>
      <c r="AC813" s="153"/>
      <c r="AD813" s="153"/>
      <c r="AE813" s="189"/>
      <c r="AF813" s="188"/>
      <c r="AG813" s="189"/>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7"/>
      <c r="AB814" s="188"/>
      <c r="AC814" s="153"/>
      <c r="AD814" s="153"/>
      <c r="AE814" s="189"/>
      <c r="AF814" s="188"/>
      <c r="AG814" s="189"/>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7"/>
      <c r="AB815" s="188"/>
      <c r="AC815" s="153"/>
      <c r="AD815" s="153"/>
      <c r="AE815" s="189"/>
      <c r="AF815" s="188"/>
      <c r="AG815" s="189"/>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7"/>
      <c r="AB816" s="188"/>
      <c r="AC816" s="153"/>
      <c r="AD816" s="153"/>
      <c r="AE816" s="189"/>
      <c r="AF816" s="188"/>
      <c r="AG816" s="189"/>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7"/>
      <c r="AB817" s="188"/>
      <c r="AC817" s="153"/>
      <c r="AD817" s="153"/>
      <c r="AE817" s="189"/>
      <c r="AF817" s="188"/>
      <c r="AG817" s="189"/>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7"/>
      <c r="AB818" s="188"/>
      <c r="AC818" s="153"/>
      <c r="AD818" s="153"/>
      <c r="AE818" s="189"/>
      <c r="AF818" s="188"/>
      <c r="AG818" s="189"/>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7"/>
      <c r="AB819" s="188"/>
      <c r="AC819" s="153"/>
      <c r="AD819" s="153"/>
      <c r="AE819" s="189"/>
      <c r="AF819" s="188"/>
      <c r="AG819" s="189"/>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7"/>
      <c r="AB820" s="188"/>
      <c r="AC820" s="153"/>
      <c r="AD820" s="153"/>
      <c r="AE820" s="189"/>
      <c r="AF820" s="188"/>
      <c r="AG820" s="189"/>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7"/>
      <c r="AB821" s="188"/>
      <c r="AC821" s="153"/>
      <c r="AD821" s="153"/>
      <c r="AE821" s="189"/>
      <c r="AF821" s="188"/>
      <c r="AG821" s="189"/>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7"/>
      <c r="AB822" s="188"/>
      <c r="AC822" s="153"/>
      <c r="AD822" s="153"/>
      <c r="AE822" s="189"/>
      <c r="AF822" s="188"/>
      <c r="AG822" s="189"/>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7"/>
      <c r="AB823" s="188"/>
      <c r="AC823" s="153"/>
      <c r="AD823" s="153"/>
      <c r="AE823" s="189"/>
      <c r="AF823" s="188"/>
      <c r="AG823" s="189"/>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7"/>
      <c r="AB824" s="188"/>
      <c r="AC824" s="153"/>
      <c r="AD824" s="153"/>
      <c r="AE824" s="189"/>
      <c r="AF824" s="188"/>
      <c r="AG824" s="189"/>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7"/>
      <c r="AB825" s="188"/>
      <c r="AC825" s="153"/>
      <c r="AD825" s="153"/>
      <c r="AE825" s="189"/>
      <c r="AF825" s="188"/>
      <c r="AG825" s="189"/>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7"/>
      <c r="AB826" s="188"/>
      <c r="AC826" s="153"/>
      <c r="AD826" s="153"/>
      <c r="AE826" s="189"/>
      <c r="AF826" s="188"/>
      <c r="AG826" s="189"/>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7"/>
      <c r="AB827" s="188"/>
      <c r="AC827" s="153"/>
      <c r="AD827" s="153"/>
      <c r="AE827" s="189"/>
      <c r="AF827" s="188"/>
      <c r="AG827" s="189"/>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7"/>
      <c r="AB828" s="188"/>
      <c r="AC828" s="153"/>
      <c r="AD828" s="153"/>
      <c r="AE828" s="189"/>
      <c r="AF828" s="188"/>
      <c r="AG828" s="189"/>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7"/>
      <c r="AB829" s="188"/>
      <c r="AC829" s="153"/>
      <c r="AD829" s="153"/>
      <c r="AE829" s="189"/>
      <c r="AF829" s="188"/>
      <c r="AG829" s="189"/>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7"/>
      <c r="AB830" s="188"/>
      <c r="AC830" s="153"/>
      <c r="AD830" s="153"/>
      <c r="AE830" s="189"/>
      <c r="AF830" s="188"/>
      <c r="AG830" s="189"/>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7"/>
      <c r="AB831" s="188"/>
      <c r="AC831" s="153"/>
      <c r="AD831" s="153"/>
      <c r="AE831" s="189"/>
      <c r="AF831" s="188"/>
      <c r="AG831" s="189"/>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7"/>
      <c r="AB832" s="188"/>
      <c r="AC832" s="153"/>
      <c r="AD832" s="153"/>
      <c r="AE832" s="189"/>
      <c r="AF832" s="188"/>
      <c r="AG832" s="189"/>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7"/>
      <c r="AB833" s="188"/>
      <c r="AC833" s="153"/>
      <c r="AD833" s="153"/>
      <c r="AE833" s="189"/>
      <c r="AF833" s="188"/>
      <c r="AG833" s="189"/>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7"/>
      <c r="AB834" s="188"/>
      <c r="AC834" s="153"/>
      <c r="AD834" s="153"/>
      <c r="AE834" s="189"/>
      <c r="AF834" s="188"/>
      <c r="AG834" s="189"/>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7"/>
      <c r="AB835" s="188"/>
      <c r="AC835" s="153"/>
      <c r="AD835" s="153"/>
      <c r="AE835" s="189"/>
      <c r="AF835" s="188"/>
      <c r="AG835" s="189"/>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7"/>
      <c r="AB836" s="188"/>
      <c r="AC836" s="153"/>
      <c r="AD836" s="153"/>
      <c r="AE836" s="189"/>
      <c r="AF836" s="188"/>
      <c r="AG836" s="189"/>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7"/>
      <c r="AB837" s="188"/>
      <c r="AC837" s="153"/>
      <c r="AD837" s="153"/>
      <c r="AE837" s="189"/>
      <c r="AF837" s="188"/>
      <c r="AG837" s="189"/>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7"/>
      <c r="AB838" s="188"/>
      <c r="AC838" s="153"/>
      <c r="AD838" s="153"/>
      <c r="AE838" s="189"/>
      <c r="AF838" s="188"/>
      <c r="AG838" s="189"/>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7"/>
      <c r="AB839" s="188"/>
      <c r="AC839" s="153"/>
      <c r="AD839" s="153"/>
      <c r="AE839" s="189"/>
      <c r="AF839" s="188"/>
      <c r="AG839" s="189"/>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7"/>
      <c r="AB840" s="188"/>
      <c r="AC840" s="153"/>
      <c r="AD840" s="153"/>
      <c r="AE840" s="189"/>
      <c r="AF840" s="188"/>
      <c r="AG840" s="189"/>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7"/>
      <c r="AB841" s="188"/>
      <c r="AC841" s="153"/>
      <c r="AD841" s="153"/>
      <c r="AE841" s="189"/>
      <c r="AF841" s="188"/>
      <c r="AG841" s="189"/>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7"/>
      <c r="AB842" s="188"/>
      <c r="AC842" s="153"/>
      <c r="AD842" s="153"/>
      <c r="AE842" s="189"/>
      <c r="AF842" s="188"/>
      <c r="AG842" s="189"/>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7"/>
      <c r="AB843" s="188"/>
      <c r="AC843" s="153"/>
      <c r="AD843" s="153"/>
      <c r="AE843" s="189"/>
      <c r="AF843" s="188"/>
      <c r="AG843" s="189"/>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7"/>
      <c r="AB844" s="188"/>
      <c r="AC844" s="153"/>
      <c r="AD844" s="153"/>
      <c r="AE844" s="189"/>
      <c r="AF844" s="188"/>
      <c r="AG844" s="189"/>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7"/>
      <c r="AB845" s="188"/>
      <c r="AC845" s="153"/>
      <c r="AD845" s="153"/>
      <c r="AE845" s="189"/>
      <c r="AF845" s="188"/>
      <c r="AG845" s="189"/>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7"/>
      <c r="AB846" s="188"/>
      <c r="AC846" s="153"/>
      <c r="AD846" s="153"/>
      <c r="AE846" s="189"/>
      <c r="AF846" s="188"/>
      <c r="AG846" s="189"/>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7"/>
      <c r="AB847" s="188"/>
      <c r="AC847" s="153"/>
      <c r="AD847" s="153"/>
      <c r="AE847" s="189"/>
      <c r="AF847" s="188"/>
      <c r="AG847" s="189"/>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7"/>
      <c r="AB848" s="188"/>
      <c r="AC848" s="153"/>
      <c r="AD848" s="153"/>
      <c r="AE848" s="189"/>
      <c r="AF848" s="188"/>
      <c r="AG848" s="189"/>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7"/>
      <c r="AB849" s="188"/>
      <c r="AC849" s="153"/>
      <c r="AD849" s="153"/>
      <c r="AE849" s="189"/>
      <c r="AF849" s="188"/>
      <c r="AG849" s="189"/>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7"/>
      <c r="AB850" s="188"/>
      <c r="AC850" s="153"/>
      <c r="AD850" s="153"/>
      <c r="AE850" s="189"/>
      <c r="AF850" s="188"/>
      <c r="AG850" s="189"/>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7"/>
      <c r="AB851" s="188"/>
      <c r="AC851" s="153"/>
      <c r="AD851" s="153"/>
      <c r="AE851" s="189"/>
      <c r="AF851" s="188"/>
      <c r="AG851" s="189"/>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7"/>
      <c r="AB852" s="188"/>
      <c r="AC852" s="153"/>
      <c r="AD852" s="153"/>
      <c r="AE852" s="189"/>
      <c r="AF852" s="188"/>
      <c r="AG852" s="189"/>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7"/>
      <c r="AB853" s="188"/>
      <c r="AC853" s="153"/>
      <c r="AD853" s="153"/>
      <c r="AE853" s="189"/>
      <c r="AF853" s="188"/>
      <c r="AG853" s="189"/>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7"/>
      <c r="AB854" s="188"/>
      <c r="AC854" s="153"/>
      <c r="AD854" s="153"/>
      <c r="AE854" s="189"/>
      <c r="AF854" s="188"/>
      <c r="AG854" s="189"/>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7"/>
      <c r="AB855" s="188"/>
      <c r="AC855" s="153"/>
      <c r="AD855" s="153"/>
      <c r="AE855" s="189"/>
      <c r="AF855" s="188"/>
      <c r="AG855" s="189"/>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7"/>
      <c r="AB856" s="188"/>
      <c r="AC856" s="153"/>
      <c r="AD856" s="153"/>
      <c r="AE856" s="189"/>
      <c r="AF856" s="188"/>
      <c r="AG856" s="189"/>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7"/>
      <c r="AB857" s="188"/>
      <c r="AC857" s="153"/>
      <c r="AD857" s="153"/>
      <c r="AE857" s="189"/>
      <c r="AF857" s="188"/>
      <c r="AG857" s="189"/>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7"/>
      <c r="AB858" s="188"/>
      <c r="AC858" s="153"/>
      <c r="AD858" s="153"/>
      <c r="AE858" s="189"/>
      <c r="AF858" s="188"/>
      <c r="AG858" s="189"/>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7"/>
      <c r="AB859" s="188"/>
      <c r="AC859" s="153"/>
      <c r="AD859" s="153"/>
      <c r="AE859" s="189"/>
      <c r="AF859" s="188"/>
      <c r="AG859" s="189"/>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7"/>
      <c r="AB860" s="188"/>
      <c r="AC860" s="153"/>
      <c r="AD860" s="153"/>
      <c r="AE860" s="189"/>
      <c r="AF860" s="188"/>
      <c r="AG860" s="189"/>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7"/>
      <c r="AB861" s="188"/>
      <c r="AC861" s="153"/>
      <c r="AD861" s="153"/>
      <c r="AE861" s="189"/>
      <c r="AF861" s="188"/>
      <c r="AG861" s="189"/>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7"/>
      <c r="AB862" s="188"/>
      <c r="AC862" s="153"/>
      <c r="AD862" s="153"/>
      <c r="AE862" s="189"/>
      <c r="AF862" s="188"/>
      <c r="AG862" s="189"/>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7"/>
      <c r="AB863" s="188"/>
      <c r="AC863" s="153"/>
      <c r="AD863" s="153"/>
      <c r="AE863" s="189"/>
      <c r="AF863" s="188"/>
      <c r="AG863" s="189"/>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7"/>
      <c r="AB864" s="188"/>
      <c r="AC864" s="153"/>
      <c r="AD864" s="153"/>
      <c r="AE864" s="189"/>
      <c r="AF864" s="188"/>
      <c r="AG864" s="189"/>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7"/>
      <c r="AB865" s="188"/>
      <c r="AC865" s="153"/>
      <c r="AD865" s="153"/>
      <c r="AE865" s="189"/>
      <c r="AF865" s="188"/>
      <c r="AG865" s="189"/>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7"/>
      <c r="AB866" s="188"/>
      <c r="AC866" s="153"/>
      <c r="AD866" s="153"/>
      <c r="AE866" s="189"/>
      <c r="AF866" s="188"/>
      <c r="AG866" s="189"/>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7"/>
      <c r="AB867" s="188"/>
      <c r="AC867" s="153"/>
      <c r="AD867" s="153"/>
      <c r="AE867" s="189"/>
      <c r="AF867" s="188"/>
      <c r="AG867" s="189"/>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7"/>
      <c r="AB868" s="188"/>
      <c r="AC868" s="153"/>
      <c r="AD868" s="153"/>
      <c r="AE868" s="189"/>
      <c r="AF868" s="188"/>
      <c r="AG868" s="189"/>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7"/>
      <c r="AB869" s="188"/>
      <c r="AC869" s="153"/>
      <c r="AD869" s="153"/>
      <c r="AE869" s="189"/>
      <c r="AF869" s="188"/>
      <c r="AG869" s="189"/>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7"/>
      <c r="AB870" s="188"/>
      <c r="AC870" s="153"/>
      <c r="AD870" s="153"/>
      <c r="AE870" s="189"/>
      <c r="AF870" s="188"/>
      <c r="AG870" s="189"/>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7"/>
      <c r="AB871" s="188"/>
      <c r="AC871" s="153"/>
      <c r="AD871" s="153"/>
      <c r="AE871" s="189"/>
      <c r="AF871" s="188"/>
      <c r="AG871" s="189"/>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7"/>
      <c r="AB872" s="188"/>
      <c r="AC872" s="153"/>
      <c r="AD872" s="153"/>
      <c r="AE872" s="189"/>
      <c r="AF872" s="188"/>
      <c r="AG872" s="189"/>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7"/>
      <c r="AB873" s="188"/>
      <c r="AC873" s="153"/>
      <c r="AD873" s="153"/>
      <c r="AE873" s="189"/>
      <c r="AF873" s="188"/>
      <c r="AG873" s="189"/>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7"/>
      <c r="AB874" s="188"/>
      <c r="AC874" s="153"/>
      <c r="AD874" s="153"/>
      <c r="AE874" s="189"/>
      <c r="AF874" s="188"/>
      <c r="AG874" s="189"/>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7"/>
      <c r="AB875" s="188"/>
      <c r="AC875" s="153"/>
      <c r="AD875" s="153"/>
      <c r="AE875" s="189"/>
      <c r="AF875" s="188"/>
      <c r="AG875" s="189"/>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7"/>
      <c r="AB876" s="188"/>
      <c r="AC876" s="153"/>
      <c r="AD876" s="153"/>
      <c r="AE876" s="189"/>
      <c r="AF876" s="188"/>
      <c r="AG876" s="189"/>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7"/>
      <c r="AB877" s="188"/>
      <c r="AC877" s="153"/>
      <c r="AD877" s="153"/>
      <c r="AE877" s="189"/>
      <c r="AF877" s="188"/>
      <c r="AG877" s="189"/>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7"/>
      <c r="AB878" s="188"/>
      <c r="AC878" s="153"/>
      <c r="AD878" s="153"/>
      <c r="AE878" s="189"/>
      <c r="AF878" s="188"/>
      <c r="AG878" s="189"/>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7"/>
      <c r="AB879" s="188"/>
      <c r="AC879" s="153"/>
      <c r="AD879" s="153"/>
      <c r="AE879" s="189"/>
      <c r="AF879" s="188"/>
      <c r="AG879" s="189"/>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7"/>
      <c r="AB880" s="188"/>
      <c r="AC880" s="153"/>
      <c r="AD880" s="153"/>
      <c r="AE880" s="189"/>
      <c r="AF880" s="188"/>
      <c r="AG880" s="189"/>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7"/>
      <c r="AB881" s="188"/>
      <c r="AC881" s="153"/>
      <c r="AD881" s="153"/>
      <c r="AE881" s="189"/>
      <c r="AF881" s="188"/>
      <c r="AG881" s="189"/>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7"/>
      <c r="AB882" s="188"/>
      <c r="AC882" s="153"/>
      <c r="AD882" s="153"/>
      <c r="AE882" s="189"/>
      <c r="AF882" s="188"/>
      <c r="AG882" s="189"/>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7"/>
      <c r="AB883" s="188"/>
      <c r="AC883" s="153"/>
      <c r="AD883" s="153"/>
      <c r="AE883" s="189"/>
      <c r="AF883" s="188"/>
      <c r="AG883" s="189"/>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7"/>
      <c r="AB884" s="188"/>
      <c r="AC884" s="153"/>
      <c r="AD884" s="153"/>
      <c r="AE884" s="189"/>
      <c r="AF884" s="188"/>
      <c r="AG884" s="189"/>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7"/>
      <c r="AB885" s="188"/>
      <c r="AC885" s="153"/>
      <c r="AD885" s="153"/>
      <c r="AE885" s="189"/>
      <c r="AF885" s="188"/>
      <c r="AG885" s="189"/>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7"/>
      <c r="AB886" s="188"/>
      <c r="AC886" s="153"/>
      <c r="AD886" s="153"/>
      <c r="AE886" s="189"/>
      <c r="AF886" s="188"/>
      <c r="AG886" s="189"/>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7"/>
      <c r="AB887" s="188"/>
      <c r="AC887" s="153"/>
      <c r="AD887" s="153"/>
      <c r="AE887" s="189"/>
      <c r="AF887" s="188"/>
      <c r="AG887" s="189"/>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7"/>
      <c r="AB888" s="188"/>
      <c r="AC888" s="153"/>
      <c r="AD888" s="153"/>
      <c r="AE888" s="189"/>
      <c r="AF888" s="188"/>
      <c r="AG888" s="189"/>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7"/>
      <c r="AB889" s="188"/>
      <c r="AC889" s="153"/>
      <c r="AD889" s="153"/>
      <c r="AE889" s="189"/>
      <c r="AF889" s="188"/>
      <c r="AG889" s="189"/>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7"/>
      <c r="AB890" s="188"/>
      <c r="AC890" s="153"/>
      <c r="AD890" s="153"/>
      <c r="AE890" s="189"/>
      <c r="AF890" s="188"/>
      <c r="AG890" s="189"/>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7"/>
      <c r="AB891" s="188"/>
      <c r="AC891" s="153"/>
      <c r="AD891" s="153"/>
      <c r="AE891" s="189"/>
      <c r="AF891" s="188"/>
      <c r="AG891" s="189"/>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7"/>
      <c r="AB892" s="188"/>
      <c r="AC892" s="153"/>
      <c r="AD892" s="153"/>
      <c r="AE892" s="189"/>
      <c r="AF892" s="188"/>
      <c r="AG892" s="189"/>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7"/>
      <c r="AB893" s="188"/>
      <c r="AC893" s="153"/>
      <c r="AD893" s="153"/>
      <c r="AE893" s="189"/>
      <c r="AF893" s="188"/>
      <c r="AG893" s="189"/>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7"/>
      <c r="AB894" s="188"/>
      <c r="AC894" s="153"/>
      <c r="AD894" s="153"/>
      <c r="AE894" s="189"/>
      <c r="AF894" s="188"/>
      <c r="AG894" s="189"/>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7"/>
      <c r="AB895" s="188"/>
      <c r="AC895" s="153"/>
      <c r="AD895" s="153"/>
      <c r="AE895" s="189"/>
      <c r="AF895" s="188"/>
      <c r="AG895" s="189"/>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7"/>
      <c r="AB896" s="188"/>
      <c r="AC896" s="153"/>
      <c r="AD896" s="153"/>
      <c r="AE896" s="189"/>
      <c r="AF896" s="188"/>
      <c r="AG896" s="189"/>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7"/>
      <c r="AB897" s="188"/>
      <c r="AC897" s="153"/>
      <c r="AD897" s="153"/>
      <c r="AE897" s="189"/>
      <c r="AF897" s="188"/>
      <c r="AG897" s="189"/>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7"/>
      <c r="AB898" s="188"/>
      <c r="AC898" s="153"/>
      <c r="AD898" s="153"/>
      <c r="AE898" s="189"/>
      <c r="AF898" s="188"/>
      <c r="AG898" s="189"/>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7"/>
      <c r="AB899" s="188"/>
      <c r="AC899" s="153"/>
      <c r="AD899" s="153"/>
      <c r="AE899" s="189"/>
      <c r="AF899" s="188"/>
      <c r="AG899" s="189"/>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7"/>
      <c r="AB900" s="188"/>
      <c r="AC900" s="153"/>
      <c r="AD900" s="153"/>
      <c r="AE900" s="189"/>
      <c r="AF900" s="188"/>
      <c r="AG900" s="189"/>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7"/>
      <c r="AB901" s="188"/>
      <c r="AC901" s="153"/>
      <c r="AD901" s="153"/>
      <c r="AE901" s="189"/>
      <c r="AF901" s="188"/>
      <c r="AG901" s="189"/>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7"/>
      <c r="AB902" s="188"/>
      <c r="AC902" s="153"/>
      <c r="AD902" s="153"/>
      <c r="AE902" s="189"/>
      <c r="AF902" s="188"/>
      <c r="AG902" s="189"/>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7"/>
      <c r="AB903" s="188"/>
      <c r="AC903" s="153"/>
      <c r="AD903" s="153"/>
      <c r="AE903" s="189"/>
      <c r="AF903" s="188"/>
      <c r="AG903" s="189"/>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7"/>
      <c r="AB904" s="188"/>
      <c r="AC904" s="153"/>
      <c r="AD904" s="153"/>
      <c r="AE904" s="189"/>
      <c r="AF904" s="188"/>
      <c r="AG904" s="189"/>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7"/>
      <c r="AB905" s="188"/>
      <c r="AC905" s="153"/>
      <c r="AD905" s="153"/>
      <c r="AE905" s="189"/>
      <c r="AF905" s="188"/>
      <c r="AG905" s="189"/>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7"/>
      <c r="AB906" s="188"/>
      <c r="AC906" s="153"/>
      <c r="AD906" s="153"/>
      <c r="AE906" s="189"/>
      <c r="AF906" s="188"/>
      <c r="AG906" s="189"/>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7"/>
      <c r="AB907" s="188"/>
      <c r="AC907" s="153"/>
      <c r="AD907" s="153"/>
      <c r="AE907" s="189"/>
      <c r="AF907" s="188"/>
      <c r="AG907" s="189"/>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7"/>
      <c r="AB908" s="188"/>
      <c r="AC908" s="153"/>
      <c r="AD908" s="153"/>
      <c r="AE908" s="189"/>
      <c r="AF908" s="188"/>
      <c r="AG908" s="189"/>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7"/>
      <c r="AB909" s="188"/>
      <c r="AC909" s="153"/>
      <c r="AD909" s="153"/>
      <c r="AE909" s="189"/>
      <c r="AF909" s="188"/>
      <c r="AG909" s="189"/>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7"/>
      <c r="AB910" s="188"/>
      <c r="AC910" s="153"/>
      <c r="AD910" s="153"/>
      <c r="AE910" s="189"/>
      <c r="AF910" s="188"/>
      <c r="AG910" s="189"/>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7"/>
      <c r="AB911" s="188"/>
      <c r="AC911" s="153"/>
      <c r="AD911" s="153"/>
      <c r="AE911" s="189"/>
      <c r="AF911" s="188"/>
      <c r="AG911" s="189"/>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7"/>
      <c r="AB912" s="188"/>
      <c r="AC912" s="153"/>
      <c r="AD912" s="153"/>
      <c r="AE912" s="189"/>
      <c r="AF912" s="188"/>
      <c r="AG912" s="189"/>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7"/>
      <c r="AB913" s="188"/>
      <c r="AC913" s="153"/>
      <c r="AD913" s="153"/>
      <c r="AE913" s="189"/>
      <c r="AF913" s="188"/>
      <c r="AG913" s="189"/>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7"/>
      <c r="AB914" s="188"/>
      <c r="AC914" s="153"/>
      <c r="AD914" s="153"/>
      <c r="AE914" s="189"/>
      <c r="AF914" s="188"/>
      <c r="AG914" s="189"/>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7"/>
      <c r="AB915" s="188"/>
      <c r="AC915" s="153"/>
      <c r="AD915" s="153"/>
      <c r="AE915" s="189"/>
      <c r="AF915" s="188"/>
      <c r="AG915" s="189"/>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7"/>
      <c r="AB916" s="188"/>
      <c r="AC916" s="153"/>
      <c r="AD916" s="153"/>
      <c r="AE916" s="189"/>
      <c r="AF916" s="188"/>
      <c r="AG916" s="189"/>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7"/>
      <c r="AB917" s="188"/>
      <c r="AC917" s="153"/>
      <c r="AD917" s="153"/>
      <c r="AE917" s="189"/>
      <c r="AF917" s="188"/>
      <c r="AG917" s="189"/>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7"/>
      <c r="AB918" s="188"/>
      <c r="AC918" s="153"/>
      <c r="AD918" s="153"/>
      <c r="AE918" s="189"/>
      <c r="AF918" s="188"/>
      <c r="AG918" s="189"/>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7"/>
      <c r="AB919" s="188"/>
      <c r="AC919" s="153"/>
      <c r="AD919" s="153"/>
      <c r="AE919" s="189"/>
      <c r="AF919" s="188"/>
      <c r="AG919" s="189"/>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7"/>
      <c r="AB920" s="188"/>
      <c r="AC920" s="153"/>
      <c r="AD920" s="153"/>
      <c r="AE920" s="189"/>
      <c r="AF920" s="188"/>
      <c r="AG920" s="189"/>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7"/>
      <c r="AB921" s="188"/>
      <c r="AC921" s="153"/>
      <c r="AD921" s="153"/>
      <c r="AE921" s="189"/>
      <c r="AF921" s="188"/>
      <c r="AG921" s="189"/>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7"/>
      <c r="AB922" s="188"/>
      <c r="AC922" s="153"/>
      <c r="AD922" s="153"/>
      <c r="AE922" s="189"/>
      <c r="AF922" s="188"/>
      <c r="AG922" s="189"/>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7"/>
      <c r="AB923" s="188"/>
      <c r="AC923" s="153"/>
      <c r="AD923" s="153"/>
      <c r="AE923" s="189"/>
      <c r="AF923" s="188"/>
      <c r="AG923" s="189"/>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7"/>
      <c r="AB924" s="188"/>
      <c r="AC924" s="153"/>
      <c r="AD924" s="153"/>
      <c r="AE924" s="189"/>
      <c r="AF924" s="188"/>
      <c r="AG924" s="189"/>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7"/>
      <c r="AB925" s="188"/>
      <c r="AC925" s="153"/>
      <c r="AD925" s="153"/>
      <c r="AE925" s="189"/>
      <c r="AF925" s="188"/>
      <c r="AG925" s="189"/>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7"/>
      <c r="AB926" s="188"/>
      <c r="AC926" s="153"/>
      <c r="AD926" s="153"/>
      <c r="AE926" s="189"/>
      <c r="AF926" s="188"/>
      <c r="AG926" s="189"/>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7"/>
      <c r="AB927" s="188"/>
      <c r="AC927" s="153"/>
      <c r="AD927" s="153"/>
      <c r="AE927" s="189"/>
      <c r="AF927" s="188"/>
      <c r="AG927" s="189"/>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7"/>
      <c r="AB928" s="188"/>
      <c r="AC928" s="153"/>
      <c r="AD928" s="153"/>
      <c r="AE928" s="189"/>
      <c r="AF928" s="188"/>
      <c r="AG928" s="189"/>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7"/>
      <c r="AB929" s="188"/>
      <c r="AC929" s="153"/>
      <c r="AD929" s="153"/>
      <c r="AE929" s="189"/>
      <c r="AF929" s="188"/>
      <c r="AG929" s="189"/>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7"/>
      <c r="AB930" s="188"/>
      <c r="AC930" s="153"/>
      <c r="AD930" s="153"/>
      <c r="AE930" s="189"/>
      <c r="AF930" s="188"/>
      <c r="AG930" s="189"/>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7"/>
      <c r="AB931" s="188"/>
      <c r="AC931" s="153"/>
      <c r="AD931" s="153"/>
      <c r="AE931" s="189"/>
      <c r="AF931" s="188"/>
      <c r="AG931" s="189"/>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7"/>
      <c r="AB932" s="188"/>
      <c r="AC932" s="153"/>
      <c r="AD932" s="153"/>
      <c r="AE932" s="189"/>
      <c r="AF932" s="188"/>
      <c r="AG932" s="189"/>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7"/>
      <c r="AB933" s="188"/>
      <c r="AC933" s="153"/>
      <c r="AD933" s="153"/>
      <c r="AE933" s="189"/>
      <c r="AF933" s="188"/>
      <c r="AG933" s="189"/>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7"/>
      <c r="AB934" s="188"/>
      <c r="AC934" s="153"/>
      <c r="AD934" s="153"/>
      <c r="AE934" s="189"/>
      <c r="AF934" s="188"/>
      <c r="AG934" s="189"/>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7"/>
      <c r="AB935" s="188"/>
      <c r="AC935" s="153"/>
      <c r="AD935" s="153"/>
      <c r="AE935" s="189"/>
      <c r="AF935" s="188"/>
      <c r="AG935" s="189"/>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7"/>
      <c r="AB936" s="188"/>
      <c r="AC936" s="153"/>
      <c r="AD936" s="153"/>
      <c r="AE936" s="189"/>
      <c r="AF936" s="188"/>
      <c r="AG936" s="189"/>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7"/>
      <c r="AB937" s="188"/>
      <c r="AC937" s="153"/>
      <c r="AD937" s="153"/>
      <c r="AE937" s="189"/>
      <c r="AF937" s="188"/>
      <c r="AG937" s="189"/>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7"/>
      <c r="AB938" s="188"/>
      <c r="AC938" s="153"/>
      <c r="AD938" s="153"/>
      <c r="AE938" s="189"/>
      <c r="AF938" s="188"/>
      <c r="AG938" s="189"/>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7"/>
      <c r="AB939" s="188"/>
      <c r="AC939" s="153"/>
      <c r="AD939" s="153"/>
      <c r="AE939" s="189"/>
      <c r="AF939" s="188"/>
      <c r="AG939" s="189"/>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7"/>
      <c r="AB940" s="188"/>
      <c r="AC940" s="153"/>
      <c r="AD940" s="153"/>
      <c r="AE940" s="189"/>
      <c r="AF940" s="188"/>
      <c r="AG940" s="189"/>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7"/>
      <c r="AB941" s="188"/>
      <c r="AC941" s="153"/>
      <c r="AD941" s="153"/>
      <c r="AE941" s="189"/>
      <c r="AF941" s="188"/>
      <c r="AG941" s="189"/>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7"/>
      <c r="AB942" s="188"/>
      <c r="AC942" s="153"/>
      <c r="AD942" s="153"/>
      <c r="AE942" s="189"/>
      <c r="AF942" s="188"/>
      <c r="AG942" s="189"/>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7"/>
      <c r="AB943" s="188"/>
      <c r="AC943" s="153"/>
      <c r="AD943" s="153"/>
      <c r="AE943" s="189"/>
      <c r="AF943" s="188"/>
      <c r="AG943" s="189"/>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7"/>
      <c r="AB944" s="188"/>
      <c r="AC944" s="153"/>
      <c r="AD944" s="153"/>
      <c r="AE944" s="189"/>
      <c r="AF944" s="188"/>
      <c r="AG944" s="189"/>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7"/>
      <c r="AB945" s="188"/>
      <c r="AC945" s="153"/>
      <c r="AD945" s="153"/>
      <c r="AE945" s="189"/>
      <c r="AF945" s="188"/>
      <c r="AG945" s="189"/>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7"/>
      <c r="AB946" s="188"/>
      <c r="AC946" s="153"/>
      <c r="AD946" s="153"/>
      <c r="AE946" s="189"/>
      <c r="AF946" s="188"/>
      <c r="AG946" s="189"/>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7"/>
      <c r="AB947" s="188"/>
      <c r="AC947" s="153"/>
      <c r="AD947" s="153"/>
      <c r="AE947" s="189"/>
      <c r="AF947" s="188"/>
      <c r="AG947" s="189"/>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7"/>
      <c r="AB948" s="188"/>
      <c r="AC948" s="153"/>
      <c r="AD948" s="153"/>
      <c r="AE948" s="189"/>
      <c r="AF948" s="188"/>
      <c r="AG948" s="189"/>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7"/>
      <c r="AB949" s="188"/>
      <c r="AC949" s="153"/>
      <c r="AD949" s="153"/>
      <c r="AE949" s="189"/>
      <c r="AF949" s="188"/>
      <c r="AG949" s="189"/>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7"/>
      <c r="AB950" s="188"/>
      <c r="AC950" s="153"/>
      <c r="AD950" s="153"/>
      <c r="AE950" s="189"/>
      <c r="AF950" s="188"/>
      <c r="AG950" s="189"/>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7"/>
      <c r="AB951" s="188"/>
      <c r="AC951" s="153"/>
      <c r="AD951" s="153"/>
      <c r="AE951" s="189"/>
      <c r="AF951" s="188"/>
      <c r="AG951" s="189"/>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7"/>
      <c r="AB952" s="188"/>
      <c r="AC952" s="153"/>
      <c r="AD952" s="153"/>
      <c r="AE952" s="189"/>
      <c r="AF952" s="188"/>
      <c r="AG952" s="189"/>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7"/>
      <c r="AB953" s="188"/>
      <c r="AC953" s="153"/>
      <c r="AD953" s="153"/>
      <c r="AE953" s="189"/>
      <c r="AF953" s="188"/>
      <c r="AG953" s="189"/>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7"/>
      <c r="AB954" s="188"/>
      <c r="AC954" s="153"/>
      <c r="AD954" s="153"/>
      <c r="AE954" s="189"/>
      <c r="AF954" s="188"/>
      <c r="AG954" s="189"/>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7"/>
      <c r="AB955" s="188"/>
      <c r="AC955" s="153"/>
      <c r="AD955" s="153"/>
      <c r="AE955" s="189"/>
      <c r="AF955" s="188"/>
      <c r="AG955" s="189"/>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7"/>
      <c r="AB956" s="188"/>
      <c r="AC956" s="153"/>
      <c r="AD956" s="153"/>
      <c r="AE956" s="189"/>
      <c r="AF956" s="188"/>
      <c r="AG956" s="189"/>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7"/>
      <c r="AB957" s="188"/>
      <c r="AC957" s="153"/>
      <c r="AD957" s="153"/>
      <c r="AE957" s="189"/>
      <c r="AF957" s="188"/>
      <c r="AG957" s="189"/>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7"/>
      <c r="AB958" s="188"/>
      <c r="AC958" s="153"/>
      <c r="AD958" s="153"/>
      <c r="AE958" s="189"/>
      <c r="AF958" s="188"/>
      <c r="AG958" s="189"/>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7"/>
      <c r="AB959" s="188"/>
      <c r="AC959" s="153"/>
      <c r="AD959" s="153"/>
      <c r="AE959" s="189"/>
      <c r="AF959" s="188"/>
      <c r="AG959" s="189"/>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7"/>
      <c r="AB960" s="188"/>
      <c r="AC960" s="153"/>
      <c r="AD960" s="153"/>
      <c r="AE960" s="189"/>
      <c r="AF960" s="188"/>
      <c r="AG960" s="189"/>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7"/>
      <c r="AB961" s="188"/>
      <c r="AC961" s="153"/>
      <c r="AD961" s="153"/>
      <c r="AE961" s="189"/>
      <c r="AF961" s="188"/>
      <c r="AG961" s="189"/>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7"/>
      <c r="AB962" s="188"/>
      <c r="AC962" s="153"/>
      <c r="AD962" s="153"/>
      <c r="AE962" s="189"/>
      <c r="AF962" s="188"/>
      <c r="AG962" s="189"/>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7"/>
      <c r="AB963" s="188"/>
      <c r="AC963" s="153"/>
      <c r="AD963" s="153"/>
      <c r="AE963" s="189"/>
      <c r="AF963" s="188"/>
      <c r="AG963" s="189"/>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7"/>
      <c r="AB964" s="188"/>
      <c r="AC964" s="153"/>
      <c r="AD964" s="153"/>
      <c r="AE964" s="189"/>
      <c r="AF964" s="188"/>
      <c r="AG964" s="189"/>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7"/>
      <c r="AB965" s="188"/>
      <c r="AC965" s="153"/>
      <c r="AD965" s="153"/>
      <c r="AE965" s="189"/>
      <c r="AF965" s="188"/>
      <c r="AG965" s="189"/>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7"/>
      <c r="AB966" s="188"/>
      <c r="AC966" s="153"/>
      <c r="AD966" s="153"/>
      <c r="AE966" s="189"/>
      <c r="AF966" s="188"/>
      <c r="AG966" s="189"/>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7"/>
      <c r="AB967" s="188"/>
      <c r="AC967" s="153"/>
      <c r="AD967" s="153"/>
      <c r="AE967" s="189"/>
      <c r="AF967" s="188"/>
      <c r="AG967" s="189"/>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7"/>
      <c r="AB968" s="188"/>
      <c r="AC968" s="153"/>
      <c r="AD968" s="153"/>
      <c r="AE968" s="189"/>
      <c r="AF968" s="188"/>
      <c r="AG968" s="189"/>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7"/>
      <c r="AB969" s="188"/>
      <c r="AC969" s="153"/>
      <c r="AD969" s="153"/>
      <c r="AE969" s="189"/>
      <c r="AF969" s="188"/>
      <c r="AG969" s="189"/>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7"/>
      <c r="AB970" s="188"/>
      <c r="AC970" s="153"/>
      <c r="AD970" s="153"/>
      <c r="AE970" s="189"/>
      <c r="AF970" s="188"/>
      <c r="AG970" s="189"/>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7"/>
      <c r="AB971" s="188"/>
      <c r="AC971" s="153"/>
      <c r="AD971" s="153"/>
      <c r="AE971" s="189"/>
      <c r="AF971" s="188"/>
      <c r="AG971" s="189"/>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7"/>
      <c r="AB972" s="188"/>
      <c r="AC972" s="153"/>
      <c r="AD972" s="153"/>
      <c r="AE972" s="189"/>
      <c r="AF972" s="188"/>
      <c r="AG972" s="189"/>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7"/>
      <c r="AB973" s="188"/>
      <c r="AC973" s="153"/>
      <c r="AD973" s="153"/>
      <c r="AE973" s="189"/>
      <c r="AF973" s="188"/>
      <c r="AG973" s="189"/>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7"/>
      <c r="AB974" s="188"/>
      <c r="AC974" s="153"/>
      <c r="AD974" s="153"/>
      <c r="AE974" s="189"/>
      <c r="AF974" s="188"/>
      <c r="AG974" s="189"/>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7"/>
      <c r="AB975" s="188"/>
      <c r="AC975" s="153"/>
      <c r="AD975" s="153"/>
      <c r="AE975" s="189"/>
      <c r="AF975" s="188"/>
      <c r="AG975" s="189"/>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7"/>
      <c r="AB976" s="188"/>
      <c r="AC976" s="153"/>
      <c r="AD976" s="153"/>
      <c r="AE976" s="189"/>
      <c r="AF976" s="188"/>
      <c r="AG976" s="189"/>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7"/>
      <c r="AB977" s="188"/>
      <c r="AC977" s="153"/>
      <c r="AD977" s="153"/>
      <c r="AE977" s="189"/>
      <c r="AF977" s="188"/>
      <c r="AG977" s="189"/>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7"/>
      <c r="AB978" s="188"/>
      <c r="AC978" s="153"/>
      <c r="AD978" s="153"/>
      <c r="AE978" s="189"/>
      <c r="AF978" s="188"/>
      <c r="AG978" s="189"/>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7"/>
      <c r="AB979" s="188"/>
      <c r="AC979" s="153"/>
      <c r="AD979" s="153"/>
      <c r="AE979" s="189"/>
      <c r="AF979" s="188"/>
      <c r="AG979" s="189"/>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7"/>
      <c r="AB980" s="188"/>
      <c r="AC980" s="153"/>
      <c r="AD980" s="153"/>
      <c r="AE980" s="189"/>
      <c r="AF980" s="188"/>
      <c r="AG980" s="189"/>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7"/>
      <c r="AB981" s="188"/>
      <c r="AC981" s="153"/>
      <c r="AD981" s="153"/>
      <c r="AE981" s="189"/>
      <c r="AF981" s="188"/>
      <c r="AG981" s="189"/>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7"/>
      <c r="AB982" s="188"/>
      <c r="AC982" s="153"/>
      <c r="AD982" s="153"/>
      <c r="AE982" s="189"/>
      <c r="AF982" s="188"/>
      <c r="AG982" s="189"/>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7"/>
      <c r="AB983" s="188"/>
      <c r="AC983" s="153"/>
      <c r="AD983" s="153"/>
      <c r="AE983" s="189"/>
      <c r="AF983" s="188"/>
      <c r="AG983" s="189"/>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7"/>
      <c r="AB984" s="188"/>
      <c r="AC984" s="153"/>
      <c r="AD984" s="153"/>
      <c r="AE984" s="189"/>
      <c r="AF984" s="188"/>
      <c r="AG984" s="189"/>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7"/>
      <c r="AB985" s="188"/>
      <c r="AC985" s="153"/>
      <c r="AD985" s="153"/>
      <c r="AE985" s="189"/>
      <c r="AF985" s="188"/>
      <c r="AG985" s="189"/>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7"/>
      <c r="AB986" s="188"/>
      <c r="AC986" s="153"/>
      <c r="AD986" s="153"/>
      <c r="AE986" s="189"/>
      <c r="AF986" s="188"/>
      <c r="AG986" s="189"/>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7"/>
      <c r="AB987" s="188"/>
      <c r="AC987" s="153"/>
      <c r="AD987" s="153"/>
      <c r="AE987" s="189"/>
      <c r="AF987" s="188"/>
      <c r="AG987" s="189"/>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7"/>
      <c r="AB988" s="188"/>
      <c r="AC988" s="153"/>
      <c r="AD988" s="153"/>
      <c r="AE988" s="189"/>
      <c r="AF988" s="188"/>
      <c r="AG988" s="189"/>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7"/>
      <c r="AB989" s="188"/>
      <c r="AC989" s="153"/>
      <c r="AD989" s="153"/>
      <c r="AE989" s="189"/>
      <c r="AF989" s="188"/>
      <c r="AG989" s="189"/>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7"/>
      <c r="AB990" s="188"/>
      <c r="AC990" s="153"/>
      <c r="AD990" s="153"/>
      <c r="AE990" s="189"/>
      <c r="AF990" s="188"/>
      <c r="AG990" s="189"/>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7"/>
      <c r="AB991" s="188"/>
      <c r="AC991" s="153"/>
      <c r="AD991" s="153"/>
      <c r="AE991" s="189"/>
      <c r="AF991" s="188"/>
      <c r="AG991" s="189"/>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7"/>
      <c r="AB992" s="188"/>
      <c r="AC992" s="153"/>
      <c r="AD992" s="153"/>
      <c r="AE992" s="189"/>
      <c r="AF992" s="188"/>
      <c r="AG992" s="189"/>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7"/>
      <c r="AB993" s="188"/>
      <c r="AC993" s="153"/>
      <c r="AD993" s="153"/>
      <c r="AE993" s="189"/>
      <c r="AF993" s="188"/>
      <c r="AG993" s="189"/>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7"/>
      <c r="AB994" s="188"/>
      <c r="AC994" s="153"/>
      <c r="AD994" s="153"/>
      <c r="AE994" s="189"/>
      <c r="AF994" s="188"/>
      <c r="AG994" s="189"/>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7"/>
      <c r="AB995" s="188"/>
      <c r="AC995" s="153"/>
      <c r="AD995" s="153"/>
      <c r="AE995" s="189"/>
      <c r="AF995" s="188"/>
      <c r="AG995" s="189"/>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7"/>
      <c r="AB996" s="188"/>
      <c r="AC996" s="153"/>
      <c r="AD996" s="153"/>
      <c r="AE996" s="189"/>
      <c r="AF996" s="188"/>
      <c r="AG996" s="189"/>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7"/>
      <c r="AB997" s="188"/>
      <c r="AC997" s="153"/>
      <c r="AD997" s="153"/>
      <c r="AE997" s="189"/>
      <c r="AF997" s="188"/>
      <c r="AG997" s="189"/>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7"/>
      <c r="AB998" s="188"/>
      <c r="AC998" s="153"/>
      <c r="AD998" s="153"/>
      <c r="AE998" s="189"/>
      <c r="AF998" s="188"/>
      <c r="AG998" s="189"/>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7"/>
      <c r="AB999" s="188"/>
      <c r="AC999" s="153"/>
      <c r="AD999" s="153"/>
      <c r="AE999" s="189"/>
      <c r="AF999" s="188"/>
      <c r="AG999" s="189"/>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7"/>
      <c r="AB1000" s="188"/>
      <c r="AC1000" s="153"/>
      <c r="AD1000" s="153"/>
      <c r="AE1000" s="189"/>
      <c r="AF1000" s="188"/>
      <c r="AG1000" s="189"/>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7"/>
      <c r="AB1001" s="188"/>
      <c r="AC1001" s="153"/>
      <c r="AD1001" s="153"/>
      <c r="AE1001" s="189"/>
      <c r="AF1001" s="188"/>
      <c r="AG1001" s="189"/>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7"/>
      <c r="AB1002" s="188"/>
      <c r="AC1002" s="153"/>
      <c r="AD1002" s="153"/>
      <c r="AE1002" s="189"/>
      <c r="AF1002" s="188"/>
      <c r="AG1002" s="189"/>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7"/>
      <c r="AB1003" s="188"/>
      <c r="AC1003" s="153"/>
      <c r="AD1003" s="153"/>
      <c r="AE1003" s="189"/>
      <c r="AF1003" s="188"/>
      <c r="AG1003" s="189"/>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7"/>
      <c r="AB1004" s="188"/>
      <c r="AC1004" s="153"/>
      <c r="AD1004" s="153"/>
      <c r="AE1004" s="189"/>
      <c r="AF1004" s="188"/>
      <c r="AG1004" s="189"/>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7"/>
      <c r="AB1005" s="188"/>
      <c r="AC1005" s="153"/>
      <c r="AD1005" s="153"/>
      <c r="AE1005" s="189"/>
      <c r="AF1005" s="188"/>
      <c r="AG1005" s="189"/>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7"/>
      <c r="AB1006" s="188"/>
      <c r="AC1006" s="153"/>
      <c r="AD1006" s="153"/>
      <c r="AE1006" s="189"/>
      <c r="AF1006" s="188"/>
      <c r="AG1006" s="189"/>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7"/>
      <c r="AB1007" s="188"/>
      <c r="AC1007" s="153"/>
      <c r="AD1007" s="153"/>
      <c r="AE1007" s="189"/>
      <c r="AF1007" s="188"/>
      <c r="AG1007" s="189"/>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7"/>
      <c r="AB1008" s="188"/>
      <c r="AC1008" s="153"/>
      <c r="AD1008" s="153"/>
      <c r="AE1008" s="189"/>
      <c r="AF1008" s="188"/>
      <c r="AG1008" s="189"/>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7"/>
      <c r="AB1009" s="188"/>
      <c r="AC1009" s="153"/>
      <c r="AD1009" s="153"/>
      <c r="AE1009" s="189"/>
      <c r="AF1009" s="188"/>
      <c r="AG1009" s="189"/>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7"/>
      <c r="AB1010" s="188"/>
      <c r="AC1010" s="153"/>
      <c r="AD1010" s="153"/>
      <c r="AE1010" s="189"/>
      <c r="AF1010" s="188"/>
      <c r="AG1010" s="189"/>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7"/>
      <c r="AB1011" s="188"/>
      <c r="AC1011" s="153"/>
      <c r="AD1011" s="153"/>
      <c r="AE1011" s="189"/>
      <c r="AF1011" s="188"/>
      <c r="AG1011" s="189"/>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7"/>
      <c r="AB1012" s="188"/>
      <c r="AC1012" s="153"/>
      <c r="AD1012" s="153"/>
      <c r="AE1012" s="189"/>
      <c r="AF1012" s="188"/>
      <c r="AG1012" s="189"/>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7"/>
      <c r="AB1013" s="188"/>
      <c r="AC1013" s="153"/>
      <c r="AD1013" s="153"/>
      <c r="AE1013" s="189"/>
      <c r="AF1013" s="188"/>
      <c r="AG1013" s="189"/>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7"/>
      <c r="AB1014" s="188"/>
      <c r="AC1014" s="153"/>
      <c r="AD1014" s="153"/>
      <c r="AE1014" s="189"/>
      <c r="AF1014" s="188"/>
      <c r="AG1014" s="189"/>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7"/>
      <c r="AB1015" s="188"/>
      <c r="AC1015" s="153"/>
      <c r="AD1015" s="153"/>
      <c r="AE1015" s="189"/>
      <c r="AF1015" s="188"/>
      <c r="AG1015" s="189"/>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7"/>
      <c r="AB1016" s="188"/>
      <c r="AC1016" s="153"/>
      <c r="AD1016" s="153"/>
      <c r="AE1016" s="189"/>
      <c r="AF1016" s="188"/>
      <c r="AG1016" s="189"/>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7"/>
      <c r="AB1017" s="188"/>
      <c r="AC1017" s="153"/>
      <c r="AD1017" s="153"/>
      <c r="AE1017" s="189"/>
      <c r="AF1017" s="188"/>
      <c r="AG1017" s="189"/>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7"/>
      <c r="AB1018" s="188"/>
      <c r="AC1018" s="153"/>
      <c r="AD1018" s="153"/>
      <c r="AE1018" s="189"/>
      <c r="AF1018" s="188"/>
      <c r="AG1018" s="189"/>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7"/>
      <c r="AB1019" s="188"/>
      <c r="AC1019" s="153"/>
      <c r="AD1019" s="153"/>
      <c r="AE1019" s="189"/>
      <c r="AF1019" s="188"/>
      <c r="AG1019" s="189"/>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7"/>
      <c r="AB1020" s="188"/>
      <c r="AC1020" s="153"/>
      <c r="AD1020" s="153"/>
      <c r="AE1020" s="189"/>
      <c r="AF1020" s="188"/>
      <c r="AG1020" s="189"/>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7"/>
      <c r="AB1021" s="188"/>
      <c r="AC1021" s="153"/>
      <c r="AD1021" s="153"/>
      <c r="AE1021" s="189"/>
      <c r="AF1021" s="188"/>
      <c r="AG1021" s="189"/>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7"/>
      <c r="AB1022" s="188"/>
      <c r="AC1022" s="153"/>
      <c r="AD1022" s="153"/>
      <c r="AE1022" s="189"/>
      <c r="AF1022" s="188"/>
      <c r="AG1022" s="189"/>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7"/>
      <c r="AB1023" s="188"/>
      <c r="AC1023" s="153"/>
      <c r="AD1023" s="153"/>
      <c r="AE1023" s="189"/>
      <c r="AF1023" s="188"/>
      <c r="AG1023" s="189"/>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7"/>
      <c r="AB1024" s="188"/>
      <c r="AC1024" s="153"/>
      <c r="AD1024" s="153"/>
      <c r="AE1024" s="189"/>
      <c r="AF1024" s="188"/>
      <c r="AG1024" s="189"/>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7"/>
      <c r="AB1025" s="188"/>
      <c r="AC1025" s="153"/>
      <c r="AD1025" s="153"/>
      <c r="AE1025" s="189"/>
      <c r="AF1025" s="188"/>
      <c r="AG1025" s="189"/>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7"/>
      <c r="AB1026" s="188"/>
      <c r="AC1026" s="153"/>
      <c r="AD1026" s="153"/>
      <c r="AE1026" s="189"/>
      <c r="AF1026" s="188"/>
      <c r="AG1026" s="189"/>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7"/>
      <c r="AB1027" s="188"/>
      <c r="AC1027" s="153"/>
      <c r="AD1027" s="153"/>
      <c r="AE1027" s="189"/>
      <c r="AF1027" s="188"/>
      <c r="AG1027" s="189"/>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7"/>
      <c r="AB1028" s="188"/>
      <c r="AC1028" s="153"/>
      <c r="AD1028" s="153"/>
      <c r="AE1028" s="189"/>
      <c r="AF1028" s="188"/>
      <c r="AG1028" s="189"/>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7"/>
      <c r="AB1029" s="188"/>
      <c r="AC1029" s="153"/>
      <c r="AD1029" s="153"/>
      <c r="AE1029" s="189"/>
      <c r="AF1029" s="188"/>
      <c r="AG1029" s="189"/>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7"/>
      <c r="AB1030" s="188"/>
      <c r="AC1030" s="153"/>
      <c r="AD1030" s="153"/>
      <c r="AE1030" s="189"/>
      <c r="AF1030" s="188"/>
      <c r="AG1030" s="189"/>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7"/>
      <c r="AB1031" s="188"/>
      <c r="AC1031" s="153"/>
      <c r="AD1031" s="153"/>
      <c r="AE1031" s="189"/>
      <c r="AF1031" s="188"/>
      <c r="AG1031" s="189"/>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7"/>
      <c r="AB1032" s="188"/>
      <c r="AC1032" s="153"/>
      <c r="AD1032" s="153"/>
      <c r="AE1032" s="189"/>
      <c r="AF1032" s="188"/>
      <c r="AG1032" s="189"/>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7"/>
      <c r="AB1033" s="188"/>
      <c r="AC1033" s="153"/>
      <c r="AD1033" s="153"/>
      <c r="AE1033" s="189"/>
      <c r="AF1033" s="188"/>
      <c r="AG1033" s="189"/>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7"/>
      <c r="AB1034" s="188"/>
      <c r="AC1034" s="153"/>
      <c r="AD1034" s="153"/>
      <c r="AE1034" s="189"/>
      <c r="AF1034" s="188"/>
      <c r="AG1034" s="189"/>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7"/>
      <c r="AB1035" s="188"/>
      <c r="AC1035" s="153"/>
      <c r="AD1035" s="153"/>
      <c r="AE1035" s="189"/>
      <c r="AF1035" s="188"/>
      <c r="AG1035" s="189"/>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7"/>
      <c r="AB1036" s="188"/>
      <c r="AC1036" s="153"/>
      <c r="AD1036" s="153"/>
      <c r="AE1036" s="189"/>
      <c r="AF1036" s="188"/>
      <c r="AG1036" s="189"/>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7"/>
      <c r="AB1037" s="188"/>
      <c r="AC1037" s="153"/>
      <c r="AD1037" s="153"/>
      <c r="AE1037" s="189"/>
      <c r="AF1037" s="188"/>
      <c r="AG1037" s="189"/>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7"/>
      <c r="AB1038" s="188"/>
      <c r="AC1038" s="153"/>
      <c r="AD1038" s="153"/>
      <c r="AE1038" s="189"/>
      <c r="AF1038" s="188"/>
      <c r="AG1038" s="189"/>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7"/>
      <c r="AB1039" s="188"/>
      <c r="AC1039" s="153"/>
      <c r="AD1039" s="153"/>
      <c r="AE1039" s="189"/>
      <c r="AF1039" s="188"/>
      <c r="AG1039" s="189"/>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7"/>
      <c r="AB1040" s="188"/>
      <c r="AC1040" s="153"/>
      <c r="AD1040" s="153"/>
      <c r="AE1040" s="189"/>
      <c r="AF1040" s="188"/>
      <c r="AG1040" s="189"/>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7"/>
      <c r="AB1041" s="188"/>
      <c r="AC1041" s="153"/>
      <c r="AD1041" s="153"/>
      <c r="AE1041" s="189"/>
      <c r="AF1041" s="188"/>
      <c r="AG1041" s="189"/>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7"/>
      <c r="AB1042" s="188"/>
      <c r="AC1042" s="153"/>
      <c r="AD1042" s="153"/>
      <c r="AE1042" s="189"/>
      <c r="AF1042" s="188"/>
      <c r="AG1042" s="189"/>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7"/>
      <c r="AB1043" s="188"/>
      <c r="AC1043" s="153"/>
      <c r="AD1043" s="153"/>
      <c r="AE1043" s="189"/>
      <c r="AF1043" s="188"/>
      <c r="AG1043" s="189"/>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7"/>
      <c r="AB1044" s="188"/>
      <c r="AC1044" s="153"/>
      <c r="AD1044" s="153"/>
      <c r="AE1044" s="189"/>
      <c r="AF1044" s="188"/>
      <c r="AG1044" s="189"/>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7"/>
      <c r="AB1045" s="188"/>
      <c r="AC1045" s="153"/>
      <c r="AD1045" s="153"/>
      <c r="AE1045" s="189"/>
      <c r="AF1045" s="188"/>
      <c r="AG1045" s="189"/>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7"/>
      <c r="AB1046" s="188"/>
      <c r="AC1046" s="153"/>
      <c r="AD1046" s="153"/>
      <c r="AE1046" s="189"/>
      <c r="AF1046" s="188"/>
      <c r="AG1046" s="189"/>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7"/>
      <c r="AB1047" s="188"/>
      <c r="AC1047" s="153"/>
      <c r="AD1047" s="153"/>
      <c r="AE1047" s="189"/>
      <c r="AF1047" s="188"/>
      <c r="AG1047" s="189"/>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7"/>
      <c r="AB1048" s="188"/>
      <c r="AC1048" s="153"/>
      <c r="AD1048" s="153"/>
      <c r="AE1048" s="189"/>
      <c r="AF1048" s="188"/>
      <c r="AG1048" s="189"/>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7"/>
      <c r="AB1049" s="188"/>
      <c r="AC1049" s="153"/>
      <c r="AD1049" s="153"/>
      <c r="AE1049" s="189"/>
      <c r="AF1049" s="188"/>
      <c r="AG1049" s="189"/>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7"/>
      <c r="AB1050" s="188"/>
      <c r="AC1050" s="153"/>
      <c r="AD1050" s="153"/>
      <c r="AE1050" s="189"/>
      <c r="AF1050" s="188"/>
      <c r="AG1050" s="189"/>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7"/>
      <c r="AB1051" s="188"/>
      <c r="AC1051" s="153"/>
      <c r="AD1051" s="153"/>
      <c r="AE1051" s="189"/>
      <c r="AF1051" s="188"/>
      <c r="AG1051" s="189"/>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7"/>
      <c r="AB1052" s="188"/>
      <c r="AC1052" s="153"/>
      <c r="AD1052" s="153"/>
      <c r="AE1052" s="189"/>
      <c r="AF1052" s="188"/>
      <c r="AG1052" s="189"/>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7"/>
      <c r="AB1053" s="188"/>
      <c r="AC1053" s="153"/>
      <c r="AD1053" s="153"/>
      <c r="AE1053" s="189"/>
      <c r="AF1053" s="188"/>
      <c r="AG1053" s="189"/>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7"/>
      <c r="AB1054" s="188"/>
      <c r="AC1054" s="153"/>
      <c r="AD1054" s="153"/>
      <c r="AE1054" s="189"/>
      <c r="AF1054" s="188"/>
      <c r="AG1054" s="189"/>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7"/>
      <c r="AB1055" s="188"/>
      <c r="AC1055" s="153"/>
      <c r="AD1055" s="153"/>
      <c r="AE1055" s="189"/>
      <c r="AF1055" s="188"/>
      <c r="AG1055" s="189"/>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7"/>
      <c r="AB1056" s="188"/>
      <c r="AC1056" s="153"/>
      <c r="AD1056" s="153"/>
      <c r="AE1056" s="189"/>
      <c r="AF1056" s="188"/>
      <c r="AG1056" s="189"/>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7"/>
      <c r="AB1057" s="188"/>
      <c r="AC1057" s="153"/>
      <c r="AD1057" s="153"/>
      <c r="AE1057" s="189"/>
      <c r="AF1057" s="188"/>
      <c r="AG1057" s="189"/>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7"/>
      <c r="AB1058" s="188"/>
      <c r="AC1058" s="153"/>
      <c r="AD1058" s="153"/>
      <c r="AE1058" s="189"/>
      <c r="AF1058" s="188"/>
      <c r="AG1058" s="189"/>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7"/>
      <c r="AB1059" s="188"/>
      <c r="AC1059" s="153"/>
      <c r="AD1059" s="153"/>
      <c r="AE1059" s="189"/>
      <c r="AF1059" s="188"/>
      <c r="AG1059" s="189"/>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7"/>
      <c r="AB1060" s="188"/>
      <c r="AC1060" s="153"/>
      <c r="AD1060" s="153"/>
      <c r="AE1060" s="189"/>
      <c r="AF1060" s="188"/>
      <c r="AG1060" s="189"/>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7"/>
      <c r="AB1061" s="188"/>
      <c r="AC1061" s="153"/>
      <c r="AD1061" s="153"/>
      <c r="AE1061" s="189"/>
      <c r="AF1061" s="188"/>
      <c r="AG1061" s="189"/>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7"/>
      <c r="AB1062" s="188"/>
      <c r="AC1062" s="153"/>
      <c r="AD1062" s="153"/>
      <c r="AE1062" s="189"/>
      <c r="AF1062" s="188"/>
      <c r="AG1062" s="189"/>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7"/>
      <c r="AB1063" s="188"/>
      <c r="AC1063" s="153"/>
      <c r="AD1063" s="153"/>
      <c r="AE1063" s="189"/>
      <c r="AF1063" s="188"/>
      <c r="AG1063" s="189"/>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7"/>
      <c r="AB1064" s="188"/>
      <c r="AC1064" s="153"/>
      <c r="AD1064" s="153"/>
      <c r="AE1064" s="189"/>
      <c r="AF1064" s="188"/>
      <c r="AG1064" s="189"/>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7"/>
      <c r="AB1065" s="188"/>
      <c r="AC1065" s="153"/>
      <c r="AD1065" s="153"/>
      <c r="AE1065" s="189"/>
      <c r="AF1065" s="188"/>
      <c r="AG1065" s="189"/>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7"/>
      <c r="AB1066" s="188"/>
      <c r="AC1066" s="153"/>
      <c r="AD1066" s="153"/>
      <c r="AE1066" s="189"/>
      <c r="AF1066" s="188"/>
      <c r="AG1066" s="189"/>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7"/>
      <c r="AB1067" s="188"/>
      <c r="AC1067" s="153"/>
      <c r="AD1067" s="153"/>
      <c r="AE1067" s="189"/>
      <c r="AF1067" s="188"/>
      <c r="AG1067" s="189"/>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7"/>
      <c r="AB1068" s="188"/>
      <c r="AC1068" s="153"/>
      <c r="AD1068" s="153"/>
      <c r="AE1068" s="189"/>
      <c r="AF1068" s="188"/>
      <c r="AG1068" s="189"/>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7"/>
      <c r="AB1069" s="188"/>
      <c r="AC1069" s="153"/>
      <c r="AD1069" s="153"/>
      <c r="AE1069" s="189"/>
      <c r="AF1069" s="188"/>
      <c r="AG1069" s="189"/>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7"/>
      <c r="AB1070" s="188"/>
      <c r="AC1070" s="153"/>
      <c r="AD1070" s="153"/>
      <c r="AE1070" s="189"/>
      <c r="AF1070" s="188"/>
      <c r="AG1070" s="189"/>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7"/>
      <c r="AB1071" s="188"/>
      <c r="AC1071" s="153"/>
      <c r="AD1071" s="153"/>
      <c r="AE1071" s="189"/>
      <c r="AF1071" s="188"/>
      <c r="AG1071" s="189"/>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7"/>
      <c r="AB1072" s="188"/>
      <c r="AC1072" s="153"/>
      <c r="AD1072" s="153"/>
      <c r="AE1072" s="189"/>
      <c r="AF1072" s="188"/>
      <c r="AG1072" s="189"/>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7"/>
      <c r="AB1073" s="188"/>
      <c r="AC1073" s="153"/>
      <c r="AD1073" s="153"/>
      <c r="AE1073" s="189"/>
      <c r="AF1073" s="188"/>
      <c r="AG1073" s="189"/>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7"/>
      <c r="AB1074" s="188"/>
      <c r="AC1074" s="153"/>
      <c r="AD1074" s="153"/>
      <c r="AE1074" s="189"/>
      <c r="AF1074" s="188"/>
      <c r="AG1074" s="189"/>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7"/>
      <c r="AB1075" s="188"/>
      <c r="AC1075" s="153"/>
      <c r="AD1075" s="153"/>
      <c r="AE1075" s="189"/>
      <c r="AF1075" s="188"/>
      <c r="AG1075" s="189"/>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7"/>
      <c r="AB1076" s="188"/>
      <c r="AC1076" s="153"/>
      <c r="AD1076" s="153"/>
      <c r="AE1076" s="189"/>
      <c r="AF1076" s="188"/>
      <c r="AG1076" s="189"/>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7"/>
      <c r="AB1077" s="188"/>
      <c r="AC1077" s="153"/>
      <c r="AD1077" s="153"/>
      <c r="AE1077" s="189"/>
      <c r="AF1077" s="188"/>
      <c r="AG1077" s="189"/>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7"/>
      <c r="AB1078" s="188"/>
      <c r="AC1078" s="153"/>
      <c r="AD1078" s="153"/>
      <c r="AE1078" s="189"/>
      <c r="AF1078" s="188"/>
      <c r="AG1078" s="189"/>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7"/>
      <c r="AB1079" s="188"/>
      <c r="AC1079" s="153"/>
      <c r="AD1079" s="153"/>
      <c r="AE1079" s="189"/>
      <c r="AF1079" s="188"/>
      <c r="AG1079" s="189"/>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7"/>
      <c r="AB1080" s="188"/>
      <c r="AC1080" s="153"/>
      <c r="AD1080" s="153"/>
      <c r="AE1080" s="189"/>
      <c r="AF1080" s="188"/>
      <c r="AG1080" s="189"/>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7"/>
      <c r="AB1081" s="188"/>
      <c r="AC1081" s="153"/>
      <c r="AD1081" s="153"/>
      <c r="AE1081" s="189"/>
      <c r="AF1081" s="188"/>
      <c r="AG1081" s="189"/>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7"/>
      <c r="AB1082" s="188"/>
      <c r="AC1082" s="153"/>
      <c r="AD1082" s="153"/>
      <c r="AE1082" s="189"/>
      <c r="AF1082" s="188"/>
      <c r="AG1082" s="189"/>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7"/>
      <c r="AB1083" s="188"/>
      <c r="AC1083" s="153"/>
      <c r="AD1083" s="153"/>
      <c r="AE1083" s="189"/>
      <c r="AF1083" s="188"/>
      <c r="AG1083" s="189"/>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7"/>
      <c r="AB1084" s="188"/>
      <c r="AC1084" s="153"/>
      <c r="AD1084" s="153"/>
      <c r="AE1084" s="189"/>
      <c r="AF1084" s="188"/>
      <c r="AG1084" s="189"/>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7"/>
      <c r="AB1085" s="188"/>
      <c r="AC1085" s="153"/>
      <c r="AD1085" s="153"/>
      <c r="AE1085" s="189"/>
      <c r="AF1085" s="188"/>
      <c r="AG1085" s="189"/>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7"/>
      <c r="AB1086" s="188"/>
      <c r="AC1086" s="153"/>
      <c r="AD1086" s="153"/>
      <c r="AE1086" s="189"/>
      <c r="AF1086" s="188"/>
      <c r="AG1086" s="189"/>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7"/>
      <c r="AB1087" s="188"/>
      <c r="AC1087" s="153"/>
      <c r="AD1087" s="153"/>
      <c r="AE1087" s="189"/>
      <c r="AF1087" s="188"/>
      <c r="AG1087" s="189"/>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7"/>
      <c r="AB1088" s="188"/>
      <c r="AC1088" s="153"/>
      <c r="AD1088" s="153"/>
      <c r="AE1088" s="189"/>
      <c r="AF1088" s="188"/>
      <c r="AG1088" s="189"/>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7"/>
      <c r="AB1089" s="188"/>
      <c r="AC1089" s="153"/>
      <c r="AD1089" s="153"/>
      <c r="AE1089" s="189"/>
      <c r="AF1089" s="188"/>
      <c r="AG1089" s="189"/>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7"/>
      <c r="AB1090" s="188"/>
      <c r="AC1090" s="153"/>
      <c r="AD1090" s="153"/>
      <c r="AE1090" s="189"/>
      <c r="AF1090" s="188"/>
      <c r="AG1090" s="189"/>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7"/>
      <c r="AB1091" s="188"/>
      <c r="AC1091" s="153"/>
      <c r="AD1091" s="153"/>
      <c r="AE1091" s="189"/>
      <c r="AF1091" s="188"/>
      <c r="AG1091" s="189"/>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7"/>
      <c r="AB1092" s="188"/>
      <c r="AC1092" s="153"/>
      <c r="AD1092" s="153"/>
      <c r="AE1092" s="189"/>
      <c r="AF1092" s="188"/>
      <c r="AG1092" s="189"/>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7"/>
      <c r="AB1093" s="188"/>
      <c r="AC1093" s="153"/>
      <c r="AD1093" s="153"/>
      <c r="AE1093" s="189"/>
      <c r="AF1093" s="188"/>
      <c r="AG1093" s="189"/>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7"/>
      <c r="AB1094" s="188"/>
      <c r="AC1094" s="153"/>
      <c r="AD1094" s="153"/>
      <c r="AE1094" s="189"/>
      <c r="AF1094" s="188"/>
      <c r="AG1094" s="189"/>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7"/>
      <c r="AB1095" s="188"/>
      <c r="AC1095" s="153"/>
      <c r="AD1095" s="153"/>
      <c r="AE1095" s="189"/>
      <c r="AF1095" s="188"/>
      <c r="AG1095" s="189"/>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7"/>
      <c r="AB1096" s="188"/>
      <c r="AC1096" s="153"/>
      <c r="AD1096" s="153"/>
      <c r="AE1096" s="189"/>
      <c r="AF1096" s="188"/>
      <c r="AG1096" s="189"/>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7"/>
      <c r="AB1097" s="188"/>
      <c r="AC1097" s="153"/>
      <c r="AD1097" s="153"/>
      <c r="AE1097" s="189"/>
      <c r="AF1097" s="188"/>
      <c r="AG1097" s="189"/>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7"/>
      <c r="AB1098" s="188"/>
      <c r="AC1098" s="153"/>
      <c r="AD1098" s="153"/>
      <c r="AE1098" s="189"/>
      <c r="AF1098" s="188"/>
      <c r="AG1098" s="189"/>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7"/>
      <c r="AB1099" s="188"/>
      <c r="AC1099" s="153"/>
      <c r="AD1099" s="153"/>
      <c r="AE1099" s="189"/>
      <c r="AF1099" s="188"/>
      <c r="AG1099" s="189"/>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7"/>
      <c r="AB1100" s="188"/>
      <c r="AC1100" s="153"/>
      <c r="AD1100" s="153"/>
      <c r="AE1100" s="189"/>
      <c r="AF1100" s="188"/>
      <c r="AG1100" s="189"/>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7"/>
      <c r="AB1101" s="188"/>
      <c r="AC1101" s="153"/>
      <c r="AD1101" s="153"/>
      <c r="AE1101" s="189"/>
      <c r="AF1101" s="188"/>
      <c r="AG1101" s="189"/>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7"/>
      <c r="AB1102" s="188"/>
      <c r="AC1102" s="153"/>
      <c r="AD1102" s="153"/>
      <c r="AE1102" s="189"/>
      <c r="AF1102" s="188"/>
      <c r="AG1102" s="189"/>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7"/>
      <c r="AB1103" s="188"/>
      <c r="AC1103" s="153"/>
      <c r="AD1103" s="153"/>
      <c r="AE1103" s="189"/>
      <c r="AF1103" s="188"/>
      <c r="AG1103" s="189"/>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7"/>
      <c r="AB1104" s="188"/>
      <c r="AC1104" s="153"/>
      <c r="AD1104" s="153"/>
      <c r="AE1104" s="189"/>
      <c r="AF1104" s="188"/>
      <c r="AG1104" s="189"/>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7"/>
      <c r="AB1105" s="188"/>
      <c r="AC1105" s="153"/>
      <c r="AD1105" s="153"/>
      <c r="AE1105" s="189"/>
      <c r="AF1105" s="188"/>
      <c r="AG1105" s="189"/>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7"/>
      <c r="AB1106" s="188"/>
      <c r="AC1106" s="153"/>
      <c r="AD1106" s="153"/>
      <c r="AE1106" s="189"/>
      <c r="AF1106" s="188"/>
      <c r="AG1106" s="189"/>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7"/>
      <c r="AB1107" s="188"/>
      <c r="AC1107" s="153"/>
      <c r="AD1107" s="153"/>
      <c r="AE1107" s="189"/>
      <c r="AF1107" s="188"/>
      <c r="AG1107" s="189"/>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7"/>
      <c r="AB1108" s="188"/>
      <c r="AC1108" s="153"/>
      <c r="AD1108" s="153"/>
      <c r="AE1108" s="189"/>
      <c r="AF1108" s="188"/>
      <c r="AG1108" s="189"/>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7"/>
      <c r="AB1109" s="188"/>
      <c r="AC1109" s="153"/>
      <c r="AD1109" s="153"/>
      <c r="AE1109" s="189"/>
      <c r="AF1109" s="188"/>
      <c r="AG1109" s="189"/>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7"/>
      <c r="AB1110" s="188"/>
      <c r="AC1110" s="153"/>
      <c r="AD1110" s="153"/>
      <c r="AE1110" s="189"/>
      <c r="AF1110" s="188"/>
      <c r="AG1110" s="189"/>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7"/>
      <c r="AB1111" s="188"/>
      <c r="AC1111" s="153"/>
      <c r="AD1111" s="153"/>
      <c r="AE1111" s="189"/>
      <c r="AF1111" s="188"/>
      <c r="AG1111" s="189"/>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7"/>
      <c r="AB1112" s="188"/>
      <c r="AC1112" s="153"/>
      <c r="AD1112" s="153"/>
      <c r="AE1112" s="189"/>
      <c r="AF1112" s="188"/>
      <c r="AG1112" s="189"/>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7"/>
      <c r="AB1113" s="188"/>
      <c r="AC1113" s="153"/>
      <c r="AD1113" s="153"/>
      <c r="AE1113" s="189"/>
      <c r="AF1113" s="188"/>
      <c r="AG1113" s="189"/>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7"/>
      <c r="AB1114" s="188"/>
      <c r="AC1114" s="153"/>
      <c r="AD1114" s="153"/>
      <c r="AE1114" s="189"/>
      <c r="AF1114" s="188"/>
      <c r="AG1114" s="189"/>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7"/>
      <c r="AB1115" s="188"/>
      <c r="AC1115" s="153"/>
      <c r="AD1115" s="153"/>
      <c r="AE1115" s="189"/>
      <c r="AF1115" s="188"/>
      <c r="AG1115" s="189"/>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7"/>
      <c r="AB1116" s="188"/>
      <c r="AC1116" s="153"/>
      <c r="AD1116" s="153"/>
      <c r="AE1116" s="189"/>
      <c r="AF1116" s="188"/>
      <c r="AG1116" s="189"/>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7"/>
      <c r="AB1117" s="188"/>
      <c r="AC1117" s="153"/>
      <c r="AD1117" s="153"/>
      <c r="AE1117" s="189"/>
      <c r="AF1117" s="188"/>
      <c r="AG1117" s="189"/>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7"/>
      <c r="AB1118" s="188"/>
      <c r="AC1118" s="153"/>
      <c r="AD1118" s="153"/>
      <c r="AE1118" s="189"/>
      <c r="AF1118" s="188"/>
      <c r="AG1118" s="189"/>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7"/>
      <c r="AB1119" s="188"/>
      <c r="AC1119" s="153"/>
      <c r="AD1119" s="153"/>
      <c r="AE1119" s="189"/>
      <c r="AF1119" s="188"/>
      <c r="AG1119" s="189"/>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7"/>
      <c r="AB1120" s="188"/>
      <c r="AC1120" s="153"/>
      <c r="AD1120" s="153"/>
      <c r="AE1120" s="189"/>
      <c r="AF1120" s="188"/>
      <c r="AG1120" s="189"/>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7"/>
      <c r="AB1121" s="188"/>
      <c r="AC1121" s="153"/>
      <c r="AD1121" s="153"/>
      <c r="AE1121" s="189"/>
      <c r="AF1121" s="188"/>
      <c r="AG1121" s="189"/>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7"/>
      <c r="AB1122" s="188"/>
      <c r="AC1122" s="153"/>
      <c r="AD1122" s="153"/>
      <c r="AE1122" s="189"/>
      <c r="AF1122" s="188"/>
      <c r="AG1122" s="189"/>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7"/>
      <c r="AB1123" s="188"/>
      <c r="AC1123" s="153"/>
      <c r="AD1123" s="153"/>
      <c r="AE1123" s="189"/>
      <c r="AF1123" s="188"/>
      <c r="AG1123" s="189"/>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7"/>
      <c r="AB1124" s="188"/>
      <c r="AC1124" s="153"/>
      <c r="AD1124" s="153"/>
      <c r="AE1124" s="189"/>
      <c r="AF1124" s="188"/>
      <c r="AG1124" s="189"/>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7"/>
      <c r="AB1125" s="188"/>
      <c r="AC1125" s="153"/>
      <c r="AD1125" s="153"/>
      <c r="AE1125" s="189"/>
      <c r="AF1125" s="188"/>
      <c r="AG1125" s="189"/>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7"/>
      <c r="AB1126" s="188"/>
      <c r="AC1126" s="153"/>
      <c r="AD1126" s="153"/>
      <c r="AE1126" s="189"/>
      <c r="AF1126" s="188"/>
      <c r="AG1126" s="189"/>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7"/>
      <c r="AB1127" s="188"/>
      <c r="AC1127" s="153"/>
      <c r="AD1127" s="153"/>
      <c r="AE1127" s="189"/>
      <c r="AF1127" s="188"/>
      <c r="AG1127" s="189"/>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7"/>
      <c r="AB1128" s="188"/>
      <c r="AC1128" s="153"/>
      <c r="AD1128" s="153"/>
      <c r="AE1128" s="189"/>
      <c r="AF1128" s="188"/>
      <c r="AG1128" s="189"/>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7"/>
      <c r="AB1129" s="188"/>
      <c r="AC1129" s="153"/>
      <c r="AD1129" s="153"/>
      <c r="AE1129" s="189"/>
      <c r="AF1129" s="188"/>
      <c r="AG1129" s="189"/>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7"/>
      <c r="AB1130" s="188"/>
      <c r="AC1130" s="153"/>
      <c r="AD1130" s="153"/>
      <c r="AE1130" s="189"/>
      <c r="AF1130" s="188"/>
      <c r="AG1130" s="189"/>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7"/>
      <c r="AB1131" s="188"/>
      <c r="AC1131" s="153"/>
      <c r="AD1131" s="153"/>
      <c r="AE1131" s="189"/>
      <c r="AF1131" s="188"/>
      <c r="AG1131" s="189"/>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7"/>
      <c r="AB1132" s="188"/>
      <c r="AC1132" s="153"/>
      <c r="AD1132" s="153"/>
      <c r="AE1132" s="189"/>
      <c r="AF1132" s="188"/>
      <c r="AG1132" s="189"/>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7"/>
      <c r="AB1133" s="188"/>
      <c r="AC1133" s="153"/>
      <c r="AD1133" s="153"/>
      <c r="AE1133" s="189"/>
      <c r="AF1133" s="188"/>
      <c r="AG1133" s="189"/>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7"/>
      <c r="AB1134" s="188"/>
      <c r="AC1134" s="153"/>
      <c r="AD1134" s="153"/>
      <c r="AE1134" s="189"/>
      <c r="AF1134" s="188"/>
      <c r="AG1134" s="189"/>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7"/>
      <c r="AB1135" s="188"/>
      <c r="AC1135" s="153"/>
      <c r="AD1135" s="153"/>
      <c r="AE1135" s="189"/>
      <c r="AF1135" s="188"/>
      <c r="AG1135" s="189"/>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7"/>
      <c r="AB1136" s="188"/>
      <c r="AC1136" s="153"/>
      <c r="AD1136" s="153"/>
      <c r="AE1136" s="189"/>
      <c r="AF1136" s="188"/>
      <c r="AG1136" s="189"/>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7"/>
      <c r="AB1137" s="188"/>
      <c r="AC1137" s="153"/>
      <c r="AD1137" s="153"/>
      <c r="AE1137" s="189"/>
      <c r="AF1137" s="188"/>
      <c r="AG1137" s="189"/>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7"/>
      <c r="AB1138" s="188"/>
      <c r="AC1138" s="153"/>
      <c r="AD1138" s="153"/>
      <c r="AE1138" s="189"/>
      <c r="AF1138" s="188"/>
      <c r="AG1138" s="189"/>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7"/>
      <c r="AB1139" s="188"/>
      <c r="AC1139" s="153"/>
      <c r="AD1139" s="153"/>
      <c r="AE1139" s="189"/>
      <c r="AF1139" s="188"/>
      <c r="AG1139" s="189"/>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7"/>
      <c r="AB1140" s="188"/>
      <c r="AC1140" s="153"/>
      <c r="AD1140" s="153"/>
      <c r="AE1140" s="189"/>
      <c r="AF1140" s="188"/>
      <c r="AG1140" s="189"/>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7"/>
      <c r="AB1141" s="188"/>
      <c r="AC1141" s="153"/>
      <c r="AD1141" s="153"/>
      <c r="AE1141" s="189"/>
      <c r="AF1141" s="188"/>
      <c r="AG1141" s="189"/>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7"/>
      <c r="AB1142" s="188"/>
      <c r="AC1142" s="153"/>
      <c r="AD1142" s="153"/>
      <c r="AE1142" s="189"/>
      <c r="AF1142" s="188"/>
      <c r="AG1142" s="189"/>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7"/>
      <c r="AB1143" s="188"/>
      <c r="AC1143" s="153"/>
      <c r="AD1143" s="153"/>
      <c r="AE1143" s="189"/>
      <c r="AF1143" s="188"/>
      <c r="AG1143" s="189"/>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7"/>
      <c r="AB1144" s="188"/>
      <c r="AC1144" s="153"/>
      <c r="AD1144" s="153"/>
      <c r="AE1144" s="189"/>
      <c r="AF1144" s="188"/>
      <c r="AG1144" s="189"/>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7"/>
      <c r="AB1145" s="188"/>
      <c r="AC1145" s="153"/>
      <c r="AD1145" s="153"/>
      <c r="AE1145" s="189"/>
      <c r="AF1145" s="188"/>
      <c r="AG1145" s="189"/>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7"/>
      <c r="AB1146" s="188"/>
      <c r="AC1146" s="153"/>
      <c r="AD1146" s="153"/>
      <c r="AE1146" s="189"/>
      <c r="AF1146" s="188"/>
      <c r="AG1146" s="189"/>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7"/>
      <c r="AB1147" s="188"/>
      <c r="AC1147" s="153"/>
      <c r="AD1147" s="153"/>
      <c r="AE1147" s="189"/>
      <c r="AF1147" s="188"/>
      <c r="AG1147" s="189"/>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7"/>
      <c r="AB1148" s="188"/>
      <c r="AC1148" s="153"/>
      <c r="AD1148" s="153"/>
      <c r="AE1148" s="189"/>
      <c r="AF1148" s="188"/>
      <c r="AG1148" s="189"/>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7"/>
      <c r="AB1149" s="188"/>
      <c r="AC1149" s="153"/>
      <c r="AD1149" s="153"/>
      <c r="AE1149" s="189"/>
      <c r="AF1149" s="188"/>
      <c r="AG1149" s="189"/>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7"/>
      <c r="AB1150" s="188"/>
      <c r="AC1150" s="153"/>
      <c r="AD1150" s="153"/>
      <c r="AE1150" s="189"/>
      <c r="AF1150" s="188"/>
      <c r="AG1150" s="189"/>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7"/>
      <c r="AB1151" s="188"/>
      <c r="AC1151" s="153"/>
      <c r="AD1151" s="153"/>
      <c r="AE1151" s="189"/>
      <c r="AF1151" s="188"/>
      <c r="AG1151" s="189"/>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7"/>
      <c r="AB1152" s="188"/>
      <c r="AC1152" s="153"/>
      <c r="AD1152" s="153"/>
      <c r="AE1152" s="189"/>
      <c r="AF1152" s="188"/>
      <c r="AG1152" s="189"/>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7"/>
      <c r="AB1153" s="188"/>
      <c r="AC1153" s="153"/>
      <c r="AD1153" s="153"/>
      <c r="AE1153" s="189"/>
      <c r="AF1153" s="188"/>
      <c r="AG1153" s="189"/>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7"/>
      <c r="AB1154" s="188"/>
      <c r="AC1154" s="153"/>
      <c r="AD1154" s="153"/>
      <c r="AE1154" s="189"/>
      <c r="AF1154" s="188"/>
      <c r="AG1154" s="189"/>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7"/>
      <c r="AB1155" s="188"/>
      <c r="AC1155" s="153"/>
      <c r="AD1155" s="153"/>
      <c r="AE1155" s="189"/>
      <c r="AF1155" s="188"/>
      <c r="AG1155" s="189"/>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7"/>
      <c r="AB1156" s="188"/>
      <c r="AC1156" s="153"/>
      <c r="AD1156" s="153"/>
      <c r="AE1156" s="189"/>
      <c r="AF1156" s="188"/>
      <c r="AG1156" s="189"/>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7"/>
      <c r="AB1157" s="188"/>
      <c r="AC1157" s="153"/>
      <c r="AD1157" s="153"/>
      <c r="AE1157" s="189"/>
      <c r="AF1157" s="188"/>
      <c r="AG1157" s="189"/>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7"/>
      <c r="AB1158" s="188"/>
      <c r="AC1158" s="153"/>
      <c r="AD1158" s="153"/>
      <c r="AE1158" s="189"/>
      <c r="AF1158" s="188"/>
      <c r="AG1158" s="189"/>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7"/>
      <c r="AB1159" s="188"/>
      <c r="AC1159" s="153"/>
      <c r="AD1159" s="153"/>
      <c r="AE1159" s="189"/>
      <c r="AF1159" s="188"/>
      <c r="AG1159" s="189"/>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7"/>
      <c r="AB1160" s="188"/>
      <c r="AC1160" s="153"/>
      <c r="AD1160" s="153"/>
      <c r="AE1160" s="189"/>
      <c r="AF1160" s="188"/>
      <c r="AG1160" s="189"/>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7"/>
      <c r="AB1161" s="188"/>
      <c r="AC1161" s="153"/>
      <c r="AD1161" s="153"/>
      <c r="AE1161" s="189"/>
      <c r="AF1161" s="188"/>
      <c r="AG1161" s="189"/>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7"/>
      <c r="AB1162" s="188"/>
      <c r="AC1162" s="153"/>
      <c r="AD1162" s="153"/>
      <c r="AE1162" s="189"/>
      <c r="AF1162" s="188"/>
      <c r="AG1162" s="189"/>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7"/>
      <c r="AB1163" s="188"/>
      <c r="AC1163" s="153"/>
      <c r="AD1163" s="153"/>
      <c r="AE1163" s="189"/>
      <c r="AF1163" s="188"/>
      <c r="AG1163" s="189"/>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7"/>
      <c r="AB1164" s="188"/>
      <c r="AC1164" s="153"/>
      <c r="AD1164" s="153"/>
      <c r="AE1164" s="189"/>
      <c r="AF1164" s="188"/>
      <c r="AG1164" s="189"/>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7"/>
      <c r="AB1165" s="188"/>
      <c r="AC1165" s="153"/>
      <c r="AD1165" s="153"/>
      <c r="AE1165" s="189"/>
      <c r="AF1165" s="188"/>
      <c r="AG1165" s="189"/>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7"/>
      <c r="AB1166" s="188"/>
      <c r="AC1166" s="153"/>
      <c r="AD1166" s="153"/>
      <c r="AE1166" s="189"/>
      <c r="AF1166" s="188"/>
      <c r="AG1166" s="189"/>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7"/>
      <c r="AB1167" s="188"/>
      <c r="AC1167" s="153"/>
      <c r="AD1167" s="153"/>
      <c r="AE1167" s="189"/>
      <c r="AF1167" s="188"/>
      <c r="AG1167" s="189"/>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7"/>
      <c r="AB1168" s="188"/>
      <c r="AC1168" s="153"/>
      <c r="AD1168" s="153"/>
      <c r="AE1168" s="189"/>
      <c r="AF1168" s="188"/>
      <c r="AG1168" s="189"/>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7"/>
      <c r="AB1169" s="188"/>
      <c r="AC1169" s="153"/>
      <c r="AD1169" s="153"/>
      <c r="AE1169" s="189"/>
      <c r="AF1169" s="188"/>
      <c r="AG1169" s="189"/>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7"/>
      <c r="AB1170" s="188"/>
      <c r="AC1170" s="153"/>
      <c r="AD1170" s="153"/>
      <c r="AE1170" s="189"/>
      <c r="AF1170" s="188"/>
      <c r="AG1170" s="189"/>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7"/>
      <c r="AB1171" s="188"/>
      <c r="AC1171" s="153"/>
      <c r="AD1171" s="153"/>
      <c r="AE1171" s="189"/>
      <c r="AF1171" s="188"/>
      <c r="AG1171" s="189"/>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7"/>
      <c r="AB1172" s="188"/>
      <c r="AC1172" s="153"/>
      <c r="AD1172" s="153"/>
      <c r="AE1172" s="189"/>
      <c r="AF1172" s="188"/>
      <c r="AG1172" s="189"/>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7"/>
      <c r="AB1173" s="188"/>
      <c r="AC1173" s="153"/>
      <c r="AD1173" s="153"/>
      <c r="AE1173" s="189"/>
      <c r="AF1173" s="188"/>
      <c r="AG1173" s="189"/>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7"/>
      <c r="AB1174" s="188"/>
      <c r="AC1174" s="153"/>
      <c r="AD1174" s="153"/>
      <c r="AE1174" s="189"/>
      <c r="AF1174" s="188"/>
      <c r="AG1174" s="189"/>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7"/>
      <c r="AB1175" s="188"/>
      <c r="AC1175" s="153"/>
      <c r="AD1175" s="153"/>
      <c r="AE1175" s="189"/>
      <c r="AF1175" s="188"/>
      <c r="AG1175" s="189"/>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7"/>
      <c r="AB1176" s="188"/>
      <c r="AC1176" s="153"/>
      <c r="AD1176" s="153"/>
      <c r="AE1176" s="189"/>
      <c r="AF1176" s="188"/>
      <c r="AG1176" s="189"/>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7"/>
      <c r="AB1177" s="188"/>
      <c r="AC1177" s="153"/>
      <c r="AD1177" s="153"/>
      <c r="AE1177" s="189"/>
      <c r="AF1177" s="188"/>
      <c r="AG1177" s="189"/>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7"/>
      <c r="AB1178" s="188"/>
      <c r="AC1178" s="153"/>
      <c r="AD1178" s="153"/>
      <c r="AE1178" s="189"/>
      <c r="AF1178" s="188"/>
      <c r="AG1178" s="189"/>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7"/>
      <c r="AB1179" s="188"/>
      <c r="AC1179" s="153"/>
      <c r="AD1179" s="153"/>
      <c r="AE1179" s="189"/>
      <c r="AF1179" s="188"/>
      <c r="AG1179" s="189"/>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7"/>
      <c r="AB1180" s="188"/>
      <c r="AC1180" s="153"/>
      <c r="AD1180" s="153"/>
      <c r="AE1180" s="189"/>
      <c r="AF1180" s="188"/>
      <c r="AG1180" s="189"/>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7"/>
      <c r="AB1181" s="188"/>
      <c r="AC1181" s="153"/>
      <c r="AD1181" s="153"/>
      <c r="AE1181" s="189"/>
      <c r="AF1181" s="188"/>
      <c r="AG1181" s="189"/>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7"/>
      <c r="AB1182" s="188"/>
      <c r="AC1182" s="153"/>
      <c r="AD1182" s="153"/>
      <c r="AE1182" s="189"/>
      <c r="AF1182" s="188"/>
      <c r="AG1182" s="189"/>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7"/>
      <c r="AB1183" s="188"/>
      <c r="AC1183" s="153"/>
      <c r="AD1183" s="153"/>
      <c r="AE1183" s="189"/>
      <c r="AF1183" s="188"/>
      <c r="AG1183" s="189"/>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7"/>
      <c r="AB1184" s="188"/>
      <c r="AC1184" s="153"/>
      <c r="AD1184" s="153"/>
      <c r="AE1184" s="189"/>
      <c r="AF1184" s="188"/>
      <c r="AG1184" s="189"/>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7"/>
      <c r="AB1185" s="188"/>
      <c r="AC1185" s="153"/>
      <c r="AD1185" s="153"/>
      <c r="AE1185" s="189"/>
      <c r="AF1185" s="188"/>
      <c r="AG1185" s="189"/>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7"/>
      <c r="AB1186" s="188"/>
      <c r="AC1186" s="153"/>
      <c r="AD1186" s="153"/>
      <c r="AE1186" s="189"/>
      <c r="AF1186" s="188"/>
      <c r="AG1186" s="189"/>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7"/>
      <c r="AB1187" s="188"/>
      <c r="AC1187" s="153"/>
      <c r="AD1187" s="153"/>
      <c r="AE1187" s="189"/>
      <c r="AF1187" s="188"/>
      <c r="AG1187" s="189"/>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7"/>
      <c r="AB1188" s="188"/>
      <c r="AC1188" s="153"/>
      <c r="AD1188" s="153"/>
      <c r="AE1188" s="189"/>
      <c r="AF1188" s="188"/>
      <c r="AG1188" s="189"/>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7"/>
      <c r="AB1189" s="188"/>
      <c r="AC1189" s="153"/>
      <c r="AD1189" s="153"/>
      <c r="AE1189" s="189"/>
      <c r="AF1189" s="188"/>
      <c r="AG1189" s="189"/>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7"/>
      <c r="AB1190" s="188"/>
      <c r="AC1190" s="153"/>
      <c r="AD1190" s="153"/>
      <c r="AE1190" s="189"/>
      <c r="AF1190" s="188"/>
      <c r="AG1190" s="189"/>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7"/>
      <c r="AB1191" s="188"/>
      <c r="AC1191" s="153"/>
      <c r="AD1191" s="153"/>
      <c r="AE1191" s="189"/>
      <c r="AF1191" s="188"/>
      <c r="AG1191" s="189"/>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7"/>
      <c r="AB1192" s="188"/>
      <c r="AC1192" s="153"/>
      <c r="AD1192" s="153"/>
      <c r="AE1192" s="189"/>
      <c r="AF1192" s="188"/>
      <c r="AG1192" s="189"/>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7"/>
      <c r="AB1193" s="188"/>
      <c r="AC1193" s="153"/>
      <c r="AD1193" s="153"/>
      <c r="AE1193" s="189"/>
      <c r="AF1193" s="188"/>
      <c r="AG1193" s="189"/>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7"/>
      <c r="AB1194" s="188"/>
      <c r="AC1194" s="153"/>
      <c r="AD1194" s="153"/>
      <c r="AE1194" s="189"/>
      <c r="AF1194" s="188"/>
      <c r="AG1194" s="189"/>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7"/>
      <c r="AB1195" s="188"/>
      <c r="AC1195" s="153"/>
      <c r="AD1195" s="153"/>
      <c r="AE1195" s="189"/>
      <c r="AF1195" s="188"/>
      <c r="AG1195" s="189"/>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7"/>
      <c r="AB1196" s="188"/>
      <c r="AC1196" s="153"/>
      <c r="AD1196" s="153"/>
      <c r="AE1196" s="189"/>
      <c r="AF1196" s="188"/>
      <c r="AG1196" s="189"/>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7"/>
      <c r="AB1197" s="188"/>
      <c r="AC1197" s="153"/>
      <c r="AD1197" s="153"/>
      <c r="AE1197" s="189"/>
      <c r="AF1197" s="188"/>
      <c r="AG1197" s="189"/>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7"/>
      <c r="AB1198" s="188"/>
      <c r="AC1198" s="153"/>
      <c r="AD1198" s="153"/>
      <c r="AE1198" s="189"/>
      <c r="AF1198" s="188"/>
      <c r="AG1198" s="189"/>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7"/>
      <c r="AB1199" s="188"/>
      <c r="AC1199" s="153"/>
      <c r="AD1199" s="153"/>
      <c r="AE1199" s="189"/>
      <c r="AF1199" s="188"/>
      <c r="AG1199" s="189"/>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7"/>
      <c r="AB1200" s="188"/>
      <c r="AC1200" s="153"/>
      <c r="AD1200" s="153"/>
      <c r="AE1200" s="189"/>
      <c r="AF1200" s="188"/>
      <c r="AG1200" s="189"/>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7"/>
      <c r="AB1201" s="188"/>
      <c r="AC1201" s="153"/>
      <c r="AD1201" s="153"/>
      <c r="AE1201" s="189"/>
      <c r="AF1201" s="188"/>
      <c r="AG1201" s="189"/>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7"/>
      <c r="AB1202" s="188"/>
      <c r="AC1202" s="153"/>
      <c r="AD1202" s="153"/>
      <c r="AE1202" s="189"/>
      <c r="AF1202" s="188"/>
      <c r="AG1202" s="189"/>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7"/>
      <c r="AB1203" s="188"/>
      <c r="AC1203" s="153"/>
      <c r="AD1203" s="153"/>
      <c r="AE1203" s="189"/>
      <c r="AF1203" s="188"/>
      <c r="AG1203" s="189"/>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7"/>
      <c r="AB1204" s="188"/>
      <c r="AC1204" s="153"/>
      <c r="AD1204" s="153"/>
      <c r="AE1204" s="189"/>
      <c r="AF1204" s="188"/>
      <c r="AG1204" s="189"/>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7"/>
      <c r="AB1205" s="188"/>
      <c r="AC1205" s="153"/>
      <c r="AD1205" s="153"/>
      <c r="AE1205" s="189"/>
      <c r="AF1205" s="188"/>
      <c r="AG1205" s="189"/>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7"/>
      <c r="AB1206" s="188"/>
      <c r="AC1206" s="153"/>
      <c r="AD1206" s="153"/>
      <c r="AE1206" s="189"/>
      <c r="AF1206" s="188"/>
      <c r="AG1206" s="189"/>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7"/>
      <c r="AB1207" s="188"/>
      <c r="AC1207" s="153"/>
      <c r="AD1207" s="153"/>
      <c r="AE1207" s="189"/>
      <c r="AF1207" s="188"/>
      <c r="AG1207" s="189"/>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7"/>
      <c r="AB1208" s="188"/>
      <c r="AC1208" s="153"/>
      <c r="AD1208" s="153"/>
      <c r="AE1208" s="189"/>
      <c r="AF1208" s="188"/>
      <c r="AG1208" s="189"/>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7"/>
      <c r="AB1209" s="188"/>
      <c r="AC1209" s="153"/>
      <c r="AD1209" s="153"/>
      <c r="AE1209" s="189"/>
      <c r="AF1209" s="188"/>
      <c r="AG1209" s="189"/>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7"/>
      <c r="AB1210" s="188"/>
      <c r="AC1210" s="153"/>
      <c r="AD1210" s="153"/>
      <c r="AE1210" s="189"/>
      <c r="AF1210" s="188"/>
      <c r="AG1210" s="189"/>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7"/>
      <c r="AB1211" s="188"/>
      <c r="AC1211" s="153"/>
      <c r="AD1211" s="153"/>
      <c r="AE1211" s="189"/>
      <c r="AF1211" s="188"/>
      <c r="AG1211" s="189"/>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7"/>
      <c r="AB1212" s="188"/>
      <c r="AC1212" s="153"/>
      <c r="AD1212" s="153"/>
      <c r="AE1212" s="189"/>
      <c r="AF1212" s="188"/>
      <c r="AG1212" s="189"/>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7"/>
      <c r="AB1213" s="188"/>
      <c r="AC1213" s="153"/>
      <c r="AD1213" s="153"/>
      <c r="AE1213" s="189"/>
      <c r="AF1213" s="188"/>
      <c r="AG1213" s="189"/>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7"/>
      <c r="AB1214" s="188"/>
      <c r="AC1214" s="153"/>
      <c r="AD1214" s="153"/>
      <c r="AE1214" s="189"/>
      <c r="AF1214" s="188"/>
      <c r="AG1214" s="189"/>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7"/>
      <c r="AB1215" s="188"/>
      <c r="AC1215" s="153"/>
      <c r="AD1215" s="153"/>
      <c r="AE1215" s="189"/>
      <c r="AF1215" s="188"/>
      <c r="AG1215" s="189"/>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7"/>
      <c r="AB1216" s="188"/>
      <c r="AC1216" s="153"/>
      <c r="AD1216" s="153"/>
      <c r="AE1216" s="189"/>
      <c r="AF1216" s="188"/>
      <c r="AG1216" s="189"/>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7"/>
      <c r="AB1217" s="188"/>
      <c r="AC1217" s="153"/>
      <c r="AD1217" s="153"/>
      <c r="AE1217" s="189"/>
      <c r="AF1217" s="188"/>
      <c r="AG1217" s="189"/>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7"/>
      <c r="AB1218" s="188"/>
      <c r="AC1218" s="153"/>
      <c r="AD1218" s="153"/>
      <c r="AE1218" s="189"/>
      <c r="AF1218" s="188"/>
      <c r="AG1218" s="189"/>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7"/>
      <c r="AB1219" s="188"/>
      <c r="AC1219" s="153"/>
      <c r="AD1219" s="153"/>
      <c r="AE1219" s="189"/>
      <c r="AF1219" s="188"/>
      <c r="AG1219" s="189"/>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7"/>
      <c r="AB1220" s="188"/>
      <c r="AC1220" s="153"/>
      <c r="AD1220" s="153"/>
      <c r="AE1220" s="189"/>
      <c r="AF1220" s="188"/>
      <c r="AG1220" s="189"/>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7"/>
      <c r="AB1221" s="188"/>
      <c r="AC1221" s="153"/>
      <c r="AD1221" s="153"/>
      <c r="AE1221" s="189"/>
      <c r="AF1221" s="188"/>
      <c r="AG1221" s="189"/>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7"/>
      <c r="AB1222" s="188"/>
      <c r="AC1222" s="153"/>
      <c r="AD1222" s="153"/>
      <c r="AE1222" s="189"/>
      <c r="AF1222" s="188"/>
      <c r="AG1222" s="189"/>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7"/>
      <c r="AB1223" s="188"/>
      <c r="AC1223" s="153"/>
      <c r="AD1223" s="153"/>
      <c r="AE1223" s="189"/>
      <c r="AF1223" s="188"/>
      <c r="AG1223" s="189"/>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7"/>
      <c r="AB1224" s="188"/>
      <c r="AC1224" s="153"/>
      <c r="AD1224" s="153"/>
      <c r="AE1224" s="189"/>
      <c r="AF1224" s="188"/>
      <c r="AG1224" s="189"/>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7"/>
      <c r="AB1225" s="188"/>
      <c r="AC1225" s="153"/>
      <c r="AD1225" s="153"/>
      <c r="AE1225" s="189"/>
      <c r="AF1225" s="188"/>
      <c r="AG1225" s="189"/>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7"/>
      <c r="AB1226" s="188"/>
      <c r="AC1226" s="153"/>
      <c r="AD1226" s="153"/>
      <c r="AE1226" s="189"/>
      <c r="AF1226" s="188"/>
      <c r="AG1226" s="189"/>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7"/>
      <c r="AB1227" s="188"/>
      <c r="AC1227" s="153"/>
      <c r="AD1227" s="153"/>
      <c r="AE1227" s="189"/>
      <c r="AF1227" s="188"/>
      <c r="AG1227" s="189"/>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7"/>
      <c r="AB1228" s="188"/>
      <c r="AC1228" s="153"/>
      <c r="AD1228" s="153"/>
      <c r="AE1228" s="189"/>
      <c r="AF1228" s="188"/>
      <c r="AG1228" s="189"/>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7"/>
      <c r="AB1229" s="188"/>
      <c r="AC1229" s="153"/>
      <c r="AD1229" s="153"/>
      <c r="AE1229" s="189"/>
      <c r="AF1229" s="188"/>
      <c r="AG1229" s="189"/>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7"/>
      <c r="AB1230" s="188"/>
      <c r="AC1230" s="153"/>
      <c r="AD1230" s="153"/>
      <c r="AE1230" s="189"/>
      <c r="AF1230" s="188"/>
      <c r="AG1230" s="189"/>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7"/>
      <c r="AB1231" s="188"/>
      <c r="AC1231" s="153"/>
      <c r="AD1231" s="153"/>
      <c r="AE1231" s="189"/>
      <c r="AF1231" s="188"/>
      <c r="AG1231" s="189"/>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7"/>
      <c r="AB1232" s="188"/>
      <c r="AC1232" s="153"/>
      <c r="AD1232" s="153"/>
      <c r="AE1232" s="189"/>
      <c r="AF1232" s="188"/>
      <c r="AG1232" s="189"/>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7"/>
      <c r="AB1233" s="188"/>
      <c r="AC1233" s="153"/>
      <c r="AD1233" s="153"/>
      <c r="AE1233" s="189"/>
      <c r="AF1233" s="188"/>
      <c r="AG1233" s="189"/>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7"/>
      <c r="AB1234" s="188"/>
      <c r="AC1234" s="153"/>
      <c r="AD1234" s="153"/>
      <c r="AE1234" s="189"/>
      <c r="AF1234" s="188"/>
      <c r="AG1234" s="189"/>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7"/>
      <c r="AB1235" s="188"/>
      <c r="AC1235" s="153"/>
      <c r="AD1235" s="153"/>
      <c r="AE1235" s="189"/>
      <c r="AF1235" s="188"/>
      <c r="AG1235" s="189"/>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7"/>
      <c r="AB1236" s="188"/>
      <c r="AC1236" s="153"/>
      <c r="AD1236" s="153"/>
      <c r="AE1236" s="189"/>
      <c r="AF1236" s="188"/>
      <c r="AG1236" s="189"/>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7"/>
      <c r="AB1237" s="188"/>
      <c r="AC1237" s="153"/>
      <c r="AD1237" s="153"/>
      <c r="AE1237" s="189"/>
      <c r="AF1237" s="188"/>
      <c r="AG1237" s="189"/>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7"/>
      <c r="AB1238" s="188"/>
      <c r="AC1238" s="153"/>
      <c r="AD1238" s="153"/>
      <c r="AE1238" s="189"/>
      <c r="AF1238" s="188"/>
      <c r="AG1238" s="189"/>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7"/>
      <c r="AB1239" s="188"/>
      <c r="AC1239" s="153"/>
      <c r="AD1239" s="153"/>
      <c r="AE1239" s="189"/>
      <c r="AF1239" s="188"/>
      <c r="AG1239" s="189"/>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7"/>
      <c r="AB1240" s="188"/>
      <c r="AC1240" s="153"/>
      <c r="AD1240" s="153"/>
      <c r="AE1240" s="189"/>
      <c r="AF1240" s="188"/>
      <c r="AG1240" s="189"/>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7"/>
      <c r="AB1241" s="188"/>
      <c r="AC1241" s="153"/>
      <c r="AD1241" s="153"/>
      <c r="AE1241" s="189"/>
      <c r="AF1241" s="188"/>
      <c r="AG1241" s="189"/>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7"/>
      <c r="AB1242" s="188"/>
      <c r="AC1242" s="153"/>
      <c r="AD1242" s="153"/>
      <c r="AE1242" s="189"/>
      <c r="AF1242" s="188"/>
      <c r="AG1242" s="189"/>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7"/>
      <c r="AB1243" s="188"/>
      <c r="AC1243" s="153"/>
      <c r="AD1243" s="153"/>
      <c r="AE1243" s="189"/>
      <c r="AF1243" s="188"/>
      <c r="AG1243" s="189"/>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7"/>
      <c r="AB1244" s="188"/>
      <c r="AC1244" s="153"/>
      <c r="AD1244" s="153"/>
      <c r="AE1244" s="189"/>
      <c r="AF1244" s="188"/>
      <c r="AG1244" s="189"/>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7"/>
      <c r="AB1245" s="188"/>
      <c r="AC1245" s="153"/>
      <c r="AD1245" s="153"/>
      <c r="AE1245" s="189"/>
      <c r="AF1245" s="188"/>
      <c r="AG1245" s="189"/>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7"/>
      <c r="AB1246" s="188"/>
      <c r="AC1246" s="153"/>
      <c r="AD1246" s="153"/>
      <c r="AE1246" s="189"/>
      <c r="AF1246" s="188"/>
      <c r="AG1246" s="189"/>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7"/>
      <c r="AB1247" s="188"/>
      <c r="AC1247" s="153"/>
      <c r="AD1247" s="153"/>
      <c r="AE1247" s="189"/>
      <c r="AF1247" s="188"/>
      <c r="AG1247" s="189"/>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7"/>
      <c r="AB1248" s="188"/>
      <c r="AC1248" s="153"/>
      <c r="AD1248" s="153"/>
      <c r="AE1248" s="189"/>
      <c r="AF1248" s="188"/>
      <c r="AG1248" s="189"/>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7"/>
      <c r="AB1249" s="188"/>
      <c r="AC1249" s="153"/>
      <c r="AD1249" s="153"/>
      <c r="AE1249" s="189"/>
      <c r="AF1249" s="188"/>
      <c r="AG1249" s="189"/>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7"/>
      <c r="AB1250" s="188"/>
      <c r="AC1250" s="153"/>
      <c r="AD1250" s="153"/>
      <c r="AE1250" s="189"/>
      <c r="AF1250" s="188"/>
      <c r="AG1250" s="189"/>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7"/>
      <c r="AB1251" s="188"/>
      <c r="AC1251" s="153"/>
      <c r="AD1251" s="153"/>
      <c r="AE1251" s="189"/>
      <c r="AF1251" s="188"/>
      <c r="AG1251" s="189"/>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7"/>
      <c r="AB1252" s="188"/>
      <c r="AC1252" s="153"/>
      <c r="AD1252" s="153"/>
      <c r="AE1252" s="189"/>
      <c r="AF1252" s="188"/>
      <c r="AG1252" s="189"/>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7"/>
      <c r="AB1253" s="188"/>
      <c r="AC1253" s="153"/>
      <c r="AD1253" s="153"/>
      <c r="AE1253" s="189"/>
      <c r="AF1253" s="188"/>
      <c r="AG1253" s="189"/>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7"/>
      <c r="AB1254" s="188"/>
      <c r="AC1254" s="153"/>
      <c r="AD1254" s="153"/>
      <c r="AE1254" s="189"/>
      <c r="AF1254" s="188"/>
      <c r="AG1254" s="189"/>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7"/>
      <c r="AB1255" s="188"/>
      <c r="AC1255" s="153"/>
      <c r="AD1255" s="153"/>
      <c r="AE1255" s="189"/>
      <c r="AF1255" s="188"/>
      <c r="AG1255" s="189"/>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7"/>
      <c r="AB1256" s="188"/>
      <c r="AC1256" s="153"/>
      <c r="AD1256" s="153"/>
      <c r="AE1256" s="189"/>
      <c r="AF1256" s="188"/>
      <c r="AG1256" s="189"/>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7"/>
      <c r="AB1257" s="188"/>
      <c r="AC1257" s="153"/>
      <c r="AD1257" s="153"/>
      <c r="AE1257" s="189"/>
      <c r="AF1257" s="188"/>
      <c r="AG1257" s="189"/>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7"/>
      <c r="AB1258" s="188"/>
      <c r="AC1258" s="153"/>
      <c r="AD1258" s="153"/>
      <c r="AE1258" s="189"/>
      <c r="AF1258" s="188"/>
      <c r="AG1258" s="189"/>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7"/>
      <c r="AB1259" s="188"/>
      <c r="AC1259" s="153"/>
      <c r="AD1259" s="153"/>
      <c r="AE1259" s="189"/>
      <c r="AF1259" s="188"/>
      <c r="AG1259" s="189"/>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7"/>
      <c r="AB1260" s="188"/>
      <c r="AC1260" s="153"/>
      <c r="AD1260" s="153"/>
      <c r="AE1260" s="189"/>
      <c r="AF1260" s="188"/>
      <c r="AG1260" s="189"/>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7"/>
      <c r="AB1261" s="188"/>
      <c r="AC1261" s="153"/>
      <c r="AD1261" s="153"/>
      <c r="AE1261" s="189"/>
      <c r="AF1261" s="188"/>
      <c r="AG1261" s="189"/>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7"/>
      <c r="AB1262" s="188"/>
      <c r="AC1262" s="153"/>
      <c r="AD1262" s="153"/>
      <c r="AE1262" s="189"/>
      <c r="AF1262" s="188"/>
      <c r="AG1262" s="189"/>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7"/>
      <c r="AB1263" s="188"/>
      <c r="AC1263" s="153"/>
      <c r="AD1263" s="153"/>
      <c r="AE1263" s="189"/>
      <c r="AF1263" s="188"/>
      <c r="AG1263" s="189"/>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7"/>
      <c r="AB1264" s="188"/>
      <c r="AC1264" s="153"/>
      <c r="AD1264" s="153"/>
      <c r="AE1264" s="189"/>
      <c r="AF1264" s="188"/>
      <c r="AG1264" s="189"/>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7"/>
      <c r="AB1265" s="188"/>
      <c r="AC1265" s="153"/>
      <c r="AD1265" s="153"/>
      <c r="AE1265" s="189"/>
      <c r="AF1265" s="188"/>
      <c r="AG1265" s="189"/>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7"/>
      <c r="AB1266" s="188"/>
      <c r="AC1266" s="153"/>
      <c r="AD1266" s="153"/>
      <c r="AE1266" s="189"/>
      <c r="AF1266" s="188"/>
      <c r="AG1266" s="189"/>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7"/>
      <c r="AB1267" s="188"/>
      <c r="AC1267" s="153"/>
      <c r="AD1267" s="153"/>
      <c r="AE1267" s="189"/>
      <c r="AF1267" s="188"/>
      <c r="AG1267" s="189"/>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7"/>
      <c r="AB1268" s="188"/>
      <c r="AC1268" s="153"/>
      <c r="AD1268" s="153"/>
      <c r="AE1268" s="189"/>
      <c r="AF1268" s="188"/>
      <c r="AG1268" s="189"/>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7"/>
      <c r="AB1269" s="188"/>
      <c r="AC1269" s="153"/>
      <c r="AD1269" s="153"/>
      <c r="AE1269" s="189"/>
      <c r="AF1269" s="188"/>
      <c r="AG1269" s="189"/>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7"/>
      <c r="AB1270" s="188"/>
      <c r="AC1270" s="153"/>
      <c r="AD1270" s="153"/>
      <c r="AE1270" s="189"/>
      <c r="AF1270" s="188"/>
      <c r="AG1270" s="189"/>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7"/>
      <c r="AB1271" s="188"/>
      <c r="AC1271" s="153"/>
      <c r="AD1271" s="153"/>
      <c r="AE1271" s="189"/>
      <c r="AF1271" s="188"/>
      <c r="AG1271" s="189"/>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7"/>
      <c r="AB1272" s="188"/>
      <c r="AC1272" s="153"/>
      <c r="AD1272" s="153"/>
      <c r="AE1272" s="189"/>
      <c r="AF1272" s="188"/>
      <c r="AG1272" s="189"/>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7"/>
      <c r="AB1273" s="188"/>
      <c r="AC1273" s="153"/>
      <c r="AD1273" s="153"/>
      <c r="AE1273" s="189"/>
      <c r="AF1273" s="188"/>
      <c r="AG1273" s="189"/>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7"/>
      <c r="AB1274" s="188"/>
      <c r="AC1274" s="153"/>
      <c r="AD1274" s="153"/>
      <c r="AE1274" s="189"/>
      <c r="AF1274" s="188"/>
      <c r="AG1274" s="189"/>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7"/>
      <c r="AB1275" s="188"/>
      <c r="AC1275" s="153"/>
      <c r="AD1275" s="153"/>
      <c r="AE1275" s="189"/>
      <c r="AF1275" s="188"/>
      <c r="AG1275" s="189"/>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7"/>
      <c r="AB1276" s="188"/>
      <c r="AC1276" s="153"/>
      <c r="AD1276" s="153"/>
      <c r="AE1276" s="189"/>
      <c r="AF1276" s="188"/>
      <c r="AG1276" s="189"/>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7"/>
      <c r="AB1277" s="188"/>
      <c r="AC1277" s="153"/>
      <c r="AD1277" s="153"/>
      <c r="AE1277" s="189"/>
      <c r="AF1277" s="188"/>
      <c r="AG1277" s="189"/>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7"/>
      <c r="AB1278" s="188"/>
      <c r="AC1278" s="153"/>
      <c r="AD1278" s="153"/>
      <c r="AE1278" s="189"/>
      <c r="AF1278" s="188"/>
      <c r="AG1278" s="189"/>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7"/>
      <c r="AB1279" s="188"/>
      <c r="AC1279" s="153"/>
      <c r="AD1279" s="153"/>
      <c r="AE1279" s="189"/>
      <c r="AF1279" s="188"/>
      <c r="AG1279" s="189"/>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7"/>
      <c r="AB1280" s="188"/>
      <c r="AC1280" s="153"/>
      <c r="AD1280" s="153"/>
      <c r="AE1280" s="189"/>
      <c r="AF1280" s="188"/>
      <c r="AG1280" s="189"/>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7"/>
      <c r="AB1281" s="188"/>
      <c r="AC1281" s="153"/>
      <c r="AD1281" s="153"/>
      <c r="AE1281" s="189"/>
      <c r="AF1281" s="188"/>
      <c r="AG1281" s="189"/>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7"/>
      <c r="AB1282" s="188"/>
      <c r="AC1282" s="153"/>
      <c r="AD1282" s="153"/>
      <c r="AE1282" s="189"/>
      <c r="AF1282" s="188"/>
      <c r="AG1282" s="189"/>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7"/>
      <c r="AB1283" s="188"/>
      <c r="AC1283" s="153"/>
      <c r="AD1283" s="153"/>
      <c r="AE1283" s="189"/>
      <c r="AF1283" s="188"/>
      <c r="AG1283" s="189"/>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7"/>
      <c r="AB1284" s="188"/>
      <c r="AC1284" s="153"/>
      <c r="AD1284" s="153"/>
      <c r="AE1284" s="189"/>
      <c r="AF1284" s="188"/>
      <c r="AG1284" s="189"/>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7"/>
      <c r="AB1285" s="188"/>
      <c r="AC1285" s="153"/>
      <c r="AD1285" s="153"/>
      <c r="AE1285" s="189"/>
      <c r="AF1285" s="188"/>
      <c r="AG1285" s="189"/>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7"/>
      <c r="AB1286" s="188"/>
      <c r="AC1286" s="153"/>
      <c r="AD1286" s="153"/>
      <c r="AE1286" s="189"/>
      <c r="AF1286" s="188"/>
      <c r="AG1286" s="189"/>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7"/>
      <c r="AB1287" s="188"/>
      <c r="AC1287" s="153"/>
      <c r="AD1287" s="153"/>
      <c r="AE1287" s="189"/>
      <c r="AF1287" s="188"/>
      <c r="AG1287" s="189"/>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7"/>
      <c r="AB1288" s="188"/>
      <c r="AC1288" s="153"/>
      <c r="AD1288" s="153"/>
      <c r="AE1288" s="189"/>
      <c r="AF1288" s="188"/>
      <c r="AG1288" s="189"/>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7"/>
      <c r="AB1289" s="188"/>
      <c r="AC1289" s="153"/>
      <c r="AD1289" s="153"/>
      <c r="AE1289" s="189"/>
      <c r="AF1289" s="188"/>
      <c r="AG1289" s="189"/>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7"/>
      <c r="AB1290" s="188"/>
      <c r="AC1290" s="153"/>
      <c r="AD1290" s="153"/>
      <c r="AE1290" s="189"/>
      <c r="AF1290" s="188"/>
      <c r="AG1290" s="189"/>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7"/>
      <c r="AB1291" s="188"/>
      <c r="AC1291" s="153"/>
      <c r="AD1291" s="153"/>
      <c r="AE1291" s="189"/>
      <c r="AF1291" s="188"/>
      <c r="AG1291" s="189"/>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7"/>
      <c r="AB1292" s="188"/>
      <c r="AC1292" s="153"/>
      <c r="AD1292" s="153"/>
      <c r="AE1292" s="189"/>
      <c r="AF1292" s="188"/>
      <c r="AG1292" s="189"/>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7"/>
      <c r="AB1293" s="188"/>
      <c r="AC1293" s="153"/>
      <c r="AD1293" s="153"/>
      <c r="AE1293" s="189"/>
      <c r="AF1293" s="188"/>
      <c r="AG1293" s="189"/>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7"/>
      <c r="AB1294" s="188"/>
      <c r="AC1294" s="153"/>
      <c r="AD1294" s="153"/>
      <c r="AE1294" s="189"/>
      <c r="AF1294" s="188"/>
      <c r="AG1294" s="189"/>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7"/>
      <c r="AB1295" s="188"/>
      <c r="AC1295" s="153"/>
      <c r="AD1295" s="153"/>
      <c r="AE1295" s="189"/>
      <c r="AF1295" s="188"/>
      <c r="AG1295" s="189"/>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7"/>
      <c r="AB1296" s="188"/>
      <c r="AC1296" s="153"/>
      <c r="AD1296" s="153"/>
      <c r="AE1296" s="189"/>
      <c r="AF1296" s="188"/>
      <c r="AG1296" s="189"/>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7"/>
      <c r="AB1297" s="188"/>
      <c r="AC1297" s="153"/>
      <c r="AD1297" s="153"/>
      <c r="AE1297" s="189"/>
      <c r="AF1297" s="188"/>
      <c r="AG1297" s="189"/>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7"/>
      <c r="AB1298" s="188"/>
      <c r="AC1298" s="153"/>
      <c r="AD1298" s="153"/>
      <c r="AE1298" s="189"/>
      <c r="AF1298" s="188"/>
      <c r="AG1298" s="189"/>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7"/>
      <c r="AB1299" s="188"/>
      <c r="AC1299" s="153"/>
      <c r="AD1299" s="153"/>
      <c r="AE1299" s="189"/>
      <c r="AF1299" s="188"/>
      <c r="AG1299" s="189"/>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7"/>
      <c r="AB1300" s="188"/>
      <c r="AC1300" s="153"/>
      <c r="AD1300" s="153"/>
      <c r="AE1300" s="189"/>
      <c r="AF1300" s="188"/>
      <c r="AG1300" s="189"/>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7"/>
      <c r="AB1301" s="188"/>
      <c r="AC1301" s="153"/>
      <c r="AD1301" s="153"/>
      <c r="AE1301" s="189"/>
      <c r="AF1301" s="188"/>
      <c r="AG1301" s="189"/>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7"/>
      <c r="AB1302" s="188"/>
      <c r="AC1302" s="153"/>
      <c r="AD1302" s="153"/>
      <c r="AE1302" s="189"/>
      <c r="AF1302" s="188"/>
      <c r="AG1302" s="189"/>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7"/>
      <c r="AB1303" s="188"/>
      <c r="AC1303" s="153"/>
      <c r="AD1303" s="153"/>
      <c r="AE1303" s="189"/>
      <c r="AF1303" s="188"/>
      <c r="AG1303" s="189"/>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7"/>
      <c r="AB1304" s="188"/>
      <c r="AC1304" s="153"/>
      <c r="AD1304" s="153"/>
      <c r="AE1304" s="189"/>
      <c r="AF1304" s="188"/>
      <c r="AG1304" s="189"/>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7"/>
      <c r="AB1305" s="188"/>
      <c r="AC1305" s="153"/>
      <c r="AD1305" s="153"/>
      <c r="AE1305" s="189"/>
      <c r="AF1305" s="188"/>
      <c r="AG1305" s="189"/>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7"/>
      <c r="AB1306" s="188"/>
      <c r="AC1306" s="153"/>
      <c r="AD1306" s="153"/>
      <c r="AE1306" s="189"/>
      <c r="AF1306" s="188"/>
      <c r="AG1306" s="189"/>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7"/>
      <c r="AB1307" s="188"/>
      <c r="AC1307" s="153"/>
      <c r="AD1307" s="153"/>
      <c r="AE1307" s="189"/>
      <c r="AF1307" s="188"/>
      <c r="AG1307" s="189"/>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7"/>
      <c r="AB1308" s="188"/>
      <c r="AC1308" s="153"/>
      <c r="AD1308" s="153"/>
      <c r="AE1308" s="189"/>
      <c r="AF1308" s="188"/>
      <c r="AG1308" s="189"/>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7"/>
      <c r="AB1309" s="188"/>
      <c r="AC1309" s="153"/>
      <c r="AD1309" s="153"/>
      <c r="AE1309" s="189"/>
      <c r="AF1309" s="188"/>
      <c r="AG1309" s="189"/>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7"/>
      <c r="AB1310" s="188"/>
      <c r="AC1310" s="153"/>
      <c r="AD1310" s="153"/>
      <c r="AE1310" s="189"/>
      <c r="AF1310" s="188"/>
      <c r="AG1310" s="189"/>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7"/>
      <c r="AB1311" s="188"/>
      <c r="AC1311" s="153"/>
      <c r="AD1311" s="153"/>
      <c r="AE1311" s="189"/>
      <c r="AF1311" s="188"/>
      <c r="AG1311" s="189"/>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7"/>
      <c r="AB1312" s="188"/>
      <c r="AC1312" s="153"/>
      <c r="AD1312" s="153"/>
      <c r="AE1312" s="189"/>
      <c r="AF1312" s="188"/>
      <c r="AG1312" s="189"/>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7"/>
      <c r="AB1313" s="188"/>
      <c r="AC1313" s="153"/>
      <c r="AD1313" s="153"/>
      <c r="AE1313" s="189"/>
      <c r="AF1313" s="188"/>
      <c r="AG1313" s="189"/>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7"/>
      <c r="AB1314" s="188"/>
      <c r="AC1314" s="153"/>
      <c r="AD1314" s="153"/>
      <c r="AE1314" s="189"/>
      <c r="AF1314" s="188"/>
      <c r="AG1314" s="189"/>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7"/>
      <c r="AB1315" s="188"/>
      <c r="AC1315" s="153"/>
      <c r="AD1315" s="153"/>
      <c r="AE1315" s="189"/>
      <c r="AF1315" s="188"/>
      <c r="AG1315" s="189"/>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7"/>
      <c r="AB1316" s="188"/>
      <c r="AC1316" s="153"/>
      <c r="AD1316" s="153"/>
      <c r="AE1316" s="189"/>
      <c r="AF1316" s="188"/>
      <c r="AG1316" s="189"/>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7"/>
      <c r="AB1317" s="188"/>
      <c r="AC1317" s="153"/>
      <c r="AD1317" s="153"/>
      <c r="AE1317" s="189"/>
      <c r="AF1317" s="188"/>
      <c r="AG1317" s="189"/>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7"/>
      <c r="AB1318" s="188"/>
      <c r="AC1318" s="153"/>
      <c r="AD1318" s="153"/>
      <c r="AE1318" s="189"/>
      <c r="AF1318" s="188"/>
      <c r="AG1318" s="189"/>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7"/>
      <c r="AB1319" s="188"/>
      <c r="AC1319" s="153"/>
      <c r="AD1319" s="153"/>
      <c r="AE1319" s="189"/>
      <c r="AF1319" s="188"/>
      <c r="AG1319" s="189"/>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7"/>
      <c r="AB1320" s="188"/>
      <c r="AC1320" s="153"/>
      <c r="AD1320" s="153"/>
      <c r="AE1320" s="189"/>
      <c r="AF1320" s="188"/>
      <c r="AG1320" s="189"/>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7"/>
      <c r="AB1321" s="188"/>
      <c r="AC1321" s="153"/>
      <c r="AD1321" s="153"/>
      <c r="AE1321" s="189"/>
      <c r="AF1321" s="188"/>
      <c r="AG1321" s="189"/>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7"/>
      <c r="AB1322" s="188"/>
      <c r="AC1322" s="153"/>
      <c r="AD1322" s="153"/>
      <c r="AE1322" s="189"/>
      <c r="AF1322" s="188"/>
      <c r="AG1322" s="189"/>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7"/>
      <c r="AB1323" s="188"/>
      <c r="AC1323" s="153"/>
      <c r="AD1323" s="153"/>
      <c r="AE1323" s="189"/>
      <c r="AF1323" s="188"/>
      <c r="AG1323" s="189"/>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7"/>
      <c r="AB1324" s="188"/>
      <c r="AC1324" s="153"/>
      <c r="AD1324" s="153"/>
      <c r="AE1324" s="189"/>
      <c r="AF1324" s="188"/>
      <c r="AG1324" s="189"/>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7"/>
      <c r="AB1325" s="188"/>
      <c r="AC1325" s="153"/>
      <c r="AD1325" s="153"/>
      <c r="AE1325" s="189"/>
      <c r="AF1325" s="188"/>
      <c r="AG1325" s="189"/>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7"/>
      <c r="AB1326" s="188"/>
      <c r="AC1326" s="153"/>
      <c r="AD1326" s="153"/>
      <c r="AE1326" s="189"/>
      <c r="AF1326" s="188"/>
      <c r="AG1326" s="189"/>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7"/>
      <c r="AB1327" s="188"/>
      <c r="AC1327" s="153"/>
      <c r="AD1327" s="153"/>
      <c r="AE1327" s="189"/>
      <c r="AF1327" s="188"/>
      <c r="AG1327" s="189"/>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7"/>
      <c r="AB1328" s="188"/>
      <c r="AC1328" s="153"/>
      <c r="AD1328" s="153"/>
      <c r="AE1328" s="189"/>
      <c r="AF1328" s="188"/>
      <c r="AG1328" s="189"/>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7"/>
      <c r="AB1329" s="188"/>
      <c r="AC1329" s="153"/>
      <c r="AD1329" s="153"/>
      <c r="AE1329" s="189"/>
      <c r="AF1329" s="188"/>
      <c r="AG1329" s="189"/>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7"/>
      <c r="AB1330" s="188"/>
      <c r="AC1330" s="153"/>
      <c r="AD1330" s="153"/>
      <c r="AE1330" s="189"/>
      <c r="AF1330" s="188"/>
      <c r="AG1330" s="189"/>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7"/>
      <c r="AB1331" s="188"/>
      <c r="AC1331" s="153"/>
      <c r="AD1331" s="153"/>
      <c r="AE1331" s="189"/>
      <c r="AF1331" s="188"/>
      <c r="AG1331" s="189"/>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7"/>
      <c r="AB1332" s="188"/>
      <c r="AC1332" s="153"/>
      <c r="AD1332" s="153"/>
      <c r="AE1332" s="189"/>
      <c r="AF1332" s="188"/>
      <c r="AG1332" s="189"/>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7"/>
      <c r="AB1333" s="188"/>
      <c r="AC1333" s="153"/>
      <c r="AD1333" s="153"/>
      <c r="AE1333" s="189"/>
      <c r="AF1333" s="188"/>
      <c r="AG1333" s="189"/>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7"/>
      <c r="AB1334" s="188"/>
      <c r="AC1334" s="153"/>
      <c r="AD1334" s="153"/>
      <c r="AE1334" s="189"/>
      <c r="AF1334" s="188"/>
      <c r="AG1334" s="189"/>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7"/>
      <c r="AB1335" s="188"/>
      <c r="AC1335" s="153"/>
      <c r="AD1335" s="153"/>
      <c r="AE1335" s="189"/>
      <c r="AF1335" s="188"/>
      <c r="AG1335" s="189"/>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7"/>
      <c r="AB1336" s="188"/>
      <c r="AC1336" s="153"/>
      <c r="AD1336" s="153"/>
      <c r="AE1336" s="189"/>
      <c r="AF1336" s="188"/>
      <c r="AG1336" s="189"/>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7"/>
      <c r="AB1337" s="188"/>
      <c r="AC1337" s="153"/>
      <c r="AD1337" s="153"/>
      <c r="AE1337" s="189"/>
      <c r="AF1337" s="188"/>
      <c r="AG1337" s="189"/>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7"/>
      <c r="AB1338" s="188"/>
      <c r="AC1338" s="153"/>
      <c r="AD1338" s="153"/>
      <c r="AE1338" s="189"/>
      <c r="AF1338" s="188"/>
      <c r="AG1338" s="189"/>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7"/>
      <c r="AB1339" s="188"/>
      <c r="AC1339" s="153"/>
      <c r="AD1339" s="153"/>
      <c r="AE1339" s="189"/>
      <c r="AF1339" s="188"/>
      <c r="AG1339" s="189"/>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7"/>
      <c r="AB1340" s="188"/>
      <c r="AC1340" s="153"/>
      <c r="AD1340" s="153"/>
      <c r="AE1340" s="189"/>
      <c r="AF1340" s="188"/>
      <c r="AG1340" s="189"/>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7"/>
      <c r="AB1341" s="188"/>
      <c r="AC1341" s="153"/>
      <c r="AD1341" s="153"/>
      <c r="AE1341" s="189"/>
      <c r="AF1341" s="188"/>
      <c r="AG1341" s="189"/>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7"/>
      <c r="AB1342" s="188"/>
      <c r="AC1342" s="153"/>
      <c r="AD1342" s="153"/>
      <c r="AE1342" s="189"/>
      <c r="AF1342" s="188"/>
      <c r="AG1342" s="189"/>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7"/>
      <c r="AB1343" s="188"/>
      <c r="AC1343" s="153"/>
      <c r="AD1343" s="153"/>
      <c r="AE1343" s="189"/>
      <c r="AF1343" s="188"/>
      <c r="AG1343" s="189"/>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7"/>
      <c r="AB1344" s="188"/>
      <c r="AC1344" s="153"/>
      <c r="AD1344" s="153"/>
      <c r="AE1344" s="189"/>
      <c r="AF1344" s="188"/>
      <c r="AG1344" s="189"/>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7"/>
      <c r="AB1345" s="188"/>
      <c r="AC1345" s="153"/>
      <c r="AD1345" s="153"/>
      <c r="AE1345" s="189"/>
      <c r="AF1345" s="188"/>
      <c r="AG1345" s="189"/>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7"/>
      <c r="AB1346" s="188"/>
      <c r="AC1346" s="153"/>
      <c r="AD1346" s="153"/>
      <c r="AE1346" s="189"/>
      <c r="AF1346" s="188"/>
      <c r="AG1346" s="189"/>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7"/>
      <c r="AB1347" s="188"/>
      <c r="AC1347" s="153"/>
      <c r="AD1347" s="153"/>
      <c r="AE1347" s="189"/>
      <c r="AF1347" s="188"/>
      <c r="AG1347" s="189"/>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7"/>
      <c r="AB1348" s="188"/>
      <c r="AC1348" s="153"/>
      <c r="AD1348" s="153"/>
      <c r="AE1348" s="189"/>
      <c r="AF1348" s="188"/>
      <c r="AG1348" s="189"/>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7"/>
      <c r="AB1349" s="188"/>
      <c r="AC1349" s="153"/>
      <c r="AD1349" s="153"/>
      <c r="AE1349" s="189"/>
      <c r="AF1349" s="188"/>
      <c r="AG1349" s="189"/>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7"/>
      <c r="AB1350" s="188"/>
      <c r="AC1350" s="153"/>
      <c r="AD1350" s="153"/>
      <c r="AE1350" s="189"/>
      <c r="AF1350" s="188"/>
      <c r="AG1350" s="189"/>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7"/>
      <c r="AB1351" s="188"/>
      <c r="AC1351" s="153"/>
      <c r="AD1351" s="153"/>
      <c r="AE1351" s="189"/>
      <c r="AF1351" s="188"/>
      <c r="AG1351" s="189"/>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7"/>
      <c r="AB1352" s="188"/>
      <c r="AC1352" s="153"/>
      <c r="AD1352" s="153"/>
      <c r="AE1352" s="189"/>
      <c r="AF1352" s="188"/>
      <c r="AG1352" s="189"/>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7"/>
      <c r="AB1353" s="188"/>
      <c r="AC1353" s="153"/>
      <c r="AD1353" s="153"/>
      <c r="AE1353" s="189"/>
      <c r="AF1353" s="188"/>
      <c r="AG1353" s="189"/>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7"/>
      <c r="AB1354" s="188"/>
      <c r="AC1354" s="153"/>
      <c r="AD1354" s="153"/>
      <c r="AE1354" s="189"/>
      <c r="AF1354" s="188"/>
      <c r="AG1354" s="189"/>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7"/>
      <c r="AB1355" s="188"/>
      <c r="AC1355" s="153"/>
      <c r="AD1355" s="153"/>
      <c r="AE1355" s="189"/>
      <c r="AF1355" s="188"/>
      <c r="AG1355" s="189"/>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7"/>
      <c r="AB1356" s="188"/>
      <c r="AC1356" s="153"/>
      <c r="AD1356" s="153"/>
      <c r="AE1356" s="189"/>
      <c r="AF1356" s="188"/>
      <c r="AG1356" s="189"/>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7"/>
      <c r="AB1357" s="188"/>
      <c r="AC1357" s="153"/>
      <c r="AD1357" s="153"/>
      <c r="AE1357" s="189"/>
      <c r="AF1357" s="188"/>
      <c r="AG1357" s="189"/>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7"/>
      <c r="AB1358" s="188"/>
      <c r="AC1358" s="153"/>
      <c r="AD1358" s="153"/>
      <c r="AE1358" s="189"/>
      <c r="AF1358" s="188"/>
      <c r="AG1358" s="189"/>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7"/>
      <c r="AB1359" s="188"/>
      <c r="AC1359" s="153"/>
      <c r="AD1359" s="153"/>
      <c r="AE1359" s="189"/>
      <c r="AF1359" s="188"/>
      <c r="AG1359" s="189"/>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7"/>
      <c r="AB1360" s="188"/>
      <c r="AC1360" s="153"/>
      <c r="AD1360" s="153"/>
      <c r="AE1360" s="189"/>
      <c r="AF1360" s="188"/>
      <c r="AG1360" s="189"/>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7"/>
      <c r="AB1361" s="188"/>
      <c r="AC1361" s="153"/>
      <c r="AD1361" s="153"/>
      <c r="AE1361" s="189"/>
      <c r="AF1361" s="188"/>
      <c r="AG1361" s="189"/>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7"/>
      <c r="AB1362" s="188"/>
      <c r="AC1362" s="153"/>
      <c r="AD1362" s="153"/>
      <c r="AE1362" s="189"/>
      <c r="AF1362" s="188"/>
      <c r="AG1362" s="189"/>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7"/>
      <c r="AB1363" s="188"/>
      <c r="AC1363" s="153"/>
      <c r="AD1363" s="153"/>
      <c r="AE1363" s="189"/>
      <c r="AF1363" s="188"/>
      <c r="AG1363" s="189"/>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7"/>
      <c r="AB1364" s="188"/>
      <c r="AC1364" s="153"/>
      <c r="AD1364" s="153"/>
      <c r="AE1364" s="189"/>
      <c r="AF1364" s="188"/>
      <c r="AG1364" s="189"/>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7"/>
      <c r="AB1365" s="188"/>
      <c r="AC1365" s="153"/>
      <c r="AD1365" s="153"/>
      <c r="AE1365" s="189"/>
      <c r="AF1365" s="188"/>
      <c r="AG1365" s="189"/>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7"/>
      <c r="AB1366" s="188"/>
      <c r="AC1366" s="153"/>
      <c r="AD1366" s="153"/>
      <c r="AE1366" s="189"/>
      <c r="AF1366" s="188"/>
      <c r="AG1366" s="189"/>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7"/>
      <c r="AB1367" s="188"/>
      <c r="AC1367" s="153"/>
      <c r="AD1367" s="153"/>
      <c r="AE1367" s="189"/>
      <c r="AF1367" s="188"/>
      <c r="AG1367" s="189"/>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7"/>
      <c r="AB1368" s="188"/>
      <c r="AC1368" s="153"/>
      <c r="AD1368" s="153"/>
      <c r="AE1368" s="189"/>
      <c r="AF1368" s="188"/>
      <c r="AG1368" s="189"/>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7"/>
      <c r="AB1369" s="188"/>
      <c r="AC1369" s="153"/>
      <c r="AD1369" s="153"/>
      <c r="AE1369" s="189"/>
      <c r="AF1369" s="188"/>
      <c r="AG1369" s="189"/>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7"/>
      <c r="AB1370" s="188"/>
      <c r="AC1370" s="153"/>
      <c r="AD1370" s="153"/>
      <c r="AE1370" s="189"/>
      <c r="AF1370" s="188"/>
      <c r="AG1370" s="189"/>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7"/>
      <c r="AB1371" s="188"/>
      <c r="AC1371" s="153"/>
      <c r="AD1371" s="153"/>
      <c r="AE1371" s="189"/>
      <c r="AF1371" s="188"/>
      <c r="AG1371" s="189"/>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7"/>
      <c r="AB1372" s="188"/>
      <c r="AC1372" s="153"/>
      <c r="AD1372" s="153"/>
      <c r="AE1372" s="189"/>
      <c r="AF1372" s="188"/>
      <c r="AG1372" s="189"/>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7"/>
      <c r="AB1373" s="188"/>
      <c r="AC1373" s="153"/>
      <c r="AD1373" s="153"/>
      <c r="AE1373" s="189"/>
      <c r="AF1373" s="188"/>
      <c r="AG1373" s="189"/>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7"/>
      <c r="AB1374" s="188"/>
      <c r="AC1374" s="153"/>
      <c r="AD1374" s="153"/>
      <c r="AE1374" s="189"/>
      <c r="AF1374" s="188"/>
      <c r="AG1374" s="189"/>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7"/>
      <c r="AB1375" s="188"/>
      <c r="AC1375" s="153"/>
      <c r="AD1375" s="153"/>
      <c r="AE1375" s="189"/>
      <c r="AF1375" s="188"/>
      <c r="AG1375" s="189"/>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7"/>
      <c r="AB1376" s="188"/>
      <c r="AC1376" s="153"/>
      <c r="AD1376" s="153"/>
      <c r="AE1376" s="189"/>
      <c r="AF1376" s="188"/>
      <c r="AG1376" s="189"/>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7"/>
      <c r="AB1377" s="188"/>
      <c r="AC1377" s="153"/>
      <c r="AD1377" s="153"/>
      <c r="AE1377" s="189"/>
      <c r="AF1377" s="188"/>
      <c r="AG1377" s="189"/>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7"/>
      <c r="AB1378" s="188"/>
      <c r="AC1378" s="153"/>
      <c r="AD1378" s="153"/>
      <c r="AE1378" s="189"/>
      <c r="AF1378" s="188"/>
      <c r="AG1378" s="189"/>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7"/>
      <c r="AB1379" s="188"/>
      <c r="AC1379" s="153"/>
      <c r="AD1379" s="153"/>
      <c r="AE1379" s="189"/>
      <c r="AF1379" s="188"/>
      <c r="AG1379" s="189"/>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7"/>
      <c r="AB1380" s="188"/>
      <c r="AC1380" s="153"/>
      <c r="AD1380" s="153"/>
      <c r="AE1380" s="189"/>
      <c r="AF1380" s="188"/>
      <c r="AG1380" s="189"/>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7"/>
      <c r="AB1381" s="188"/>
      <c r="AC1381" s="153"/>
      <c r="AD1381" s="153"/>
      <c r="AE1381" s="189"/>
      <c r="AF1381" s="188"/>
      <c r="AG1381" s="189"/>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7"/>
      <c r="AB1382" s="188"/>
      <c r="AC1382" s="153"/>
      <c r="AD1382" s="153"/>
      <c r="AE1382" s="189"/>
      <c r="AF1382" s="188"/>
      <c r="AG1382" s="189"/>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7"/>
      <c r="AB1383" s="188"/>
      <c r="AC1383" s="153"/>
      <c r="AD1383" s="153"/>
      <c r="AE1383" s="189"/>
      <c r="AF1383" s="188"/>
      <c r="AG1383" s="189"/>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7"/>
      <c r="AB1384" s="188"/>
      <c r="AC1384" s="153"/>
      <c r="AD1384" s="153"/>
      <c r="AE1384" s="189"/>
      <c r="AF1384" s="188"/>
      <c r="AG1384" s="189"/>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7"/>
      <c r="AB1385" s="188"/>
      <c r="AC1385" s="153"/>
      <c r="AD1385" s="153"/>
      <c r="AE1385" s="189"/>
      <c r="AF1385" s="188"/>
      <c r="AG1385" s="189"/>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7"/>
      <c r="AB1386" s="188"/>
      <c r="AC1386" s="153"/>
      <c r="AD1386" s="153"/>
      <c r="AE1386" s="189"/>
      <c r="AF1386" s="188"/>
      <c r="AG1386" s="189"/>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7"/>
      <c r="AB1387" s="188"/>
      <c r="AC1387" s="153"/>
      <c r="AD1387" s="153"/>
      <c r="AE1387" s="189"/>
      <c r="AF1387" s="188"/>
      <c r="AG1387" s="189"/>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7"/>
      <c r="AB1388" s="188"/>
      <c r="AC1388" s="153"/>
      <c r="AD1388" s="153"/>
      <c r="AE1388" s="189"/>
      <c r="AF1388" s="188"/>
      <c r="AG1388" s="189"/>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7"/>
      <c r="AB1389" s="188"/>
      <c r="AC1389" s="153"/>
      <c r="AD1389" s="153"/>
      <c r="AE1389" s="189"/>
      <c r="AF1389" s="188"/>
      <c r="AG1389" s="189"/>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7"/>
      <c r="AB1390" s="188"/>
      <c r="AC1390" s="153"/>
      <c r="AD1390" s="153"/>
      <c r="AE1390" s="189"/>
      <c r="AF1390" s="188"/>
      <c r="AG1390" s="189"/>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7"/>
      <c r="AB1391" s="188"/>
      <c r="AC1391" s="153"/>
      <c r="AD1391" s="153"/>
      <c r="AE1391" s="189"/>
      <c r="AF1391" s="188"/>
      <c r="AG1391" s="189"/>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7"/>
      <c r="AB1392" s="188"/>
      <c r="AC1392" s="153"/>
      <c r="AD1392" s="153"/>
      <c r="AE1392" s="189"/>
      <c r="AF1392" s="188"/>
      <c r="AG1392" s="189"/>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7"/>
      <c r="AB1393" s="188"/>
      <c r="AC1393" s="153"/>
      <c r="AD1393" s="153"/>
      <c r="AE1393" s="189"/>
      <c r="AF1393" s="188"/>
      <c r="AG1393" s="189"/>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7"/>
      <c r="AB1394" s="188"/>
      <c r="AC1394" s="153"/>
      <c r="AD1394" s="153"/>
      <c r="AE1394" s="189"/>
      <c r="AF1394" s="188"/>
      <c r="AG1394" s="189"/>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7"/>
      <c r="AB1395" s="188"/>
      <c r="AC1395" s="153"/>
      <c r="AD1395" s="153"/>
      <c r="AE1395" s="189"/>
      <c r="AF1395" s="188"/>
      <c r="AG1395" s="189"/>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7"/>
      <c r="AB1396" s="188"/>
      <c r="AC1396" s="153"/>
      <c r="AD1396" s="153"/>
      <c r="AE1396" s="189"/>
      <c r="AF1396" s="188"/>
      <c r="AG1396" s="189"/>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7"/>
      <c r="AB1397" s="188"/>
      <c r="AC1397" s="153"/>
      <c r="AD1397" s="153"/>
      <c r="AE1397" s="189"/>
      <c r="AF1397" s="188"/>
      <c r="AG1397" s="189"/>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7"/>
      <c r="AB1398" s="188"/>
      <c r="AC1398" s="153"/>
      <c r="AD1398" s="153"/>
      <c r="AE1398" s="189"/>
      <c r="AF1398" s="188"/>
      <c r="AG1398" s="189"/>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7"/>
      <c r="AB1399" s="188"/>
      <c r="AC1399" s="153"/>
      <c r="AD1399" s="153"/>
      <c r="AE1399" s="189"/>
      <c r="AF1399" s="188"/>
      <c r="AG1399" s="189"/>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7"/>
      <c r="AB1400" s="188"/>
      <c r="AC1400" s="153"/>
      <c r="AD1400" s="153"/>
      <c r="AE1400" s="189"/>
      <c r="AF1400" s="188"/>
      <c r="AG1400" s="189"/>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7"/>
      <c r="AB1401" s="188"/>
      <c r="AC1401" s="153"/>
      <c r="AD1401" s="153"/>
      <c r="AE1401" s="189"/>
      <c r="AF1401" s="188"/>
      <c r="AG1401" s="189"/>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7"/>
      <c r="AB1402" s="188"/>
      <c r="AC1402" s="153"/>
      <c r="AD1402" s="153"/>
      <c r="AE1402" s="189"/>
      <c r="AF1402" s="188"/>
      <c r="AG1402" s="189"/>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7"/>
      <c r="AB1403" s="188"/>
      <c r="AC1403" s="153"/>
      <c r="AD1403" s="153"/>
      <c r="AE1403" s="189"/>
      <c r="AF1403" s="188"/>
      <c r="AG1403" s="189"/>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7"/>
      <c r="AB1404" s="188"/>
      <c r="AC1404" s="153"/>
      <c r="AD1404" s="153"/>
      <c r="AE1404" s="189"/>
      <c r="AF1404" s="188"/>
      <c r="AG1404" s="189"/>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7"/>
      <c r="AB1405" s="188"/>
      <c r="AC1405" s="153"/>
      <c r="AD1405" s="153"/>
      <c r="AE1405" s="189"/>
      <c r="AF1405" s="188"/>
      <c r="AG1405" s="189"/>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7"/>
      <c r="AB1406" s="188"/>
      <c r="AC1406" s="153"/>
      <c r="AD1406" s="153"/>
      <c r="AE1406" s="189"/>
      <c r="AF1406" s="188"/>
      <c r="AG1406" s="189"/>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7"/>
      <c r="AB1407" s="188"/>
      <c r="AC1407" s="153"/>
      <c r="AD1407" s="153"/>
      <c r="AE1407" s="189"/>
      <c r="AF1407" s="188"/>
      <c r="AG1407" s="189"/>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7"/>
      <c r="AB1408" s="188"/>
      <c r="AC1408" s="153"/>
      <c r="AD1408" s="153"/>
      <c r="AE1408" s="189"/>
      <c r="AF1408" s="188"/>
      <c r="AG1408" s="189"/>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7"/>
      <c r="AB1409" s="188"/>
      <c r="AC1409" s="153"/>
      <c r="AD1409" s="153"/>
      <c r="AE1409" s="189"/>
      <c r="AF1409" s="188"/>
      <c r="AG1409" s="189"/>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7"/>
      <c r="AB1410" s="188"/>
      <c r="AC1410" s="153"/>
      <c r="AD1410" s="153"/>
      <c r="AE1410" s="189"/>
      <c r="AF1410" s="188"/>
      <c r="AG1410" s="189"/>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7"/>
      <c r="AB1411" s="188"/>
      <c r="AC1411" s="153"/>
      <c r="AD1411" s="153"/>
      <c r="AE1411" s="189"/>
      <c r="AF1411" s="188"/>
      <c r="AG1411" s="189"/>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7"/>
      <c r="AB1412" s="188"/>
      <c r="AC1412" s="153"/>
      <c r="AD1412" s="153"/>
      <c r="AE1412" s="189"/>
      <c r="AF1412" s="188"/>
      <c r="AG1412" s="189"/>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7"/>
      <c r="AB1413" s="188"/>
      <c r="AC1413" s="153"/>
      <c r="AD1413" s="153"/>
      <c r="AE1413" s="189"/>
      <c r="AF1413" s="188"/>
      <c r="AG1413" s="189"/>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7"/>
      <c r="AB1414" s="188"/>
      <c r="AC1414" s="153"/>
      <c r="AD1414" s="153"/>
      <c r="AE1414" s="189"/>
      <c r="AF1414" s="188"/>
      <c r="AG1414" s="189"/>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7"/>
      <c r="AB1415" s="188"/>
      <c r="AC1415" s="153"/>
      <c r="AD1415" s="153"/>
      <c r="AE1415" s="189"/>
      <c r="AF1415" s="188"/>
      <c r="AG1415" s="189"/>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7"/>
      <c r="AB1416" s="188"/>
      <c r="AC1416" s="153"/>
      <c r="AD1416" s="153"/>
      <c r="AE1416" s="189"/>
      <c r="AF1416" s="188"/>
      <c r="AG1416" s="189"/>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7"/>
      <c r="AB1417" s="188"/>
      <c r="AC1417" s="153"/>
      <c r="AD1417" s="153"/>
      <c r="AE1417" s="189"/>
      <c r="AF1417" s="188"/>
      <c r="AG1417" s="189"/>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7"/>
      <c r="AB1418" s="188"/>
      <c r="AC1418" s="153"/>
      <c r="AD1418" s="153"/>
      <c r="AE1418" s="189"/>
      <c r="AF1418" s="188"/>
      <c r="AG1418" s="189"/>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7"/>
      <c r="AB1419" s="188"/>
      <c r="AC1419" s="153"/>
      <c r="AD1419" s="153"/>
      <c r="AE1419" s="189"/>
      <c r="AF1419" s="188"/>
      <c r="AG1419" s="189"/>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7"/>
      <c r="AB1420" s="188"/>
      <c r="AC1420" s="153"/>
      <c r="AD1420" s="153"/>
      <c r="AE1420" s="189"/>
      <c r="AF1420" s="188"/>
      <c r="AG1420" s="189"/>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7"/>
      <c r="AB1421" s="188"/>
      <c r="AC1421" s="153"/>
      <c r="AD1421" s="153"/>
      <c r="AE1421" s="189"/>
      <c r="AF1421" s="188"/>
      <c r="AG1421" s="189"/>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7"/>
      <c r="AB1422" s="188"/>
      <c r="AC1422" s="153"/>
      <c r="AD1422" s="153"/>
      <c r="AE1422" s="189"/>
      <c r="AF1422" s="188"/>
      <c r="AG1422" s="189"/>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7"/>
      <c r="AB1423" s="188"/>
      <c r="AC1423" s="153"/>
      <c r="AD1423" s="153"/>
      <c r="AE1423" s="189"/>
      <c r="AF1423" s="188"/>
      <c r="AG1423" s="189"/>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7"/>
      <c r="AB1424" s="188"/>
      <c r="AC1424" s="153"/>
      <c r="AD1424" s="153"/>
      <c r="AE1424" s="189"/>
      <c r="AF1424" s="188"/>
      <c r="AG1424" s="189"/>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7"/>
      <c r="AB1425" s="188"/>
      <c r="AC1425" s="153"/>
      <c r="AD1425" s="153"/>
      <c r="AE1425" s="189"/>
      <c r="AF1425" s="188"/>
      <c r="AG1425" s="189"/>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7"/>
      <c r="AB1426" s="188"/>
      <c r="AC1426" s="153"/>
      <c r="AD1426" s="153"/>
      <c r="AE1426" s="189"/>
      <c r="AF1426" s="188"/>
      <c r="AG1426" s="189"/>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7"/>
      <c r="AB1427" s="188"/>
      <c r="AC1427" s="153"/>
      <c r="AD1427" s="153"/>
      <c r="AE1427" s="189"/>
      <c r="AF1427" s="188"/>
      <c r="AG1427" s="189"/>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7"/>
      <c r="AB1428" s="188"/>
      <c r="AC1428" s="153"/>
      <c r="AD1428" s="153"/>
      <c r="AE1428" s="189"/>
      <c r="AF1428" s="188"/>
      <c r="AG1428" s="189"/>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7"/>
      <c r="AB1429" s="188"/>
      <c r="AC1429" s="153"/>
      <c r="AD1429" s="153"/>
      <c r="AE1429" s="189"/>
      <c r="AF1429" s="188"/>
      <c r="AG1429" s="189"/>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7"/>
      <c r="AB1430" s="188"/>
      <c r="AC1430" s="153"/>
      <c r="AD1430" s="153"/>
      <c r="AE1430" s="189"/>
      <c r="AF1430" s="188"/>
      <c r="AG1430" s="189"/>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7"/>
      <c r="AB1431" s="188"/>
      <c r="AC1431" s="153"/>
      <c r="AD1431" s="153"/>
      <c r="AE1431" s="189"/>
      <c r="AF1431" s="188"/>
      <c r="AG1431" s="189"/>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7"/>
      <c r="AB1432" s="188"/>
      <c r="AC1432" s="153"/>
      <c r="AD1432" s="153"/>
      <c r="AE1432" s="189"/>
      <c r="AF1432" s="188"/>
      <c r="AG1432" s="189"/>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7"/>
      <c r="AB1433" s="188"/>
      <c r="AC1433" s="153"/>
      <c r="AD1433" s="153"/>
      <c r="AE1433" s="189"/>
      <c r="AF1433" s="188"/>
      <c r="AG1433" s="189"/>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7"/>
      <c r="AB1434" s="188"/>
      <c r="AC1434" s="153"/>
      <c r="AD1434" s="153"/>
      <c r="AE1434" s="189"/>
      <c r="AF1434" s="188"/>
      <c r="AG1434" s="189"/>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7"/>
      <c r="AB1435" s="188"/>
      <c r="AC1435" s="153"/>
      <c r="AD1435" s="153"/>
      <c r="AE1435" s="189"/>
      <c r="AF1435" s="188"/>
      <c r="AG1435" s="189"/>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7"/>
      <c r="AB1436" s="188"/>
      <c r="AC1436" s="153"/>
      <c r="AD1436" s="153"/>
      <c r="AE1436" s="189"/>
      <c r="AF1436" s="188"/>
      <c r="AG1436" s="189"/>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7"/>
      <c r="AB1437" s="188"/>
      <c r="AC1437" s="153"/>
      <c r="AD1437" s="153"/>
      <c r="AE1437" s="189"/>
      <c r="AF1437" s="188"/>
      <c r="AG1437" s="189"/>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7"/>
      <c r="AB1438" s="188"/>
      <c r="AC1438" s="153"/>
      <c r="AD1438" s="153"/>
      <c r="AE1438" s="189"/>
      <c r="AF1438" s="188"/>
      <c r="AG1438" s="189"/>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7"/>
      <c r="AB1439" s="188"/>
      <c r="AC1439" s="153"/>
      <c r="AD1439" s="153"/>
      <c r="AE1439" s="189"/>
      <c r="AF1439" s="188"/>
      <c r="AG1439" s="189"/>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7"/>
      <c r="AB1440" s="188"/>
      <c r="AC1440" s="153"/>
      <c r="AD1440" s="153"/>
      <c r="AE1440" s="189"/>
      <c r="AF1440" s="188"/>
      <c r="AG1440" s="189"/>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7"/>
      <c r="AB1441" s="188"/>
      <c r="AC1441" s="153"/>
      <c r="AD1441" s="153"/>
      <c r="AE1441" s="189"/>
      <c r="AF1441" s="188"/>
      <c r="AG1441" s="189"/>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7"/>
      <c r="AB1442" s="188"/>
      <c r="AC1442" s="153"/>
      <c r="AD1442" s="153"/>
      <c r="AE1442" s="189"/>
      <c r="AF1442" s="188"/>
      <c r="AG1442" s="189"/>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7"/>
      <c r="AB1443" s="188"/>
      <c r="AC1443" s="153"/>
      <c r="AD1443" s="153"/>
      <c r="AE1443" s="189"/>
      <c r="AF1443" s="188"/>
      <c r="AG1443" s="189"/>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7"/>
      <c r="AB1444" s="188"/>
      <c r="AC1444" s="153"/>
      <c r="AD1444" s="153"/>
      <c r="AE1444" s="189"/>
      <c r="AF1444" s="188"/>
      <c r="AG1444" s="189"/>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7"/>
      <c r="AB1445" s="188"/>
      <c r="AC1445" s="153"/>
      <c r="AD1445" s="153"/>
      <c r="AE1445" s="189"/>
      <c r="AF1445" s="188"/>
      <c r="AG1445" s="189"/>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7"/>
      <c r="AB1446" s="188"/>
      <c r="AC1446" s="153"/>
      <c r="AD1446" s="153"/>
      <c r="AE1446" s="189"/>
      <c r="AF1446" s="188"/>
      <c r="AG1446" s="189"/>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7"/>
      <c r="AB1447" s="188"/>
      <c r="AC1447" s="153"/>
      <c r="AD1447" s="153"/>
      <c r="AE1447" s="189"/>
      <c r="AF1447" s="188"/>
      <c r="AG1447" s="189"/>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7"/>
      <c r="AB1448" s="188"/>
      <c r="AC1448" s="153"/>
      <c r="AD1448" s="153"/>
      <c r="AE1448" s="189"/>
      <c r="AF1448" s="188"/>
      <c r="AG1448" s="189"/>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7"/>
      <c r="AB1449" s="188"/>
      <c r="AC1449" s="153"/>
      <c r="AD1449" s="153"/>
      <c r="AE1449" s="189"/>
      <c r="AF1449" s="188"/>
      <c r="AG1449" s="189"/>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7"/>
      <c r="AB1450" s="188"/>
      <c r="AC1450" s="153"/>
      <c r="AD1450" s="153"/>
      <c r="AE1450" s="189"/>
      <c r="AF1450" s="188"/>
      <c r="AG1450" s="189"/>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7"/>
      <c r="AB1451" s="188"/>
      <c r="AC1451" s="153"/>
      <c r="AD1451" s="153"/>
      <c r="AE1451" s="189"/>
      <c r="AF1451" s="188"/>
      <c r="AG1451" s="189"/>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7"/>
      <c r="AB1452" s="188"/>
      <c r="AC1452" s="153"/>
      <c r="AD1452" s="153"/>
      <c r="AE1452" s="189"/>
      <c r="AF1452" s="188"/>
      <c r="AG1452" s="189"/>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7"/>
      <c r="AB1453" s="188"/>
      <c r="AC1453" s="153"/>
      <c r="AD1453" s="153"/>
      <c r="AE1453" s="189"/>
      <c r="AF1453" s="188"/>
      <c r="AG1453" s="189"/>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7"/>
      <c r="AB1454" s="188"/>
      <c r="AC1454" s="153"/>
      <c r="AD1454" s="153"/>
      <c r="AE1454" s="189"/>
      <c r="AF1454" s="188"/>
      <c r="AG1454" s="189"/>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7"/>
      <c r="AB1455" s="188"/>
      <c r="AC1455" s="153"/>
      <c r="AD1455" s="153"/>
      <c r="AE1455" s="189"/>
      <c r="AF1455" s="188"/>
      <c r="AG1455" s="189"/>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7"/>
      <c r="AB1456" s="188"/>
      <c r="AC1456" s="153"/>
      <c r="AD1456" s="153"/>
      <c r="AE1456" s="189"/>
      <c r="AF1456" s="188"/>
      <c r="AG1456" s="189"/>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7"/>
      <c r="AB1457" s="188"/>
      <c r="AC1457" s="153"/>
      <c r="AD1457" s="153"/>
      <c r="AE1457" s="189"/>
      <c r="AF1457" s="188"/>
      <c r="AG1457" s="189"/>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7"/>
      <c r="AB1458" s="188"/>
      <c r="AC1458" s="153"/>
      <c r="AD1458" s="153"/>
      <c r="AE1458" s="189"/>
      <c r="AF1458" s="188"/>
      <c r="AG1458" s="189"/>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7"/>
      <c r="AB1459" s="188"/>
      <c r="AC1459" s="153"/>
      <c r="AD1459" s="153"/>
      <c r="AE1459" s="189"/>
      <c r="AF1459" s="188"/>
      <c r="AG1459" s="189"/>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7"/>
      <c r="AB1460" s="188"/>
      <c r="AC1460" s="153"/>
      <c r="AD1460" s="153"/>
      <c r="AE1460" s="189"/>
      <c r="AF1460" s="188"/>
      <c r="AG1460" s="189"/>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7"/>
      <c r="AB1461" s="188"/>
      <c r="AC1461" s="153"/>
      <c r="AD1461" s="153"/>
      <c r="AE1461" s="189"/>
      <c r="AF1461" s="188"/>
      <c r="AG1461" s="189"/>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7"/>
      <c r="AB1462" s="188"/>
      <c r="AC1462" s="153"/>
      <c r="AD1462" s="153"/>
      <c r="AE1462" s="189"/>
      <c r="AF1462" s="188"/>
      <c r="AG1462" s="189"/>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7"/>
      <c r="AB1463" s="188"/>
      <c r="AC1463" s="153"/>
      <c r="AD1463" s="153"/>
      <c r="AE1463" s="189"/>
      <c r="AF1463" s="188"/>
      <c r="AG1463" s="189"/>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7"/>
      <c r="AB1464" s="188"/>
      <c r="AC1464" s="153"/>
      <c r="AD1464" s="153"/>
      <c r="AE1464" s="189"/>
      <c r="AF1464" s="188"/>
      <c r="AG1464" s="189"/>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7"/>
      <c r="AB1465" s="188"/>
      <c r="AC1465" s="153"/>
      <c r="AD1465" s="153"/>
      <c r="AE1465" s="189"/>
      <c r="AF1465" s="188"/>
      <c r="AG1465" s="189"/>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7"/>
      <c r="AB1466" s="188"/>
      <c r="AC1466" s="153"/>
      <c r="AD1466" s="153"/>
      <c r="AE1466" s="189"/>
      <c r="AF1466" s="188"/>
      <c r="AG1466" s="189"/>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7"/>
      <c r="AB1467" s="188"/>
      <c r="AC1467" s="153"/>
      <c r="AD1467" s="153"/>
      <c r="AE1467" s="189"/>
      <c r="AF1467" s="188"/>
      <c r="AG1467" s="189"/>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7"/>
      <c r="AB1468" s="188"/>
      <c r="AC1468" s="153"/>
      <c r="AD1468" s="153"/>
      <c r="AE1468" s="189"/>
      <c r="AF1468" s="188"/>
      <c r="AG1468" s="189"/>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7"/>
      <c r="AB1469" s="188"/>
      <c r="AC1469" s="153"/>
      <c r="AD1469" s="153"/>
      <c r="AE1469" s="189"/>
      <c r="AF1469" s="188"/>
      <c r="AG1469" s="189"/>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7"/>
      <c r="AB1470" s="188"/>
      <c r="AC1470" s="153"/>
      <c r="AD1470" s="153"/>
      <c r="AE1470" s="189"/>
      <c r="AF1470" s="188"/>
      <c r="AG1470" s="189"/>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7"/>
      <c r="AB1471" s="188"/>
      <c r="AC1471" s="153"/>
      <c r="AD1471" s="153"/>
      <c r="AE1471" s="189"/>
      <c r="AF1471" s="188"/>
      <c r="AG1471" s="189"/>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7"/>
      <c r="AB1472" s="188"/>
      <c r="AC1472" s="153"/>
      <c r="AD1472" s="153"/>
      <c r="AE1472" s="189"/>
      <c r="AF1472" s="188"/>
      <c r="AG1472" s="189"/>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7"/>
      <c r="AB1473" s="188"/>
      <c r="AC1473" s="153"/>
      <c r="AD1473" s="153"/>
      <c r="AE1473" s="189"/>
      <c r="AF1473" s="188"/>
      <c r="AG1473" s="189"/>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7"/>
      <c r="AB1474" s="188"/>
      <c r="AC1474" s="153"/>
      <c r="AD1474" s="153"/>
      <c r="AE1474" s="189"/>
      <c r="AF1474" s="188"/>
      <c r="AG1474" s="189"/>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7"/>
      <c r="AB1475" s="188"/>
      <c r="AC1475" s="153"/>
      <c r="AD1475" s="153"/>
      <c r="AE1475" s="189"/>
      <c r="AF1475" s="188"/>
      <c r="AG1475" s="189"/>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7"/>
      <c r="AB1476" s="188"/>
      <c r="AC1476" s="153"/>
      <c r="AD1476" s="153"/>
      <c r="AE1476" s="189"/>
      <c r="AF1476" s="188"/>
      <c r="AG1476" s="189"/>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7"/>
      <c r="AB1477" s="188"/>
      <c r="AC1477" s="153"/>
      <c r="AD1477" s="153"/>
      <c r="AE1477" s="189"/>
      <c r="AF1477" s="188"/>
      <c r="AG1477" s="189"/>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7"/>
      <c r="AB1478" s="188"/>
      <c r="AC1478" s="153"/>
      <c r="AD1478" s="153"/>
      <c r="AE1478" s="189"/>
      <c r="AF1478" s="188"/>
      <c r="AG1478" s="189"/>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7"/>
      <c r="AB1479" s="188"/>
      <c r="AC1479" s="153"/>
      <c r="AD1479" s="153"/>
      <c r="AE1479" s="189"/>
      <c r="AF1479" s="188"/>
      <c r="AG1479" s="189"/>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7"/>
      <c r="AB1480" s="188"/>
      <c r="AC1480" s="153"/>
      <c r="AD1480" s="153"/>
      <c r="AE1480" s="189"/>
      <c r="AF1480" s="188"/>
      <c r="AG1480" s="189"/>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7"/>
      <c r="AB1481" s="188"/>
      <c r="AC1481" s="153"/>
      <c r="AD1481" s="153"/>
      <c r="AE1481" s="189"/>
      <c r="AF1481" s="188"/>
      <c r="AG1481" s="189"/>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7"/>
      <c r="AB1482" s="188"/>
      <c r="AC1482" s="153"/>
      <c r="AD1482" s="153"/>
      <c r="AE1482" s="189"/>
      <c r="AF1482" s="188"/>
      <c r="AG1482" s="189"/>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7"/>
      <c r="AB1483" s="188"/>
      <c r="AC1483" s="153"/>
      <c r="AD1483" s="153"/>
      <c r="AE1483" s="189"/>
      <c r="AF1483" s="188"/>
      <c r="AG1483" s="189"/>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7"/>
      <c r="AB1484" s="188"/>
      <c r="AC1484" s="153"/>
      <c r="AD1484" s="153"/>
      <c r="AE1484" s="189"/>
      <c r="AF1484" s="188"/>
      <c r="AG1484" s="189"/>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7"/>
      <c r="AB1485" s="188"/>
      <c r="AC1485" s="153"/>
      <c r="AD1485" s="153"/>
      <c r="AE1485" s="189"/>
      <c r="AF1485" s="188"/>
      <c r="AG1485" s="189"/>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7"/>
      <c r="AB1486" s="188"/>
      <c r="AC1486" s="153"/>
      <c r="AD1486" s="153"/>
      <c r="AE1486" s="189"/>
      <c r="AF1486" s="188"/>
      <c r="AG1486" s="189"/>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7"/>
      <c r="AB1487" s="188"/>
      <c r="AC1487" s="153"/>
      <c r="AD1487" s="153"/>
      <c r="AE1487" s="189"/>
      <c r="AF1487" s="188"/>
      <c r="AG1487" s="189"/>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7"/>
      <c r="AB1488" s="188"/>
      <c r="AC1488" s="153"/>
      <c r="AD1488" s="153"/>
      <c r="AE1488" s="189"/>
      <c r="AF1488" s="188"/>
      <c r="AG1488" s="189"/>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7"/>
      <c r="AB1489" s="188"/>
      <c r="AC1489" s="153"/>
      <c r="AD1489" s="153"/>
      <c r="AE1489" s="189"/>
      <c r="AF1489" s="188"/>
      <c r="AG1489" s="189"/>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7"/>
      <c r="AB1490" s="188"/>
      <c r="AC1490" s="153"/>
      <c r="AD1490" s="153"/>
      <c r="AE1490" s="189"/>
      <c r="AF1490" s="188"/>
      <c r="AG1490" s="189"/>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7"/>
      <c r="AB1491" s="188"/>
      <c r="AC1491" s="153"/>
      <c r="AD1491" s="153"/>
      <c r="AE1491" s="189"/>
      <c r="AF1491" s="188"/>
      <c r="AG1491" s="189"/>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7"/>
      <c r="AB1492" s="188"/>
      <c r="AC1492" s="153"/>
      <c r="AD1492" s="153"/>
      <c r="AE1492" s="189"/>
      <c r="AF1492" s="188"/>
      <c r="AG1492" s="189"/>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7"/>
      <c r="AB1493" s="188"/>
      <c r="AC1493" s="153"/>
      <c r="AD1493" s="153"/>
      <c r="AE1493" s="189"/>
      <c r="AF1493" s="188"/>
      <c r="AG1493" s="189"/>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7"/>
      <c r="AB1494" s="188"/>
      <c r="AC1494" s="153"/>
      <c r="AD1494" s="153"/>
      <c r="AE1494" s="189"/>
      <c r="AF1494" s="188"/>
      <c r="AG1494" s="189"/>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7"/>
      <c r="AB1495" s="188"/>
      <c r="AC1495" s="153"/>
      <c r="AD1495" s="153"/>
      <c r="AE1495" s="189"/>
      <c r="AF1495" s="188"/>
      <c r="AG1495" s="189"/>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7"/>
      <c r="AB1496" s="188"/>
      <c r="AC1496" s="153"/>
      <c r="AD1496" s="153"/>
      <c r="AE1496" s="189"/>
      <c r="AF1496" s="188"/>
      <c r="AG1496" s="189"/>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7"/>
      <c r="AB1497" s="188"/>
      <c r="AC1497" s="153"/>
      <c r="AD1497" s="153"/>
      <c r="AE1497" s="189"/>
      <c r="AF1497" s="188"/>
      <c r="AG1497" s="189"/>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7"/>
      <c r="AB1498" s="188"/>
      <c r="AC1498" s="153"/>
      <c r="AD1498" s="153"/>
      <c r="AE1498" s="189"/>
      <c r="AF1498" s="188"/>
      <c r="AG1498" s="189"/>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7"/>
      <c r="AB1499" s="188"/>
      <c r="AC1499" s="153"/>
      <c r="AD1499" s="153"/>
      <c r="AE1499" s="189"/>
      <c r="AF1499" s="188"/>
      <c r="AG1499" s="189"/>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7"/>
      <c r="AB1500" s="188"/>
      <c r="AC1500" s="153"/>
      <c r="AD1500" s="153"/>
      <c r="AE1500" s="189"/>
      <c r="AF1500" s="188"/>
      <c r="AG1500" s="189"/>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7"/>
      <c r="AB1501" s="188"/>
      <c r="AC1501" s="153"/>
      <c r="AD1501" s="153"/>
      <c r="AE1501" s="189"/>
      <c r="AF1501" s="188"/>
      <c r="AG1501" s="189"/>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7"/>
      <c r="AB1502" s="188"/>
      <c r="AC1502" s="153"/>
      <c r="AD1502" s="153"/>
      <c r="AE1502" s="189"/>
      <c r="AF1502" s="188"/>
      <c r="AG1502" s="189"/>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7"/>
      <c r="AB1503" s="188"/>
      <c r="AC1503" s="153"/>
      <c r="AD1503" s="153"/>
      <c r="AE1503" s="189"/>
      <c r="AF1503" s="188"/>
      <c r="AG1503" s="189"/>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7"/>
      <c r="AB1504" s="188"/>
      <c r="AC1504" s="153"/>
      <c r="AD1504" s="153"/>
      <c r="AE1504" s="189"/>
      <c r="AF1504" s="188"/>
      <c r="AG1504" s="189"/>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7"/>
      <c r="AB1505" s="188"/>
      <c r="AC1505" s="153"/>
      <c r="AD1505" s="153"/>
      <c r="AE1505" s="189"/>
      <c r="AF1505" s="188"/>
      <c r="AG1505" s="189"/>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7"/>
      <c r="AB1506" s="188"/>
      <c r="AC1506" s="153"/>
      <c r="AD1506" s="153"/>
      <c r="AE1506" s="189"/>
      <c r="AF1506" s="188"/>
      <c r="AG1506" s="189"/>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7"/>
      <c r="AB1507" s="188"/>
      <c r="AC1507" s="153"/>
      <c r="AD1507" s="153"/>
      <c r="AE1507" s="189"/>
      <c r="AF1507" s="188"/>
      <c r="AG1507" s="189"/>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7"/>
      <c r="AB1508" s="188"/>
      <c r="AC1508" s="153"/>
      <c r="AD1508" s="153"/>
      <c r="AE1508" s="189"/>
      <c r="AF1508" s="188"/>
      <c r="AG1508" s="189"/>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7"/>
      <c r="AB1509" s="188"/>
      <c r="AC1509" s="153"/>
      <c r="AD1509" s="153"/>
      <c r="AE1509" s="189"/>
      <c r="AF1509" s="188"/>
      <c r="AG1509" s="189"/>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7"/>
      <c r="AB1510" s="188"/>
      <c r="AC1510" s="153"/>
      <c r="AD1510" s="153"/>
      <c r="AE1510" s="189"/>
      <c r="AF1510" s="188"/>
      <c r="AG1510" s="189"/>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7"/>
      <c r="AB1511" s="188"/>
      <c r="AC1511" s="153"/>
      <c r="AD1511" s="153"/>
      <c r="AE1511" s="189"/>
      <c r="AF1511" s="188"/>
      <c r="AG1511" s="189"/>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7"/>
      <c r="AB1512" s="188"/>
      <c r="AC1512" s="153"/>
      <c r="AD1512" s="153"/>
      <c r="AE1512" s="189"/>
      <c r="AF1512" s="188"/>
      <c r="AG1512" s="189"/>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7"/>
      <c r="AB1513" s="188"/>
      <c r="AC1513" s="153"/>
      <c r="AD1513" s="153"/>
      <c r="AE1513" s="189"/>
      <c r="AF1513" s="188"/>
      <c r="AG1513" s="189"/>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7"/>
      <c r="AB1514" s="188"/>
      <c r="AC1514" s="153"/>
      <c r="AD1514" s="153"/>
      <c r="AE1514" s="189"/>
      <c r="AF1514" s="188"/>
      <c r="AG1514" s="189"/>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7"/>
      <c r="AB1515" s="188"/>
      <c r="AC1515" s="153"/>
      <c r="AD1515" s="153"/>
      <c r="AE1515" s="189"/>
      <c r="AF1515" s="188"/>
      <c r="AG1515" s="189"/>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7"/>
      <c r="AB1516" s="188"/>
      <c r="AC1516" s="153"/>
      <c r="AD1516" s="153"/>
      <c r="AE1516" s="189"/>
      <c r="AF1516" s="188"/>
      <c r="AG1516" s="189"/>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7"/>
      <c r="AB1517" s="188"/>
      <c r="AC1517" s="153"/>
      <c r="AD1517" s="153"/>
      <c r="AE1517" s="189"/>
      <c r="AF1517" s="188"/>
      <c r="AG1517" s="189"/>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7"/>
      <c r="AB1518" s="188"/>
      <c r="AC1518" s="153"/>
      <c r="AD1518" s="153"/>
      <c r="AE1518" s="189"/>
      <c r="AF1518" s="188"/>
      <c r="AG1518" s="189"/>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7"/>
      <c r="AB1519" s="188"/>
      <c r="AC1519" s="153"/>
      <c r="AD1519" s="153"/>
      <c r="AE1519" s="189"/>
      <c r="AF1519" s="188"/>
      <c r="AG1519" s="189"/>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7"/>
      <c r="AB1520" s="188"/>
      <c r="AC1520" s="153"/>
      <c r="AD1520" s="153"/>
      <c r="AE1520" s="189"/>
      <c r="AF1520" s="188"/>
      <c r="AG1520" s="189"/>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7"/>
      <c r="AB1521" s="188"/>
      <c r="AC1521" s="153"/>
      <c r="AD1521" s="153"/>
      <c r="AE1521" s="189"/>
      <c r="AF1521" s="188"/>
      <c r="AG1521" s="189"/>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7"/>
      <c r="AB1522" s="188"/>
      <c r="AC1522" s="153"/>
      <c r="AD1522" s="153"/>
      <c r="AE1522" s="189"/>
      <c r="AF1522" s="188"/>
      <c r="AG1522" s="189"/>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7"/>
      <c r="AB1523" s="188"/>
      <c r="AC1523" s="153"/>
      <c r="AD1523" s="153"/>
      <c r="AE1523" s="189"/>
      <c r="AF1523" s="188"/>
      <c r="AG1523" s="189"/>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7"/>
      <c r="AB1524" s="188"/>
      <c r="AC1524" s="153"/>
      <c r="AD1524" s="153"/>
      <c r="AE1524" s="189"/>
      <c r="AF1524" s="188"/>
      <c r="AG1524" s="189"/>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7"/>
      <c r="AB1525" s="188"/>
      <c r="AC1525" s="153"/>
      <c r="AD1525" s="153"/>
      <c r="AE1525" s="189"/>
      <c r="AF1525" s="188"/>
      <c r="AG1525" s="189"/>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7"/>
      <c r="AB1526" s="188"/>
      <c r="AC1526" s="153"/>
      <c r="AD1526" s="153"/>
      <c r="AE1526" s="189"/>
      <c r="AF1526" s="188"/>
      <c r="AG1526" s="189"/>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7"/>
      <c r="AB1527" s="188"/>
      <c r="AC1527" s="153"/>
      <c r="AD1527" s="153"/>
      <c r="AE1527" s="189"/>
      <c r="AF1527" s="188"/>
      <c r="AG1527" s="189"/>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7"/>
      <c r="AB1528" s="188"/>
      <c r="AC1528" s="153"/>
      <c r="AD1528" s="153"/>
      <c r="AE1528" s="189"/>
      <c r="AF1528" s="188"/>
      <c r="AG1528" s="189"/>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7"/>
      <c r="AB1529" s="188"/>
      <c r="AC1529" s="153"/>
      <c r="AD1529" s="153"/>
      <c r="AE1529" s="189"/>
      <c r="AF1529" s="188"/>
      <c r="AG1529" s="189"/>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7"/>
      <c r="AB1530" s="188"/>
      <c r="AC1530" s="153"/>
      <c r="AD1530" s="153"/>
      <c r="AE1530" s="189"/>
      <c r="AF1530" s="188"/>
      <c r="AG1530" s="189"/>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7"/>
      <c r="AB1531" s="188"/>
      <c r="AC1531" s="153"/>
      <c r="AD1531" s="153"/>
      <c r="AE1531" s="189"/>
      <c r="AF1531" s="188"/>
      <c r="AG1531" s="189"/>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7"/>
      <c r="AB1532" s="188"/>
      <c r="AC1532" s="153"/>
      <c r="AD1532" s="153"/>
      <c r="AE1532" s="189"/>
      <c r="AF1532" s="188"/>
      <c r="AG1532" s="189"/>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7"/>
      <c r="AB1533" s="188"/>
      <c r="AC1533" s="153"/>
      <c r="AD1533" s="153"/>
      <c r="AE1533" s="189"/>
      <c r="AF1533" s="188"/>
      <c r="AG1533" s="189"/>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7"/>
      <c r="AB1534" s="188"/>
      <c r="AC1534" s="153"/>
      <c r="AD1534" s="153"/>
      <c r="AE1534" s="189"/>
      <c r="AF1534" s="188"/>
      <c r="AG1534" s="189"/>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7"/>
      <c r="AB1535" s="188"/>
      <c r="AC1535" s="153"/>
      <c r="AD1535" s="153"/>
      <c r="AE1535" s="189"/>
      <c r="AF1535" s="188"/>
      <c r="AG1535" s="189"/>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7"/>
      <c r="AB1536" s="188"/>
      <c r="AC1536" s="153"/>
      <c r="AD1536" s="153"/>
      <c r="AE1536" s="189"/>
      <c r="AF1536" s="188"/>
      <c r="AG1536" s="189"/>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7"/>
      <c r="AB1537" s="188"/>
      <c r="AC1537" s="153"/>
      <c r="AD1537" s="153"/>
      <c r="AE1537" s="189"/>
      <c r="AF1537" s="188"/>
      <c r="AG1537" s="189"/>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7"/>
      <c r="AB1538" s="188"/>
      <c r="AC1538" s="153"/>
      <c r="AD1538" s="153"/>
      <c r="AE1538" s="189"/>
      <c r="AF1538" s="188"/>
      <c r="AG1538" s="189"/>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7"/>
      <c r="AB1539" s="188"/>
      <c r="AC1539" s="153"/>
      <c r="AD1539" s="153"/>
      <c r="AE1539" s="189"/>
      <c r="AF1539" s="188"/>
      <c r="AG1539" s="189"/>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7"/>
      <c r="AB1540" s="188"/>
      <c r="AC1540" s="153"/>
      <c r="AD1540" s="153"/>
      <c r="AE1540" s="189"/>
      <c r="AF1540" s="188"/>
      <c r="AG1540" s="189"/>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7"/>
      <c r="AB1541" s="188"/>
      <c r="AC1541" s="153"/>
      <c r="AD1541" s="153"/>
      <c r="AE1541" s="189"/>
      <c r="AF1541" s="188"/>
      <c r="AG1541" s="189"/>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7"/>
      <c r="AB1542" s="188"/>
      <c r="AC1542" s="153"/>
      <c r="AD1542" s="153"/>
      <c r="AE1542" s="189"/>
      <c r="AF1542" s="188"/>
      <c r="AG1542" s="189"/>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7"/>
      <c r="AB1543" s="188"/>
      <c r="AC1543" s="153"/>
      <c r="AD1543" s="153"/>
      <c r="AE1543" s="189"/>
      <c r="AF1543" s="188"/>
      <c r="AG1543" s="189"/>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7"/>
      <c r="AB1544" s="188"/>
      <c r="AC1544" s="153"/>
      <c r="AD1544" s="153"/>
      <c r="AE1544" s="189"/>
      <c r="AF1544" s="188"/>
      <c r="AG1544" s="189"/>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7"/>
      <c r="AB1545" s="188"/>
      <c r="AC1545" s="153"/>
      <c r="AD1545" s="153"/>
      <c r="AE1545" s="189"/>
      <c r="AF1545" s="188"/>
      <c r="AG1545" s="189"/>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7"/>
      <c r="AB1546" s="188"/>
      <c r="AC1546" s="153"/>
      <c r="AD1546" s="153"/>
      <c r="AE1546" s="189"/>
      <c r="AF1546" s="188"/>
      <c r="AG1546" s="189"/>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7"/>
      <c r="AB1547" s="188"/>
      <c r="AC1547" s="153"/>
      <c r="AD1547" s="153"/>
      <c r="AE1547" s="189"/>
      <c r="AF1547" s="188"/>
      <c r="AG1547" s="189"/>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7"/>
      <c r="AB1548" s="188"/>
      <c r="AC1548" s="153"/>
      <c r="AD1548" s="153"/>
      <c r="AE1548" s="189"/>
      <c r="AF1548" s="188"/>
      <c r="AG1548" s="189"/>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7"/>
      <c r="AB1549" s="188"/>
      <c r="AC1549" s="153"/>
      <c r="AD1549" s="153"/>
      <c r="AE1549" s="189"/>
      <c r="AF1549" s="188"/>
      <c r="AG1549" s="189"/>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7"/>
      <c r="AB1550" s="188"/>
      <c r="AC1550" s="153"/>
      <c r="AD1550" s="153"/>
      <c r="AE1550" s="189"/>
      <c r="AF1550" s="188"/>
      <c r="AG1550" s="189"/>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7"/>
      <c r="AB1551" s="188"/>
      <c r="AC1551" s="153"/>
      <c r="AD1551" s="153"/>
      <c r="AE1551" s="189"/>
      <c r="AF1551" s="188"/>
      <c r="AG1551" s="189"/>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7"/>
      <c r="AB1552" s="188"/>
      <c r="AC1552" s="153"/>
      <c r="AD1552" s="153"/>
      <c r="AE1552" s="189"/>
      <c r="AF1552" s="188"/>
      <c r="AG1552" s="189"/>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7"/>
      <c r="AB1553" s="188"/>
      <c r="AC1553" s="153"/>
      <c r="AD1553" s="153"/>
      <c r="AE1553" s="189"/>
      <c r="AF1553" s="188"/>
      <c r="AG1553" s="189"/>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7"/>
      <c r="AB1554" s="188"/>
      <c r="AC1554" s="153"/>
      <c r="AD1554" s="153"/>
      <c r="AE1554" s="189"/>
      <c r="AF1554" s="188"/>
      <c r="AG1554" s="189"/>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7"/>
      <c r="AB1555" s="188"/>
      <c r="AC1555" s="153"/>
      <c r="AD1555" s="153"/>
      <c r="AE1555" s="189"/>
      <c r="AF1555" s="188"/>
      <c r="AG1555" s="189"/>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7"/>
      <c r="AB1556" s="188"/>
      <c r="AC1556" s="153"/>
      <c r="AD1556" s="153"/>
      <c r="AE1556" s="189"/>
      <c r="AF1556" s="188"/>
      <c r="AG1556" s="189"/>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7"/>
      <c r="AB1557" s="188"/>
      <c r="AC1557" s="153"/>
      <c r="AD1557" s="153"/>
      <c r="AE1557" s="189"/>
      <c r="AF1557" s="188"/>
      <c r="AG1557" s="189"/>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7"/>
      <c r="AB1558" s="188"/>
      <c r="AC1558" s="153"/>
      <c r="AD1558" s="153"/>
      <c r="AE1558" s="189"/>
      <c r="AF1558" s="188"/>
      <c r="AG1558" s="189"/>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7"/>
      <c r="AB1559" s="188"/>
      <c r="AC1559" s="153"/>
      <c r="AD1559" s="153"/>
      <c r="AE1559" s="189"/>
      <c r="AF1559" s="188"/>
      <c r="AG1559" s="189"/>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7"/>
      <c r="AB1560" s="188"/>
      <c r="AC1560" s="153"/>
      <c r="AD1560" s="153"/>
      <c r="AE1560" s="189"/>
      <c r="AF1560" s="188"/>
      <c r="AG1560" s="189"/>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7"/>
      <c r="AB1561" s="188"/>
      <c r="AC1561" s="153"/>
      <c r="AD1561" s="153"/>
      <c r="AE1561" s="189"/>
      <c r="AF1561" s="188"/>
      <c r="AG1561" s="189"/>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7"/>
      <c r="AB1562" s="188"/>
      <c r="AC1562" s="153"/>
      <c r="AD1562" s="153"/>
      <c r="AE1562" s="189"/>
      <c r="AF1562" s="188"/>
      <c r="AG1562" s="189"/>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7"/>
      <c r="AB1563" s="188"/>
      <c r="AC1563" s="153"/>
      <c r="AD1563" s="153"/>
      <c r="AE1563" s="189"/>
      <c r="AF1563" s="188"/>
      <c r="AG1563" s="189"/>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7"/>
      <c r="AB1564" s="188"/>
      <c r="AC1564" s="153"/>
      <c r="AD1564" s="153"/>
      <c r="AE1564" s="189"/>
      <c r="AF1564" s="188"/>
      <c r="AG1564" s="189"/>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7"/>
      <c r="AB1565" s="188"/>
      <c r="AC1565" s="153"/>
      <c r="AD1565" s="153"/>
      <c r="AE1565" s="189"/>
      <c r="AF1565" s="188"/>
      <c r="AG1565" s="189"/>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7"/>
      <c r="AB1566" s="188"/>
      <c r="AC1566" s="153"/>
      <c r="AD1566" s="153"/>
      <c r="AE1566" s="189"/>
      <c r="AF1566" s="188"/>
      <c r="AG1566" s="189"/>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7"/>
      <c r="AB1567" s="188"/>
      <c r="AC1567" s="153"/>
      <c r="AD1567" s="153"/>
      <c r="AE1567" s="189"/>
      <c r="AF1567" s="188"/>
      <c r="AG1567" s="189"/>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7"/>
      <c r="AB1568" s="188"/>
      <c r="AC1568" s="153"/>
      <c r="AD1568" s="153"/>
      <c r="AE1568" s="189"/>
      <c r="AF1568" s="188"/>
      <c r="AG1568" s="189"/>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7"/>
      <c r="AB1569" s="188"/>
      <c r="AC1569" s="153"/>
      <c r="AD1569" s="153"/>
      <c r="AE1569" s="189"/>
      <c r="AF1569" s="188"/>
      <c r="AG1569" s="189"/>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7"/>
      <c r="AB1570" s="188"/>
      <c r="AC1570" s="153"/>
      <c r="AD1570" s="153"/>
      <c r="AE1570" s="189"/>
      <c r="AF1570" s="188"/>
      <c r="AG1570" s="189"/>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7"/>
      <c r="AB1571" s="188"/>
      <c r="AC1571" s="153"/>
      <c r="AD1571" s="153"/>
      <c r="AE1571" s="189"/>
      <c r="AF1571" s="188"/>
      <c r="AG1571" s="189"/>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7"/>
      <c r="AB1572" s="188"/>
      <c r="AC1572" s="153"/>
      <c r="AD1572" s="153"/>
      <c r="AE1572" s="189"/>
      <c r="AF1572" s="188"/>
      <c r="AG1572" s="189"/>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7"/>
      <c r="AB1573" s="188"/>
      <c r="AC1573" s="153"/>
      <c r="AD1573" s="153"/>
      <c r="AE1573" s="189"/>
      <c r="AF1573" s="188"/>
      <c r="AG1573" s="189"/>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7"/>
      <c r="AB1574" s="188"/>
      <c r="AC1574" s="153"/>
      <c r="AD1574" s="153"/>
      <c r="AE1574" s="189"/>
      <c r="AF1574" s="188"/>
      <c r="AG1574" s="189"/>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7"/>
      <c r="AB1575" s="188"/>
      <c r="AC1575" s="153"/>
      <c r="AD1575" s="153"/>
      <c r="AE1575" s="189"/>
      <c r="AF1575" s="188"/>
      <c r="AG1575" s="189"/>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7"/>
      <c r="AB1576" s="188"/>
      <c r="AC1576" s="153"/>
      <c r="AD1576" s="153"/>
      <c r="AE1576" s="189"/>
      <c r="AF1576" s="188"/>
      <c r="AG1576" s="189"/>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7"/>
      <c r="AB1577" s="188"/>
      <c r="AC1577" s="153"/>
      <c r="AD1577" s="153"/>
      <c r="AE1577" s="189"/>
      <c r="AF1577" s="188"/>
      <c r="AG1577" s="189"/>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7"/>
      <c r="AB1578" s="188"/>
      <c r="AC1578" s="153"/>
      <c r="AD1578" s="153"/>
      <c r="AE1578" s="189"/>
      <c r="AF1578" s="188"/>
      <c r="AG1578" s="189"/>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7"/>
      <c r="AB1579" s="188"/>
      <c r="AC1579" s="153"/>
      <c r="AD1579" s="153"/>
      <c r="AE1579" s="189"/>
      <c r="AF1579" s="188"/>
      <c r="AG1579" s="189"/>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7"/>
      <c r="AB1580" s="188"/>
      <c r="AC1580" s="153"/>
      <c r="AD1580" s="153"/>
      <c r="AE1580" s="189"/>
      <c r="AF1580" s="188"/>
      <c r="AG1580" s="189"/>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7"/>
      <c r="AB1581" s="188"/>
      <c r="AC1581" s="153"/>
      <c r="AD1581" s="153"/>
      <c r="AE1581" s="189"/>
      <c r="AF1581" s="188"/>
      <c r="AG1581" s="189"/>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7"/>
      <c r="AB1582" s="188"/>
      <c r="AC1582" s="153"/>
      <c r="AD1582" s="153"/>
      <c r="AE1582" s="189"/>
      <c r="AF1582" s="188"/>
      <c r="AG1582" s="189"/>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7"/>
      <c r="AB1583" s="188"/>
      <c r="AC1583" s="153"/>
      <c r="AD1583" s="153"/>
      <c r="AE1583" s="189"/>
      <c r="AF1583" s="188"/>
      <c r="AG1583" s="189"/>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7"/>
      <c r="AB1584" s="188"/>
      <c r="AC1584" s="153"/>
      <c r="AD1584" s="153"/>
      <c r="AE1584" s="189"/>
      <c r="AF1584" s="188"/>
      <c r="AG1584" s="189"/>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7"/>
      <c r="AB1585" s="188"/>
      <c r="AC1585" s="153"/>
      <c r="AD1585" s="153"/>
      <c r="AE1585" s="189"/>
      <c r="AF1585" s="188"/>
      <c r="AG1585" s="189"/>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7"/>
      <c r="AB1586" s="188"/>
      <c r="AC1586" s="153"/>
      <c r="AD1586" s="153"/>
      <c r="AE1586" s="189"/>
      <c r="AF1586" s="188"/>
      <c r="AG1586" s="189"/>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7"/>
      <c r="AB1587" s="188"/>
      <c r="AC1587" s="153"/>
      <c r="AD1587" s="153"/>
      <c r="AE1587" s="189"/>
      <c r="AF1587" s="188"/>
      <c r="AG1587" s="189"/>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7"/>
      <c r="AB1588" s="188"/>
      <c r="AC1588" s="153"/>
      <c r="AD1588" s="153"/>
      <c r="AE1588" s="189"/>
      <c r="AF1588" s="188"/>
      <c r="AG1588" s="189"/>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7"/>
      <c r="AB1589" s="188"/>
      <c r="AC1589" s="153"/>
      <c r="AD1589" s="153"/>
      <c r="AE1589" s="189"/>
      <c r="AF1589" s="188"/>
      <c r="AG1589" s="189"/>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7"/>
      <c r="AB1590" s="188"/>
      <c r="AC1590" s="153"/>
      <c r="AD1590" s="153"/>
      <c r="AE1590" s="189"/>
      <c r="AF1590" s="188"/>
      <c r="AG1590" s="189"/>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7"/>
      <c r="AB1591" s="188"/>
      <c r="AC1591" s="153"/>
      <c r="AD1591" s="153"/>
      <c r="AE1591" s="189"/>
      <c r="AF1591" s="188"/>
      <c r="AG1591" s="189"/>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7"/>
      <c r="AB1592" s="188"/>
      <c r="AC1592" s="153"/>
      <c r="AD1592" s="153"/>
      <c r="AE1592" s="189"/>
      <c r="AF1592" s="188"/>
      <c r="AG1592" s="189"/>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7"/>
      <c r="AB1593" s="188"/>
      <c r="AC1593" s="153"/>
      <c r="AD1593" s="153"/>
      <c r="AE1593" s="189"/>
      <c r="AF1593" s="188"/>
      <c r="AG1593" s="189"/>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7"/>
      <c r="AB1594" s="188"/>
      <c r="AC1594" s="153"/>
      <c r="AD1594" s="153"/>
      <c r="AE1594" s="189"/>
      <c r="AF1594" s="188"/>
      <c r="AG1594" s="189"/>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7"/>
      <c r="AB1595" s="188"/>
      <c r="AC1595" s="153"/>
      <c r="AD1595" s="153"/>
      <c r="AE1595" s="189"/>
      <c r="AF1595" s="188"/>
      <c r="AG1595" s="189"/>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7"/>
      <c r="AB1596" s="188"/>
      <c r="AC1596" s="153"/>
      <c r="AD1596" s="153"/>
      <c r="AE1596" s="189"/>
      <c r="AF1596" s="188"/>
      <c r="AG1596" s="189"/>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7"/>
      <c r="AB1597" s="188"/>
      <c r="AC1597" s="153"/>
      <c r="AD1597" s="153"/>
      <c r="AE1597" s="189"/>
      <c r="AF1597" s="188"/>
      <c r="AG1597" s="189"/>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7"/>
      <c r="AB1598" s="188"/>
      <c r="AC1598" s="153"/>
      <c r="AD1598" s="153"/>
      <c r="AE1598" s="189"/>
      <c r="AF1598" s="188"/>
      <c r="AG1598" s="189"/>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7"/>
      <c r="AB1599" s="188"/>
      <c r="AC1599" s="153"/>
      <c r="AD1599" s="153"/>
      <c r="AE1599" s="189"/>
      <c r="AF1599" s="188"/>
      <c r="AG1599" s="189"/>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7"/>
      <c r="AB1600" s="188"/>
      <c r="AC1600" s="153"/>
      <c r="AD1600" s="153"/>
      <c r="AE1600" s="189"/>
      <c r="AF1600" s="188"/>
      <c r="AG1600" s="189"/>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7"/>
      <c r="AB1601" s="188"/>
      <c r="AC1601" s="153"/>
      <c r="AD1601" s="153"/>
      <c r="AE1601" s="189"/>
      <c r="AF1601" s="188"/>
      <c r="AG1601" s="189"/>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7"/>
      <c r="AB1602" s="188"/>
      <c r="AC1602" s="153"/>
      <c r="AD1602" s="153"/>
      <c r="AE1602" s="189"/>
      <c r="AF1602" s="188"/>
      <c r="AG1602" s="189"/>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7"/>
      <c r="AB1603" s="188"/>
      <c r="AC1603" s="153"/>
      <c r="AD1603" s="153"/>
      <c r="AE1603" s="189"/>
      <c r="AF1603" s="188"/>
      <c r="AG1603" s="189"/>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7"/>
      <c r="AB1604" s="188"/>
      <c r="AC1604" s="153"/>
      <c r="AD1604" s="153"/>
      <c r="AE1604" s="189"/>
      <c r="AF1604" s="188"/>
      <c r="AG1604" s="189"/>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7"/>
      <c r="AB1605" s="188"/>
      <c r="AC1605" s="153"/>
      <c r="AD1605" s="153"/>
      <c r="AE1605" s="189"/>
      <c r="AF1605" s="188"/>
      <c r="AG1605" s="189"/>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7"/>
      <c r="AB1606" s="188"/>
      <c r="AC1606" s="153"/>
      <c r="AD1606" s="153"/>
      <c r="AE1606" s="189"/>
      <c r="AF1606" s="188"/>
      <c r="AG1606" s="189"/>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7"/>
      <c r="AB1607" s="188"/>
      <c r="AC1607" s="153"/>
      <c r="AD1607" s="153"/>
      <c r="AE1607" s="189"/>
      <c r="AF1607" s="188"/>
      <c r="AG1607" s="189"/>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7"/>
      <c r="AB1608" s="188"/>
      <c r="AC1608" s="153"/>
      <c r="AD1608" s="153"/>
      <c r="AE1608" s="189"/>
      <c r="AF1608" s="188"/>
      <c r="AG1608" s="189"/>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7"/>
      <c r="AB1609" s="188"/>
      <c r="AC1609" s="153"/>
      <c r="AD1609" s="153"/>
      <c r="AE1609" s="189"/>
      <c r="AF1609" s="188"/>
      <c r="AG1609" s="189"/>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7"/>
      <c r="AB1610" s="188"/>
      <c r="AC1610" s="153"/>
      <c r="AD1610" s="153"/>
      <c r="AE1610" s="189"/>
      <c r="AF1610" s="188"/>
      <c r="AG1610" s="189"/>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7"/>
      <c r="AB1611" s="188"/>
      <c r="AC1611" s="153"/>
      <c r="AD1611" s="153"/>
      <c r="AE1611" s="189"/>
      <c r="AF1611" s="188"/>
      <c r="AG1611" s="189"/>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7"/>
      <c r="AB1612" s="188"/>
      <c r="AC1612" s="153"/>
      <c r="AD1612" s="153"/>
      <c r="AE1612" s="189"/>
      <c r="AF1612" s="188"/>
      <c r="AG1612" s="189"/>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7"/>
      <c r="AB1613" s="188"/>
      <c r="AC1613" s="153"/>
      <c r="AD1613" s="153"/>
      <c r="AE1613" s="189"/>
      <c r="AF1613" s="188"/>
      <c r="AG1613" s="189"/>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7"/>
      <c r="AB1614" s="188"/>
      <c r="AC1614" s="153"/>
      <c r="AD1614" s="153"/>
      <c r="AE1614" s="189"/>
      <c r="AF1614" s="188"/>
      <c r="AG1614" s="189"/>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7"/>
      <c r="AB1615" s="188"/>
      <c r="AC1615" s="153"/>
      <c r="AD1615" s="153"/>
      <c r="AE1615" s="189"/>
      <c r="AF1615" s="188"/>
      <c r="AG1615" s="189"/>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7"/>
      <c r="AB1616" s="188"/>
      <c r="AC1616" s="153"/>
      <c r="AD1616" s="153"/>
      <c r="AE1616" s="189"/>
      <c r="AF1616" s="188"/>
      <c r="AG1616" s="189"/>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7"/>
      <c r="AB1617" s="188"/>
      <c r="AC1617" s="153"/>
      <c r="AD1617" s="153"/>
      <c r="AE1617" s="189"/>
      <c r="AF1617" s="188"/>
      <c r="AG1617" s="189"/>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7"/>
      <c r="AB1618" s="188"/>
      <c r="AC1618" s="153"/>
      <c r="AD1618" s="153"/>
      <c r="AE1618" s="189"/>
      <c r="AF1618" s="188"/>
      <c r="AG1618" s="189"/>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7"/>
      <c r="AB1619" s="188"/>
      <c r="AC1619" s="153"/>
      <c r="AD1619" s="153"/>
      <c r="AE1619" s="189"/>
      <c r="AF1619" s="188"/>
      <c r="AG1619" s="189"/>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7"/>
      <c r="AB1620" s="188"/>
      <c r="AC1620" s="153"/>
      <c r="AD1620" s="153"/>
      <c r="AE1620" s="189"/>
      <c r="AF1620" s="188"/>
      <c r="AG1620" s="189"/>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7"/>
      <c r="AB1621" s="188"/>
      <c r="AC1621" s="153"/>
      <c r="AD1621" s="153"/>
      <c r="AE1621" s="189"/>
      <c r="AF1621" s="188"/>
      <c r="AG1621" s="189"/>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7"/>
      <c r="AB1622" s="188"/>
      <c r="AC1622" s="153"/>
      <c r="AD1622" s="153"/>
      <c r="AE1622" s="189"/>
      <c r="AF1622" s="188"/>
      <c r="AG1622" s="189"/>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7"/>
      <c r="AB1623" s="188"/>
      <c r="AC1623" s="153"/>
      <c r="AD1623" s="153"/>
      <c r="AE1623" s="189"/>
      <c r="AF1623" s="188"/>
      <c r="AG1623" s="189"/>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7"/>
      <c r="AB1624" s="188"/>
      <c r="AC1624" s="153"/>
      <c r="AD1624" s="153"/>
      <c r="AE1624" s="189"/>
      <c r="AF1624" s="188"/>
      <c r="AG1624" s="189"/>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7"/>
      <c r="AB1625" s="188"/>
      <c r="AC1625" s="153"/>
      <c r="AD1625" s="153"/>
      <c r="AE1625" s="189"/>
      <c r="AF1625" s="188"/>
      <c r="AG1625" s="189"/>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7"/>
      <c r="AB1626" s="188"/>
      <c r="AC1626" s="153"/>
      <c r="AD1626" s="153"/>
      <c r="AE1626" s="189"/>
      <c r="AF1626" s="188"/>
      <c r="AG1626" s="189"/>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7"/>
      <c r="AB1627" s="188"/>
      <c r="AC1627" s="153"/>
      <c r="AD1627" s="153"/>
      <c r="AE1627" s="189"/>
      <c r="AF1627" s="188"/>
      <c r="AG1627" s="189"/>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7"/>
      <c r="AB1628" s="188"/>
      <c r="AC1628" s="153"/>
      <c r="AD1628" s="153"/>
      <c r="AE1628" s="189"/>
      <c r="AF1628" s="188"/>
      <c r="AG1628" s="189"/>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7"/>
      <c r="AB1629" s="188"/>
      <c r="AC1629" s="153"/>
      <c r="AD1629" s="153"/>
      <c r="AE1629" s="189"/>
      <c r="AF1629" s="188"/>
      <c r="AG1629" s="189"/>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7"/>
      <c r="AB1630" s="188"/>
      <c r="AC1630" s="153"/>
      <c r="AD1630" s="153"/>
      <c r="AE1630" s="189"/>
      <c r="AF1630" s="188"/>
      <c r="AG1630" s="189"/>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7"/>
      <c r="AB1631" s="188"/>
      <c r="AC1631" s="153"/>
      <c r="AD1631" s="153"/>
      <c r="AE1631" s="189"/>
      <c r="AF1631" s="188"/>
      <c r="AG1631" s="189"/>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7"/>
      <c r="AB1632" s="188"/>
      <c r="AC1632" s="153"/>
      <c r="AD1632" s="153"/>
      <c r="AE1632" s="189"/>
      <c r="AF1632" s="188"/>
      <c r="AG1632" s="189"/>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7"/>
      <c r="AB1633" s="188"/>
      <c r="AC1633" s="153"/>
      <c r="AD1633" s="153"/>
      <c r="AE1633" s="189"/>
      <c r="AF1633" s="188"/>
      <c r="AG1633" s="189"/>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7"/>
      <c r="AB1634" s="188"/>
      <c r="AC1634" s="153"/>
      <c r="AD1634" s="153"/>
      <c r="AE1634" s="189"/>
      <c r="AF1634" s="188"/>
      <c r="AG1634" s="189"/>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7"/>
      <c r="AB1635" s="188"/>
      <c r="AC1635" s="153"/>
      <c r="AD1635" s="153"/>
      <c r="AE1635" s="189"/>
      <c r="AF1635" s="188"/>
      <c r="AG1635" s="189"/>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7"/>
      <c r="AB1636" s="188"/>
      <c r="AC1636" s="153"/>
      <c r="AD1636" s="153"/>
      <c r="AE1636" s="189"/>
      <c r="AF1636" s="188"/>
      <c r="AG1636" s="189"/>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7"/>
      <c r="AB1637" s="188"/>
      <c r="AC1637" s="153"/>
      <c r="AD1637" s="153"/>
      <c r="AE1637" s="189"/>
      <c r="AF1637" s="188"/>
      <c r="AG1637" s="189"/>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7"/>
      <c r="AB1638" s="188"/>
      <c r="AC1638" s="153"/>
      <c r="AD1638" s="153"/>
      <c r="AE1638" s="189"/>
      <c r="AF1638" s="188"/>
      <c r="AG1638" s="189"/>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7"/>
      <c r="AB1639" s="188"/>
      <c r="AC1639" s="153"/>
      <c r="AD1639" s="153"/>
      <c r="AE1639" s="189"/>
      <c r="AF1639" s="188"/>
      <c r="AG1639" s="189"/>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7"/>
      <c r="AB1640" s="188"/>
      <c r="AC1640" s="153"/>
      <c r="AD1640" s="153"/>
      <c r="AE1640" s="189"/>
      <c r="AF1640" s="188"/>
      <c r="AG1640" s="189"/>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7"/>
      <c r="AB1641" s="188"/>
      <c r="AC1641" s="153"/>
      <c r="AD1641" s="153"/>
      <c r="AE1641" s="189"/>
      <c r="AF1641" s="188"/>
      <c r="AG1641" s="189"/>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7"/>
      <c r="AB1642" s="188"/>
      <c r="AC1642" s="153"/>
      <c r="AD1642" s="153"/>
      <c r="AE1642" s="189"/>
      <c r="AF1642" s="188"/>
      <c r="AG1642" s="189"/>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7"/>
      <c r="AB1643" s="188"/>
      <c r="AC1643" s="153"/>
      <c r="AD1643" s="153"/>
      <c r="AE1643" s="189"/>
      <c r="AF1643" s="188"/>
      <c r="AG1643" s="189"/>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7"/>
      <c r="AB1644" s="188"/>
      <c r="AC1644" s="153"/>
      <c r="AD1644" s="153"/>
      <c r="AE1644" s="189"/>
      <c r="AF1644" s="188"/>
      <c r="AG1644" s="189"/>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7"/>
      <c r="AB1645" s="188"/>
      <c r="AC1645" s="153"/>
      <c r="AD1645" s="153"/>
      <c r="AE1645" s="189"/>
      <c r="AF1645" s="188"/>
      <c r="AG1645" s="189"/>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7"/>
      <c r="AB1646" s="188"/>
      <c r="AC1646" s="153"/>
      <c r="AD1646" s="153"/>
      <c r="AE1646" s="189"/>
      <c r="AF1646" s="188"/>
      <c r="AG1646" s="189"/>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7"/>
      <c r="AB1647" s="188"/>
      <c r="AC1647" s="153"/>
      <c r="AD1647" s="153"/>
      <c r="AE1647" s="189"/>
      <c r="AF1647" s="188"/>
      <c r="AG1647" s="189"/>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7"/>
      <c r="AB1648" s="188"/>
      <c r="AC1648" s="153"/>
      <c r="AD1648" s="153"/>
      <c r="AE1648" s="189"/>
      <c r="AF1648" s="188"/>
      <c r="AG1648" s="189"/>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7"/>
      <c r="AB1649" s="188"/>
      <c r="AC1649" s="153"/>
      <c r="AD1649" s="153"/>
      <c r="AE1649" s="189"/>
      <c r="AF1649" s="188"/>
      <c r="AG1649" s="189"/>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7"/>
      <c r="AB1650" s="188"/>
      <c r="AC1650" s="153"/>
      <c r="AD1650" s="153"/>
      <c r="AE1650" s="189"/>
      <c r="AF1650" s="188"/>
      <c r="AG1650" s="189"/>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7"/>
      <c r="AB1651" s="188"/>
      <c r="AC1651" s="153"/>
      <c r="AD1651" s="153"/>
      <c r="AE1651" s="189"/>
      <c r="AF1651" s="188"/>
      <c r="AG1651" s="189"/>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7"/>
      <c r="AB1652" s="188"/>
      <c r="AC1652" s="153"/>
      <c r="AD1652" s="153"/>
      <c r="AE1652" s="189"/>
      <c r="AF1652" s="188"/>
      <c r="AG1652" s="189"/>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7"/>
      <c r="AB1653" s="188"/>
      <c r="AC1653" s="153"/>
      <c r="AD1653" s="153"/>
      <c r="AE1653" s="189"/>
      <c r="AF1653" s="188"/>
      <c r="AG1653" s="189"/>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7"/>
      <c r="AB1654" s="188"/>
      <c r="AC1654" s="153"/>
      <c r="AD1654" s="153"/>
      <c r="AE1654" s="189"/>
      <c r="AF1654" s="188"/>
      <c r="AG1654" s="189"/>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7"/>
      <c r="AB1655" s="188"/>
      <c r="AC1655" s="153"/>
      <c r="AD1655" s="153"/>
      <c r="AE1655" s="189"/>
      <c r="AF1655" s="188"/>
      <c r="AG1655" s="189"/>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7"/>
      <c r="AB1656" s="188"/>
      <c r="AC1656" s="153"/>
      <c r="AD1656" s="153"/>
      <c r="AE1656" s="189"/>
      <c r="AF1656" s="188"/>
      <c r="AG1656" s="189"/>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7"/>
      <c r="AB1657" s="188"/>
      <c r="AC1657" s="153"/>
      <c r="AD1657" s="153"/>
      <c r="AE1657" s="189"/>
      <c r="AF1657" s="188"/>
      <c r="AG1657" s="189"/>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7"/>
      <c r="AB1658" s="188"/>
      <c r="AC1658" s="153"/>
      <c r="AD1658" s="153"/>
      <c r="AE1658" s="189"/>
      <c r="AF1658" s="188"/>
      <c r="AG1658" s="189"/>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7"/>
      <c r="AB1659" s="188"/>
      <c r="AC1659" s="153"/>
      <c r="AD1659" s="153"/>
      <c r="AE1659" s="189"/>
      <c r="AF1659" s="188"/>
      <c r="AG1659" s="189"/>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7"/>
      <c r="AB1660" s="188"/>
      <c r="AC1660" s="153"/>
      <c r="AD1660" s="153"/>
      <c r="AE1660" s="189"/>
      <c r="AF1660" s="188"/>
      <c r="AG1660" s="189"/>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7"/>
      <c r="AB1661" s="188"/>
      <c r="AC1661" s="153"/>
      <c r="AD1661" s="153"/>
      <c r="AE1661" s="189"/>
      <c r="AF1661" s="188"/>
      <c r="AG1661" s="189"/>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7"/>
      <c r="AB1662" s="188"/>
      <c r="AC1662" s="153"/>
      <c r="AD1662" s="153"/>
      <c r="AE1662" s="189"/>
      <c r="AF1662" s="188"/>
      <c r="AG1662" s="189"/>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7"/>
      <c r="AB1663" s="188"/>
      <c r="AC1663" s="153"/>
      <c r="AD1663" s="153"/>
      <c r="AE1663" s="189"/>
      <c r="AF1663" s="188"/>
      <c r="AG1663" s="189"/>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7"/>
      <c r="AB1664" s="188"/>
      <c r="AC1664" s="153"/>
      <c r="AD1664" s="153"/>
      <c r="AE1664" s="189"/>
      <c r="AF1664" s="188"/>
      <c r="AG1664" s="189"/>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7"/>
      <c r="AB1665" s="188"/>
      <c r="AC1665" s="153"/>
      <c r="AD1665" s="153"/>
      <c r="AE1665" s="189"/>
      <c r="AF1665" s="188"/>
      <c r="AG1665" s="189"/>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7"/>
      <c r="AB1666" s="188"/>
      <c r="AC1666" s="153"/>
      <c r="AD1666" s="153"/>
      <c r="AE1666" s="189"/>
      <c r="AF1666" s="188"/>
      <c r="AG1666" s="189"/>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7"/>
      <c r="AB1667" s="188"/>
      <c r="AC1667" s="153"/>
      <c r="AD1667" s="153"/>
      <c r="AE1667" s="189"/>
      <c r="AF1667" s="188"/>
      <c r="AG1667" s="189"/>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7"/>
      <c r="AB1668" s="188"/>
      <c r="AC1668" s="153"/>
      <c r="AD1668" s="153"/>
      <c r="AE1668" s="189"/>
      <c r="AF1668" s="188"/>
      <c r="AG1668" s="189"/>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7"/>
      <c r="AB1669" s="188"/>
      <c r="AC1669" s="153"/>
      <c r="AD1669" s="153"/>
      <c r="AE1669" s="189"/>
      <c r="AF1669" s="188"/>
      <c r="AG1669" s="189"/>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7"/>
      <c r="AB1670" s="188"/>
      <c r="AC1670" s="153"/>
      <c r="AD1670" s="153"/>
      <c r="AE1670" s="189"/>
      <c r="AF1670" s="188"/>
      <c r="AG1670" s="189"/>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7"/>
      <c r="AB1671" s="188"/>
      <c r="AC1671" s="153"/>
      <c r="AD1671" s="153"/>
      <c r="AE1671" s="189"/>
      <c r="AF1671" s="188"/>
      <c r="AG1671" s="189"/>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7"/>
      <c r="AB1672" s="188"/>
      <c r="AC1672" s="153"/>
      <c r="AD1672" s="153"/>
      <c r="AE1672" s="189"/>
      <c r="AF1672" s="188"/>
      <c r="AG1672" s="189"/>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7"/>
      <c r="AB1673" s="188"/>
      <c r="AC1673" s="153"/>
      <c r="AD1673" s="153"/>
      <c r="AE1673" s="189"/>
      <c r="AF1673" s="188"/>
      <c r="AG1673" s="189"/>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7"/>
      <c r="AB1674" s="188"/>
      <c r="AC1674" s="153"/>
      <c r="AD1674" s="153"/>
      <c r="AE1674" s="189"/>
      <c r="AF1674" s="188"/>
      <c r="AG1674" s="189"/>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7"/>
      <c r="AB1675" s="188"/>
      <c r="AC1675" s="153"/>
      <c r="AD1675" s="153"/>
      <c r="AE1675" s="189"/>
      <c r="AF1675" s="188"/>
      <c r="AG1675" s="189"/>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7"/>
      <c r="AB1676" s="188"/>
      <c r="AC1676" s="153"/>
      <c r="AD1676" s="153"/>
      <c r="AE1676" s="189"/>
      <c r="AF1676" s="188"/>
      <c r="AG1676" s="189"/>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7"/>
      <c r="AB1677" s="188"/>
      <c r="AC1677" s="153"/>
      <c r="AD1677" s="153"/>
      <c r="AE1677" s="189"/>
      <c r="AF1677" s="188"/>
      <c r="AG1677" s="189"/>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7"/>
      <c r="AB1678" s="188"/>
      <c r="AC1678" s="153"/>
      <c r="AD1678" s="153"/>
      <c r="AE1678" s="189"/>
      <c r="AF1678" s="188"/>
      <c r="AG1678" s="189"/>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7"/>
      <c r="AB1679" s="188"/>
      <c r="AC1679" s="153"/>
      <c r="AD1679" s="153"/>
      <c r="AE1679" s="189"/>
      <c r="AF1679" s="188"/>
      <c r="AG1679" s="189"/>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7"/>
      <c r="AB1680" s="188"/>
      <c r="AC1680" s="153"/>
      <c r="AD1680" s="153"/>
      <c r="AE1680" s="189"/>
      <c r="AF1680" s="188"/>
      <c r="AG1680" s="189"/>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7"/>
      <c r="AB1681" s="188"/>
      <c r="AC1681" s="153"/>
      <c r="AD1681" s="153"/>
      <c r="AE1681" s="189"/>
      <c r="AF1681" s="188"/>
      <c r="AG1681" s="189"/>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7"/>
      <c r="AB1682" s="188"/>
      <c r="AC1682" s="153"/>
      <c r="AD1682" s="153"/>
      <c r="AE1682" s="189"/>
      <c r="AF1682" s="188"/>
      <c r="AG1682" s="189"/>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7"/>
      <c r="AB1683" s="188"/>
      <c r="AC1683" s="153"/>
      <c r="AD1683" s="153"/>
      <c r="AE1683" s="189"/>
      <c r="AF1683" s="188"/>
      <c r="AG1683" s="189"/>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7"/>
      <c r="AB1684" s="188"/>
      <c r="AC1684" s="153"/>
      <c r="AD1684" s="153"/>
      <c r="AE1684" s="189"/>
      <c r="AF1684" s="188"/>
      <c r="AG1684" s="189"/>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7"/>
      <c r="AB1685" s="188"/>
      <c r="AC1685" s="153"/>
      <c r="AD1685" s="153"/>
      <c r="AE1685" s="189"/>
      <c r="AF1685" s="188"/>
      <c r="AG1685" s="189"/>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7"/>
      <c r="AB1686" s="188"/>
      <c r="AC1686" s="153"/>
      <c r="AD1686" s="153"/>
      <c r="AE1686" s="189"/>
      <c r="AF1686" s="188"/>
      <c r="AG1686" s="189"/>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7"/>
      <c r="AB1687" s="188"/>
      <c r="AC1687" s="153"/>
      <c r="AD1687" s="153"/>
      <c r="AE1687" s="189"/>
      <c r="AF1687" s="188"/>
      <c r="AG1687" s="189"/>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7"/>
      <c r="AB1688" s="188"/>
      <c r="AC1688" s="153"/>
      <c r="AD1688" s="153"/>
      <c r="AE1688" s="189"/>
      <c r="AF1688" s="188"/>
      <c r="AG1688" s="189"/>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7"/>
      <c r="AB1689" s="188"/>
      <c r="AC1689" s="153"/>
      <c r="AD1689" s="153"/>
      <c r="AE1689" s="189"/>
      <c r="AF1689" s="188"/>
      <c r="AG1689" s="189"/>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7"/>
      <c r="AB1690" s="188"/>
      <c r="AC1690" s="153"/>
      <c r="AD1690" s="153"/>
      <c r="AE1690" s="189"/>
      <c r="AF1690" s="188"/>
      <c r="AG1690" s="189"/>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7"/>
      <c r="AB1691" s="188"/>
      <c r="AC1691" s="153"/>
      <c r="AD1691" s="153"/>
      <c r="AE1691" s="189"/>
      <c r="AF1691" s="188"/>
      <c r="AG1691" s="189"/>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7"/>
      <c r="AB1692" s="188"/>
      <c r="AC1692" s="153"/>
      <c r="AD1692" s="153"/>
      <c r="AE1692" s="189"/>
      <c r="AF1692" s="188"/>
      <c r="AG1692" s="189"/>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7"/>
      <c r="AB1693" s="188"/>
      <c r="AC1693" s="153"/>
      <c r="AD1693" s="153"/>
      <c r="AE1693" s="189"/>
      <c r="AF1693" s="188"/>
      <c r="AG1693" s="189"/>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7"/>
      <c r="AB1694" s="188"/>
      <c r="AC1694" s="153"/>
      <c r="AD1694" s="153"/>
      <c r="AE1694" s="189"/>
      <c r="AF1694" s="188"/>
      <c r="AG1694" s="189"/>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7"/>
      <c r="AB1695" s="188"/>
      <c r="AC1695" s="153"/>
      <c r="AD1695" s="153"/>
      <c r="AE1695" s="189"/>
      <c r="AF1695" s="188"/>
      <c r="AG1695" s="189"/>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7"/>
      <c r="AB1696" s="188"/>
      <c r="AC1696" s="153"/>
      <c r="AD1696" s="153"/>
      <c r="AE1696" s="189"/>
      <c r="AF1696" s="188"/>
      <c r="AG1696" s="189"/>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7"/>
      <c r="AB1697" s="188"/>
      <c r="AC1697" s="153"/>
      <c r="AD1697" s="153"/>
      <c r="AE1697" s="189"/>
      <c r="AF1697" s="188"/>
      <c r="AG1697" s="189"/>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7"/>
      <c r="AB1698" s="188"/>
      <c r="AC1698" s="153"/>
      <c r="AD1698" s="153"/>
      <c r="AE1698" s="189"/>
      <c r="AF1698" s="188"/>
      <c r="AG1698" s="189"/>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7"/>
      <c r="AB1699" s="188"/>
      <c r="AC1699" s="153"/>
      <c r="AD1699" s="153"/>
      <c r="AE1699" s="189"/>
      <c r="AF1699" s="188"/>
      <c r="AG1699" s="189"/>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7"/>
      <c r="AB1700" s="188"/>
      <c r="AC1700" s="153"/>
      <c r="AD1700" s="153"/>
      <c r="AE1700" s="189"/>
      <c r="AF1700" s="188"/>
      <c r="AG1700" s="189"/>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7"/>
      <c r="AB1701" s="188"/>
      <c r="AC1701" s="153"/>
      <c r="AD1701" s="153"/>
      <c r="AE1701" s="189"/>
      <c r="AF1701" s="188"/>
      <c r="AG1701" s="189"/>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7"/>
      <c r="AB1702" s="188"/>
      <c r="AC1702" s="153"/>
      <c r="AD1702" s="153"/>
      <c r="AE1702" s="189"/>
      <c r="AF1702" s="188"/>
      <c r="AG1702" s="189"/>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7"/>
      <c r="AB1703" s="188"/>
      <c r="AC1703" s="153"/>
      <c r="AD1703" s="153"/>
      <c r="AE1703" s="189"/>
      <c r="AF1703" s="188"/>
      <c r="AG1703" s="189"/>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7"/>
      <c r="AB1704" s="188"/>
      <c r="AC1704" s="153"/>
      <c r="AD1704" s="153"/>
      <c r="AE1704" s="189"/>
      <c r="AF1704" s="188"/>
      <c r="AG1704" s="189"/>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7"/>
      <c r="AB1705" s="188"/>
      <c r="AC1705" s="153"/>
      <c r="AD1705" s="153"/>
      <c r="AE1705" s="189"/>
      <c r="AF1705" s="188"/>
      <c r="AG1705" s="189"/>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7"/>
      <c r="AB1706" s="188"/>
      <c r="AC1706" s="153"/>
      <c r="AD1706" s="153"/>
      <c r="AE1706" s="189"/>
      <c r="AF1706" s="188"/>
      <c r="AG1706" s="189"/>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7"/>
      <c r="AB1707" s="188"/>
      <c r="AC1707" s="153"/>
      <c r="AD1707" s="153"/>
      <c r="AE1707" s="189"/>
      <c r="AF1707" s="188"/>
      <c r="AG1707" s="189"/>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7"/>
      <c r="AB1708" s="188"/>
      <c r="AC1708" s="153"/>
      <c r="AD1708" s="153"/>
      <c r="AE1708" s="189"/>
      <c r="AF1708" s="188"/>
      <c r="AG1708" s="189"/>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7"/>
      <c r="AB1709" s="188"/>
      <c r="AC1709" s="153"/>
      <c r="AD1709" s="153"/>
      <c r="AE1709" s="189"/>
      <c r="AF1709" s="188"/>
      <c r="AG1709" s="189"/>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7"/>
      <c r="AB1710" s="188"/>
      <c r="AC1710" s="153"/>
      <c r="AD1710" s="153"/>
      <c r="AE1710" s="189"/>
      <c r="AF1710" s="188"/>
      <c r="AG1710" s="189"/>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7"/>
      <c r="AB1711" s="188"/>
      <c r="AC1711" s="153"/>
      <c r="AD1711" s="153"/>
      <c r="AE1711" s="189"/>
      <c r="AF1711" s="188"/>
      <c r="AG1711" s="189"/>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7"/>
      <c r="AB1712" s="188"/>
      <c r="AC1712" s="153"/>
      <c r="AD1712" s="153"/>
      <c r="AE1712" s="189"/>
      <c r="AF1712" s="188"/>
      <c r="AG1712" s="189"/>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7"/>
      <c r="AB1713" s="188"/>
      <c r="AC1713" s="153"/>
      <c r="AD1713" s="153"/>
      <c r="AE1713" s="189"/>
      <c r="AF1713" s="188"/>
      <c r="AG1713" s="189"/>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7"/>
      <c r="AB1714" s="188"/>
      <c r="AC1714" s="153"/>
      <c r="AD1714" s="153"/>
      <c r="AE1714" s="189"/>
      <c r="AF1714" s="188"/>
      <c r="AG1714" s="189"/>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7"/>
      <c r="AB1715" s="188"/>
      <c r="AC1715" s="153"/>
      <c r="AD1715" s="153"/>
      <c r="AE1715" s="189"/>
      <c r="AF1715" s="188"/>
      <c r="AG1715" s="189"/>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7"/>
      <c r="AB1716" s="188"/>
      <c r="AC1716" s="153"/>
      <c r="AD1716" s="153"/>
      <c r="AE1716" s="189"/>
      <c r="AF1716" s="188"/>
      <c r="AG1716" s="189"/>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7"/>
      <c r="AB1717" s="188"/>
      <c r="AC1717" s="153"/>
      <c r="AD1717" s="153"/>
      <c r="AE1717" s="189"/>
      <c r="AF1717" s="188"/>
      <c r="AG1717" s="189"/>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7"/>
      <c r="AB1718" s="188"/>
      <c r="AC1718" s="153"/>
      <c r="AD1718" s="153"/>
      <c r="AE1718" s="189"/>
      <c r="AF1718" s="188"/>
      <c r="AG1718" s="189"/>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7"/>
      <c r="AB1719" s="188"/>
      <c r="AC1719" s="153"/>
      <c r="AD1719" s="153"/>
      <c r="AE1719" s="189"/>
      <c r="AF1719" s="188"/>
      <c r="AG1719" s="189"/>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7"/>
      <c r="AB1720" s="188"/>
      <c r="AC1720" s="153"/>
      <c r="AD1720" s="153"/>
      <c r="AE1720" s="189"/>
      <c r="AF1720" s="188"/>
      <c r="AG1720" s="189"/>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7"/>
      <c r="AB1721" s="188"/>
      <c r="AC1721" s="153"/>
      <c r="AD1721" s="153"/>
      <c r="AE1721" s="189"/>
      <c r="AF1721" s="188"/>
      <c r="AG1721" s="189"/>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7"/>
      <c r="AB1722" s="188"/>
      <c r="AC1722" s="153"/>
      <c r="AD1722" s="153"/>
      <c r="AE1722" s="189"/>
      <c r="AF1722" s="188"/>
      <c r="AG1722" s="189"/>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7"/>
      <c r="AB1723" s="188"/>
      <c r="AC1723" s="153"/>
      <c r="AD1723" s="153"/>
      <c r="AE1723" s="189"/>
      <c r="AF1723" s="188"/>
      <c r="AG1723" s="189"/>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7"/>
      <c r="AB1724" s="188"/>
      <c r="AC1724" s="153"/>
      <c r="AD1724" s="153"/>
      <c r="AE1724" s="189"/>
      <c r="AF1724" s="188"/>
      <c r="AG1724" s="189"/>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7"/>
      <c r="AB1725" s="188"/>
      <c r="AC1725" s="153"/>
      <c r="AD1725" s="153"/>
      <c r="AE1725" s="189"/>
      <c r="AF1725" s="188"/>
      <c r="AG1725" s="189"/>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7"/>
      <c r="AB1726" s="188"/>
      <c r="AC1726" s="153"/>
      <c r="AD1726" s="153"/>
      <c r="AE1726" s="189"/>
      <c r="AF1726" s="188"/>
      <c r="AG1726" s="189"/>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7"/>
      <c r="AB1727" s="188"/>
      <c r="AC1727" s="153"/>
      <c r="AD1727" s="153"/>
      <c r="AE1727" s="189"/>
      <c r="AF1727" s="188"/>
      <c r="AG1727" s="189"/>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7"/>
      <c r="AB1728" s="188"/>
      <c r="AC1728" s="153"/>
      <c r="AD1728" s="153"/>
      <c r="AE1728" s="189"/>
      <c r="AF1728" s="188"/>
      <c r="AG1728" s="189"/>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7"/>
      <c r="AB1729" s="188"/>
      <c r="AC1729" s="153"/>
      <c r="AD1729" s="153"/>
      <c r="AE1729" s="189"/>
      <c r="AF1729" s="188"/>
      <c r="AG1729" s="189"/>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7"/>
      <c r="AB1730" s="188"/>
      <c r="AC1730" s="153"/>
      <c r="AD1730" s="153"/>
      <c r="AE1730" s="189"/>
      <c r="AF1730" s="188"/>
      <c r="AG1730" s="189"/>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7"/>
      <c r="AB1731" s="188"/>
      <c r="AC1731" s="153"/>
      <c r="AD1731" s="153"/>
      <c r="AE1731" s="189"/>
      <c r="AF1731" s="188"/>
      <c r="AG1731" s="189"/>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7"/>
      <c r="AB1732" s="188"/>
      <c r="AC1732" s="153"/>
      <c r="AD1732" s="153"/>
      <c r="AE1732" s="189"/>
      <c r="AF1732" s="188"/>
      <c r="AG1732" s="189"/>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7"/>
      <c r="AB1733" s="188"/>
      <c r="AC1733" s="153"/>
      <c r="AD1733" s="153"/>
      <c r="AE1733" s="189"/>
      <c r="AF1733" s="188"/>
      <c r="AG1733" s="189"/>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7"/>
      <c r="AB1734" s="188"/>
      <c r="AC1734" s="153"/>
      <c r="AD1734" s="153"/>
      <c r="AE1734" s="189"/>
      <c r="AF1734" s="188"/>
      <c r="AG1734" s="189"/>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7"/>
      <c r="AB1735" s="188"/>
      <c r="AC1735" s="153"/>
      <c r="AD1735" s="153"/>
      <c r="AE1735" s="189"/>
      <c r="AF1735" s="188"/>
      <c r="AG1735" s="189"/>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7"/>
      <c r="AB1736" s="188"/>
      <c r="AC1736" s="153"/>
      <c r="AD1736" s="153"/>
      <c r="AE1736" s="189"/>
      <c r="AF1736" s="188"/>
      <c r="AG1736" s="189"/>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7"/>
      <c r="AB1737" s="188"/>
      <c r="AC1737" s="153"/>
      <c r="AD1737" s="153"/>
      <c r="AE1737" s="189"/>
      <c r="AF1737" s="188"/>
      <c r="AG1737" s="189"/>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7"/>
      <c r="AB1738" s="188"/>
      <c r="AC1738" s="153"/>
      <c r="AD1738" s="153"/>
      <c r="AE1738" s="189"/>
      <c r="AF1738" s="188"/>
      <c r="AG1738" s="189"/>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7"/>
      <c r="AB1739" s="188"/>
      <c r="AC1739" s="153"/>
      <c r="AD1739" s="153"/>
      <c r="AE1739" s="189"/>
      <c r="AF1739" s="188"/>
      <c r="AG1739" s="189"/>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7"/>
      <c r="AB1740" s="188"/>
      <c r="AC1740" s="153"/>
      <c r="AD1740" s="153"/>
      <c r="AE1740" s="189"/>
      <c r="AF1740" s="188"/>
      <c r="AG1740" s="189"/>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7"/>
      <c r="AB1741" s="188"/>
      <c r="AC1741" s="153"/>
      <c r="AD1741" s="153"/>
      <c r="AE1741" s="189"/>
      <c r="AF1741" s="188"/>
      <c r="AG1741" s="189"/>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7"/>
      <c r="AB1742" s="188"/>
      <c r="AC1742" s="153"/>
      <c r="AD1742" s="153"/>
      <c r="AE1742" s="189"/>
      <c r="AF1742" s="188"/>
      <c r="AG1742" s="189"/>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7"/>
      <c r="AB1743" s="188"/>
      <c r="AC1743" s="153"/>
      <c r="AD1743" s="153"/>
      <c r="AE1743" s="189"/>
      <c r="AF1743" s="188"/>
      <c r="AG1743" s="189"/>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7"/>
      <c r="AB1744" s="188"/>
      <c r="AC1744" s="153"/>
      <c r="AD1744" s="153"/>
      <c r="AE1744" s="189"/>
      <c r="AF1744" s="188"/>
      <c r="AG1744" s="189"/>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7"/>
      <c r="AB1745" s="188"/>
      <c r="AC1745" s="153"/>
      <c r="AD1745" s="153"/>
      <c r="AE1745" s="189"/>
      <c r="AF1745" s="188"/>
      <c r="AG1745" s="189"/>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7"/>
      <c r="AB1746" s="188"/>
      <c r="AC1746" s="153"/>
      <c r="AD1746" s="153"/>
      <c r="AE1746" s="189"/>
      <c r="AF1746" s="188"/>
      <c r="AG1746" s="189"/>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7"/>
      <c r="AB1747" s="188"/>
      <c r="AC1747" s="153"/>
      <c r="AD1747" s="153"/>
      <c r="AE1747" s="189"/>
      <c r="AF1747" s="188"/>
      <c r="AG1747" s="189"/>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7"/>
      <c r="AB1748" s="188"/>
      <c r="AC1748" s="153"/>
      <c r="AD1748" s="153"/>
      <c r="AE1748" s="189"/>
      <c r="AF1748" s="188"/>
      <c r="AG1748" s="189"/>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7"/>
      <c r="AB1749" s="188"/>
      <c r="AC1749" s="153"/>
      <c r="AD1749" s="153"/>
      <c r="AE1749" s="189"/>
      <c r="AF1749" s="188"/>
      <c r="AG1749" s="189"/>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7"/>
      <c r="AB1750" s="188"/>
      <c r="AC1750" s="153"/>
      <c r="AD1750" s="153"/>
      <c r="AE1750" s="189"/>
      <c r="AF1750" s="188"/>
      <c r="AG1750" s="189"/>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7"/>
      <c r="AB1751" s="188"/>
      <c r="AC1751" s="153"/>
      <c r="AD1751" s="153"/>
      <c r="AE1751" s="189"/>
      <c r="AF1751" s="188"/>
      <c r="AG1751" s="189"/>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7"/>
      <c r="AB1752" s="188"/>
      <c r="AC1752" s="153"/>
      <c r="AD1752" s="153"/>
      <c r="AE1752" s="189"/>
      <c r="AF1752" s="188"/>
      <c r="AG1752" s="189"/>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7"/>
      <c r="AB1753" s="188"/>
      <c r="AC1753" s="153"/>
      <c r="AD1753" s="153"/>
      <c r="AE1753" s="189"/>
      <c r="AF1753" s="188"/>
      <c r="AG1753" s="189"/>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7"/>
      <c r="AB1754" s="188"/>
      <c r="AC1754" s="153"/>
      <c r="AD1754" s="153"/>
      <c r="AE1754" s="189"/>
      <c r="AF1754" s="188"/>
      <c r="AG1754" s="189"/>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7"/>
      <c r="AB1755" s="188"/>
      <c r="AC1755" s="153"/>
      <c r="AD1755" s="153"/>
      <c r="AE1755" s="189"/>
      <c r="AF1755" s="188"/>
      <c r="AG1755" s="189"/>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7"/>
      <c r="AB1756" s="188"/>
      <c r="AC1756" s="153"/>
      <c r="AD1756" s="153"/>
      <c r="AE1756" s="189"/>
      <c r="AF1756" s="188"/>
      <c r="AG1756" s="189"/>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7"/>
      <c r="AB1757" s="188"/>
      <c r="AC1757" s="153"/>
      <c r="AD1757" s="153"/>
      <c r="AE1757" s="189"/>
      <c r="AF1757" s="188"/>
      <c r="AG1757" s="189"/>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7"/>
      <c r="AB1758" s="188"/>
      <c r="AC1758" s="153"/>
      <c r="AD1758" s="153"/>
      <c r="AE1758" s="189"/>
      <c r="AF1758" s="188"/>
      <c r="AG1758" s="189"/>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7"/>
      <c r="AB1759" s="188"/>
      <c r="AC1759" s="153"/>
      <c r="AD1759" s="153"/>
      <c r="AE1759" s="189"/>
      <c r="AF1759" s="188"/>
      <c r="AG1759" s="189"/>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7"/>
      <c r="AB1760" s="188"/>
      <c r="AC1760" s="153"/>
      <c r="AD1760" s="153"/>
      <c r="AE1760" s="189"/>
      <c r="AF1760" s="188"/>
      <c r="AG1760" s="189"/>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7"/>
      <c r="AB1761" s="188"/>
      <c r="AC1761" s="153"/>
      <c r="AD1761" s="153"/>
      <c r="AE1761" s="189"/>
      <c r="AF1761" s="188"/>
      <c r="AG1761" s="189"/>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7"/>
      <c r="AB1762" s="188"/>
      <c r="AC1762" s="153"/>
      <c r="AD1762" s="153"/>
      <c r="AE1762" s="189"/>
      <c r="AF1762" s="188"/>
      <c r="AG1762" s="189"/>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7"/>
      <c r="AB1763" s="188"/>
      <c r="AC1763" s="153"/>
      <c r="AD1763" s="153"/>
      <c r="AE1763" s="189"/>
      <c r="AF1763" s="188"/>
      <c r="AG1763" s="189"/>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7"/>
      <c r="AB1764" s="188"/>
      <c r="AC1764" s="153"/>
      <c r="AD1764" s="153"/>
      <c r="AE1764" s="189"/>
      <c r="AF1764" s="188"/>
      <c r="AG1764" s="189"/>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7"/>
      <c r="AB1765" s="188"/>
      <c r="AC1765" s="153"/>
      <c r="AD1765" s="153"/>
      <c r="AE1765" s="189"/>
      <c r="AF1765" s="188"/>
      <c r="AG1765" s="189"/>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7"/>
      <c r="AB1766" s="188"/>
      <c r="AC1766" s="153"/>
      <c r="AD1766" s="153"/>
      <c r="AE1766" s="189"/>
      <c r="AF1766" s="188"/>
      <c r="AG1766" s="189"/>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7"/>
      <c r="AB1767" s="188"/>
      <c r="AC1767" s="153"/>
      <c r="AD1767" s="153"/>
      <c r="AE1767" s="189"/>
      <c r="AF1767" s="188"/>
      <c r="AG1767" s="189"/>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7"/>
      <c r="AB1768" s="188"/>
      <c r="AC1768" s="153"/>
      <c r="AD1768" s="153"/>
      <c r="AE1768" s="189"/>
      <c r="AF1768" s="188"/>
      <c r="AG1768" s="189"/>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7"/>
      <c r="AB1769" s="188"/>
      <c r="AC1769" s="153"/>
      <c r="AD1769" s="153"/>
      <c r="AE1769" s="189"/>
      <c r="AF1769" s="188"/>
      <c r="AG1769" s="189"/>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7"/>
      <c r="AB1770" s="188"/>
      <c r="AC1770" s="153"/>
      <c r="AD1770" s="153"/>
      <c r="AE1770" s="189"/>
      <c r="AF1770" s="188"/>
      <c r="AG1770" s="189"/>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7"/>
      <c r="AB1771" s="188"/>
      <c r="AC1771" s="153"/>
      <c r="AD1771" s="153"/>
      <c r="AE1771" s="189"/>
      <c r="AF1771" s="188"/>
      <c r="AG1771" s="189"/>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7"/>
      <c r="AB1772" s="188"/>
      <c r="AC1772" s="153"/>
      <c r="AD1772" s="153"/>
      <c r="AE1772" s="189"/>
      <c r="AF1772" s="188"/>
      <c r="AG1772" s="189"/>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7"/>
      <c r="AB1773" s="188"/>
      <c r="AC1773" s="153"/>
      <c r="AD1773" s="153"/>
      <c r="AE1773" s="189"/>
      <c r="AF1773" s="188"/>
      <c r="AG1773" s="189"/>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7"/>
      <c r="AB1774" s="188"/>
      <c r="AC1774" s="153"/>
      <c r="AD1774" s="153"/>
      <c r="AE1774" s="189"/>
      <c r="AF1774" s="188"/>
      <c r="AG1774" s="189"/>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7"/>
      <c r="AB1775" s="188"/>
      <c r="AC1775" s="153"/>
      <c r="AD1775" s="153"/>
      <c r="AE1775" s="189"/>
      <c r="AF1775" s="188"/>
      <c r="AG1775" s="189"/>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7"/>
      <c r="AB1776" s="188"/>
      <c r="AC1776" s="153"/>
      <c r="AD1776" s="153"/>
      <c r="AE1776" s="189"/>
      <c r="AF1776" s="188"/>
      <c r="AG1776" s="189"/>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7"/>
      <c r="AB1777" s="188"/>
      <c r="AC1777" s="153"/>
      <c r="AD1777" s="153"/>
      <c r="AE1777" s="189"/>
      <c r="AF1777" s="188"/>
      <c r="AG1777" s="189"/>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7"/>
      <c r="AB1778" s="188"/>
      <c r="AC1778" s="153"/>
      <c r="AD1778" s="153"/>
      <c r="AE1778" s="189"/>
      <c r="AF1778" s="188"/>
      <c r="AG1778" s="189"/>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7"/>
      <c r="AB1779" s="188"/>
      <c r="AC1779" s="153"/>
      <c r="AD1779" s="153"/>
      <c r="AE1779" s="189"/>
      <c r="AF1779" s="188"/>
      <c r="AG1779" s="189"/>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7"/>
      <c r="AB1780" s="188"/>
      <c r="AC1780" s="153"/>
      <c r="AD1780" s="153"/>
      <c r="AE1780" s="189"/>
      <c r="AF1780" s="188"/>
      <c r="AG1780" s="189"/>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7"/>
      <c r="AB1781" s="188"/>
      <c r="AC1781" s="153"/>
      <c r="AD1781" s="153"/>
      <c r="AE1781" s="189"/>
      <c r="AF1781" s="188"/>
      <c r="AG1781" s="189"/>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7"/>
      <c r="AB1782" s="188"/>
      <c r="AC1782" s="153"/>
      <c r="AD1782" s="153"/>
      <c r="AE1782" s="189"/>
      <c r="AF1782" s="188"/>
      <c r="AG1782" s="189"/>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7"/>
      <c r="AB1783" s="188"/>
      <c r="AC1783" s="153"/>
      <c r="AD1783" s="153"/>
      <c r="AE1783" s="189"/>
      <c r="AF1783" s="188"/>
      <c r="AG1783" s="189"/>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7"/>
      <c r="AB1784" s="188"/>
      <c r="AC1784" s="153"/>
      <c r="AD1784" s="153"/>
      <c r="AE1784" s="189"/>
      <c r="AF1784" s="188"/>
      <c r="AG1784" s="189"/>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7"/>
      <c r="AB1785" s="188"/>
      <c r="AC1785" s="153"/>
      <c r="AD1785" s="153"/>
      <c r="AE1785" s="189"/>
      <c r="AF1785" s="188"/>
      <c r="AG1785" s="189"/>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7"/>
      <c r="AB1786" s="188"/>
      <c r="AC1786" s="153"/>
      <c r="AD1786" s="153"/>
      <c r="AE1786" s="189"/>
      <c r="AF1786" s="188"/>
      <c r="AG1786" s="189"/>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7"/>
      <c r="AB1787" s="188"/>
      <c r="AC1787" s="153"/>
      <c r="AD1787" s="153"/>
      <c r="AE1787" s="189"/>
      <c r="AF1787" s="188"/>
      <c r="AG1787" s="189"/>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7"/>
      <c r="AB1788" s="188"/>
      <c r="AC1788" s="153"/>
      <c r="AD1788" s="153"/>
      <c r="AE1788" s="189"/>
      <c r="AF1788" s="188"/>
      <c r="AG1788" s="189"/>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7"/>
      <c r="AB1789" s="188"/>
      <c r="AC1789" s="153"/>
      <c r="AD1789" s="153"/>
      <c r="AE1789" s="189"/>
      <c r="AF1789" s="188"/>
      <c r="AG1789" s="189"/>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7"/>
      <c r="AB1790" s="188"/>
      <c r="AC1790" s="153"/>
      <c r="AD1790" s="153"/>
      <c r="AE1790" s="189"/>
      <c r="AF1790" s="188"/>
      <c r="AG1790" s="189"/>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7"/>
      <c r="AB1791" s="188"/>
      <c r="AC1791" s="153"/>
      <c r="AD1791" s="153"/>
      <c r="AE1791" s="189"/>
      <c r="AF1791" s="188"/>
      <c r="AG1791" s="189"/>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7"/>
      <c r="AB1792" s="188"/>
      <c r="AC1792" s="153"/>
      <c r="AD1792" s="153"/>
      <c r="AE1792" s="189"/>
      <c r="AF1792" s="188"/>
      <c r="AG1792" s="189"/>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7"/>
      <c r="AB1793" s="188"/>
      <c r="AC1793" s="153"/>
      <c r="AD1793" s="153"/>
      <c r="AE1793" s="189"/>
      <c r="AF1793" s="188"/>
      <c r="AG1793" s="189"/>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7"/>
      <c r="AB1794" s="188"/>
      <c r="AC1794" s="153"/>
      <c r="AD1794" s="153"/>
      <c r="AE1794" s="189"/>
      <c r="AF1794" s="188"/>
      <c r="AG1794" s="189"/>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7"/>
      <c r="AB1795" s="188"/>
      <c r="AC1795" s="153"/>
      <c r="AD1795" s="153"/>
      <c r="AE1795" s="189"/>
      <c r="AF1795" s="188"/>
      <c r="AG1795" s="189"/>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7"/>
      <c r="AB1796" s="188"/>
      <c r="AC1796" s="153"/>
      <c r="AD1796" s="153"/>
      <c r="AE1796" s="189"/>
      <c r="AF1796" s="188"/>
      <c r="AG1796" s="189"/>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7"/>
      <c r="AB1797" s="188"/>
      <c r="AC1797" s="153"/>
      <c r="AD1797" s="153"/>
      <c r="AE1797" s="189"/>
      <c r="AF1797" s="188"/>
      <c r="AG1797" s="189"/>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7"/>
      <c r="AB1798" s="188"/>
      <c r="AC1798" s="153"/>
      <c r="AD1798" s="153"/>
      <c r="AE1798" s="189"/>
      <c r="AF1798" s="188"/>
      <c r="AG1798" s="189"/>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7"/>
      <c r="AB1799" s="188"/>
      <c r="AC1799" s="153"/>
      <c r="AD1799" s="153"/>
      <c r="AE1799" s="189"/>
      <c r="AF1799" s="188"/>
      <c r="AG1799" s="189"/>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7"/>
      <c r="AB1800" s="188"/>
      <c r="AC1800" s="153"/>
      <c r="AD1800" s="153"/>
      <c r="AE1800" s="189"/>
      <c r="AF1800" s="188"/>
      <c r="AG1800" s="189"/>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7"/>
      <c r="AB1801" s="188"/>
      <c r="AC1801" s="153"/>
      <c r="AD1801" s="153"/>
      <c r="AE1801" s="189"/>
      <c r="AF1801" s="188"/>
      <c r="AG1801" s="189"/>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7"/>
      <c r="AB1802" s="188"/>
      <c r="AC1802" s="153"/>
      <c r="AD1802" s="153"/>
      <c r="AE1802" s="189"/>
      <c r="AF1802" s="188"/>
      <c r="AG1802" s="189"/>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7"/>
      <c r="AB1803" s="188"/>
      <c r="AC1803" s="153"/>
      <c r="AD1803" s="153"/>
      <c r="AE1803" s="189"/>
      <c r="AF1803" s="188"/>
      <c r="AG1803" s="189"/>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7"/>
      <c r="AB1804" s="188"/>
      <c r="AC1804" s="153"/>
      <c r="AD1804" s="153"/>
      <c r="AE1804" s="189"/>
      <c r="AF1804" s="188"/>
      <c r="AG1804" s="189"/>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7"/>
      <c r="AB1805" s="188"/>
      <c r="AC1805" s="153"/>
      <c r="AD1805" s="153"/>
      <c r="AE1805" s="189"/>
      <c r="AF1805" s="188"/>
      <c r="AG1805" s="189"/>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7"/>
      <c r="AB1806" s="188"/>
      <c r="AC1806" s="153"/>
      <c r="AD1806" s="153"/>
      <c r="AE1806" s="189"/>
      <c r="AF1806" s="188"/>
      <c r="AG1806" s="189"/>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7"/>
      <c r="AB1807" s="188"/>
      <c r="AC1807" s="153"/>
      <c r="AD1807" s="153"/>
      <c r="AE1807" s="189"/>
      <c r="AF1807" s="188"/>
      <c r="AG1807" s="189"/>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7"/>
      <c r="AB1808" s="188"/>
      <c r="AC1808" s="153"/>
      <c r="AD1808" s="153"/>
      <c r="AE1808" s="189"/>
      <c r="AF1808" s="188"/>
      <c r="AG1808" s="189"/>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7"/>
      <c r="AB1809" s="188"/>
      <c r="AC1809" s="153"/>
      <c r="AD1809" s="153"/>
      <c r="AE1809" s="189"/>
      <c r="AF1809" s="188"/>
      <c r="AG1809" s="189"/>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7"/>
      <c r="AB1810" s="188"/>
      <c r="AC1810" s="153"/>
      <c r="AD1810" s="153"/>
      <c r="AE1810" s="189"/>
      <c r="AF1810" s="188"/>
      <c r="AG1810" s="189"/>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7"/>
      <c r="AB1811" s="188"/>
      <c r="AC1811" s="153"/>
      <c r="AD1811" s="153"/>
      <c r="AE1811" s="189"/>
      <c r="AF1811" s="188"/>
      <c r="AG1811" s="189"/>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7"/>
      <c r="AB1812" s="188"/>
      <c r="AC1812" s="153"/>
      <c r="AD1812" s="153"/>
      <c r="AE1812" s="189"/>
      <c r="AF1812" s="188"/>
      <c r="AG1812" s="189"/>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7"/>
      <c r="AB1813" s="188"/>
      <c r="AC1813" s="153"/>
      <c r="AD1813" s="153"/>
      <c r="AE1813" s="189"/>
      <c r="AF1813" s="188"/>
      <c r="AG1813" s="189"/>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7"/>
      <c r="AB1814" s="188"/>
      <c r="AC1814" s="153"/>
      <c r="AD1814" s="153"/>
      <c r="AE1814" s="189"/>
      <c r="AF1814" s="188"/>
      <c r="AG1814" s="189"/>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7"/>
      <c r="AB1815" s="188"/>
      <c r="AC1815" s="153"/>
      <c r="AD1815" s="153"/>
      <c r="AE1815" s="189"/>
      <c r="AF1815" s="188"/>
      <c r="AG1815" s="189"/>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7"/>
      <c r="AB1816" s="188"/>
      <c r="AC1816" s="153"/>
      <c r="AD1816" s="153"/>
      <c r="AE1816" s="189"/>
      <c r="AF1816" s="188"/>
      <c r="AG1816" s="189"/>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7"/>
      <c r="AB1817" s="188"/>
      <c r="AC1817" s="153"/>
      <c r="AD1817" s="153"/>
      <c r="AE1817" s="189"/>
      <c r="AF1817" s="188"/>
      <c r="AG1817" s="189"/>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7"/>
      <c r="AB1818" s="188"/>
      <c r="AC1818" s="153"/>
      <c r="AD1818" s="153"/>
      <c r="AE1818" s="189"/>
      <c r="AF1818" s="188"/>
      <c r="AG1818" s="189"/>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7"/>
      <c r="AB1819" s="188"/>
      <c r="AC1819" s="153"/>
      <c r="AD1819" s="153"/>
      <c r="AE1819" s="189"/>
      <c r="AF1819" s="188"/>
      <c r="AG1819" s="189"/>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7"/>
      <c r="AB1820" s="188"/>
      <c r="AC1820" s="153"/>
      <c r="AD1820" s="153"/>
      <c r="AE1820" s="189"/>
      <c r="AF1820" s="188"/>
      <c r="AG1820" s="189"/>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7"/>
      <c r="AB1821" s="188"/>
      <c r="AC1821" s="153"/>
      <c r="AD1821" s="153"/>
      <c r="AE1821" s="189"/>
      <c r="AF1821" s="188"/>
      <c r="AG1821" s="189"/>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7"/>
      <c r="AB1822" s="188"/>
      <c r="AC1822" s="153"/>
      <c r="AD1822" s="153"/>
      <c r="AE1822" s="189"/>
      <c r="AF1822" s="188"/>
      <c r="AG1822" s="189"/>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7"/>
      <c r="AB1823" s="188"/>
      <c r="AC1823" s="153"/>
      <c r="AD1823" s="153"/>
      <c r="AE1823" s="189"/>
      <c r="AF1823" s="188"/>
      <c r="AG1823" s="189"/>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7"/>
      <c r="AB1824" s="188"/>
      <c r="AC1824" s="153"/>
      <c r="AD1824" s="153"/>
      <c r="AE1824" s="189"/>
      <c r="AF1824" s="188"/>
      <c r="AG1824" s="189"/>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7"/>
      <c r="AB1825" s="188"/>
      <c r="AC1825" s="153"/>
      <c r="AD1825" s="153"/>
      <c r="AE1825" s="189"/>
      <c r="AF1825" s="188"/>
      <c r="AG1825" s="189"/>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7"/>
      <c r="AB1826" s="188"/>
      <c r="AC1826" s="153"/>
      <c r="AD1826" s="153"/>
      <c r="AE1826" s="189"/>
      <c r="AF1826" s="188"/>
      <c r="AG1826" s="189"/>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7"/>
      <c r="AB1827" s="188"/>
      <c r="AC1827" s="153"/>
      <c r="AD1827" s="153"/>
      <c r="AE1827" s="189"/>
      <c r="AF1827" s="188"/>
      <c r="AG1827" s="189"/>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7"/>
      <c r="AB1828" s="188"/>
      <c r="AC1828" s="153"/>
      <c r="AD1828" s="153"/>
      <c r="AE1828" s="189"/>
      <c r="AF1828" s="188"/>
      <c r="AG1828" s="189"/>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7"/>
      <c r="AB1829" s="188"/>
      <c r="AC1829" s="153"/>
      <c r="AD1829" s="153"/>
      <c r="AE1829" s="189"/>
      <c r="AF1829" s="188"/>
      <c r="AG1829" s="189"/>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7"/>
      <c r="AB1830" s="188"/>
      <c r="AC1830" s="153"/>
      <c r="AD1830" s="153"/>
      <c r="AE1830" s="189"/>
      <c r="AF1830" s="188"/>
      <c r="AG1830" s="189"/>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7"/>
      <c r="AB1831" s="188"/>
      <c r="AC1831" s="153"/>
      <c r="AD1831" s="153"/>
      <c r="AE1831" s="189"/>
      <c r="AF1831" s="188"/>
      <c r="AG1831" s="189"/>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7"/>
      <c r="AB1832" s="188"/>
      <c r="AC1832" s="153"/>
      <c r="AD1832" s="153"/>
      <c r="AE1832" s="189"/>
      <c r="AF1832" s="188"/>
      <c r="AG1832" s="189"/>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7"/>
      <c r="AB1833" s="188"/>
      <c r="AC1833" s="153"/>
      <c r="AD1833" s="153"/>
      <c r="AE1833" s="189"/>
      <c r="AF1833" s="188"/>
      <c r="AG1833" s="189"/>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7"/>
      <c r="AB1834" s="188"/>
      <c r="AC1834" s="153"/>
      <c r="AD1834" s="153"/>
      <c r="AE1834" s="189"/>
      <c r="AF1834" s="188"/>
      <c r="AG1834" s="189"/>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7"/>
      <c r="AB1835" s="188"/>
      <c r="AC1835" s="153"/>
      <c r="AD1835" s="153"/>
      <c r="AE1835" s="189"/>
      <c r="AF1835" s="188"/>
      <c r="AG1835" s="189"/>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7"/>
      <c r="AB1836" s="188"/>
      <c r="AC1836" s="153"/>
      <c r="AD1836" s="153"/>
      <c r="AE1836" s="189"/>
      <c r="AF1836" s="188"/>
      <c r="AG1836" s="189"/>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7"/>
      <c r="AB1837" s="188"/>
      <c r="AC1837" s="153"/>
      <c r="AD1837" s="153"/>
      <c r="AE1837" s="189"/>
      <c r="AF1837" s="188"/>
      <c r="AG1837" s="189"/>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7"/>
      <c r="AB1838" s="188"/>
      <c r="AC1838" s="153"/>
      <c r="AD1838" s="153"/>
      <c r="AE1838" s="189"/>
      <c r="AF1838" s="188"/>
      <c r="AG1838" s="189"/>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7"/>
      <c r="AB1839" s="188"/>
      <c r="AC1839" s="153"/>
      <c r="AD1839" s="153"/>
      <c r="AE1839" s="189"/>
      <c r="AF1839" s="188"/>
      <c r="AG1839" s="189"/>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7"/>
      <c r="AB1840" s="188"/>
      <c r="AC1840" s="153"/>
      <c r="AD1840" s="153"/>
      <c r="AE1840" s="189"/>
      <c r="AF1840" s="188"/>
      <c r="AG1840" s="189"/>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7"/>
      <c r="AB1841" s="188"/>
      <c r="AC1841" s="153"/>
      <c r="AD1841" s="153"/>
      <c r="AE1841" s="189"/>
      <c r="AF1841" s="188"/>
      <c r="AG1841" s="189"/>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7"/>
      <c r="AB1842" s="188"/>
      <c r="AC1842" s="153"/>
      <c r="AD1842" s="153"/>
      <c r="AE1842" s="189"/>
      <c r="AF1842" s="188"/>
      <c r="AG1842" s="189"/>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7"/>
      <c r="AB1843" s="188"/>
      <c r="AC1843" s="153"/>
      <c r="AD1843" s="153"/>
      <c r="AE1843" s="189"/>
      <c r="AF1843" s="188"/>
      <c r="AG1843" s="189"/>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7"/>
      <c r="AB1844" s="188"/>
      <c r="AC1844" s="153"/>
      <c r="AD1844" s="153"/>
      <c r="AE1844" s="189"/>
      <c r="AF1844" s="188"/>
      <c r="AG1844" s="189"/>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7"/>
      <c r="AB1845" s="188"/>
      <c r="AC1845" s="153"/>
      <c r="AD1845" s="153"/>
      <c r="AE1845" s="189"/>
      <c r="AF1845" s="188"/>
      <c r="AG1845" s="189"/>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7"/>
      <c r="AB1846" s="188"/>
      <c r="AC1846" s="153"/>
      <c r="AD1846" s="153"/>
      <c r="AE1846" s="189"/>
      <c r="AF1846" s="188"/>
      <c r="AG1846" s="189"/>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7"/>
      <c r="AB1847" s="188"/>
      <c r="AC1847" s="153"/>
      <c r="AD1847" s="153"/>
      <c r="AE1847" s="189"/>
      <c r="AF1847" s="188"/>
      <c r="AG1847" s="189"/>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7"/>
      <c r="AB1848" s="188"/>
      <c r="AC1848" s="153"/>
      <c r="AD1848" s="153"/>
      <c r="AE1848" s="189"/>
      <c r="AF1848" s="188"/>
      <c r="AG1848" s="189"/>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7"/>
      <c r="AB1849" s="188"/>
      <c r="AC1849" s="153"/>
      <c r="AD1849" s="153"/>
      <c r="AE1849" s="189"/>
      <c r="AF1849" s="188"/>
      <c r="AG1849" s="189"/>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7"/>
      <c r="AB1850" s="188"/>
      <c r="AC1850" s="153"/>
      <c r="AD1850" s="153"/>
      <c r="AE1850" s="189"/>
      <c r="AF1850" s="188"/>
      <c r="AG1850" s="189"/>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7"/>
      <c r="AB1851" s="188"/>
      <c r="AC1851" s="153"/>
      <c r="AD1851" s="153"/>
      <c r="AE1851" s="189"/>
      <c r="AF1851" s="188"/>
      <c r="AG1851" s="189"/>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7"/>
      <c r="AB1852" s="188"/>
      <c r="AC1852" s="153"/>
      <c r="AD1852" s="153"/>
      <c r="AE1852" s="189"/>
      <c r="AF1852" s="188"/>
      <c r="AG1852" s="189"/>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7"/>
      <c r="AB1853" s="188"/>
      <c r="AC1853" s="153"/>
      <c r="AD1853" s="153"/>
      <c r="AE1853" s="189"/>
      <c r="AF1853" s="188"/>
      <c r="AG1853" s="189"/>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7"/>
      <c r="AB1854" s="188"/>
      <c r="AC1854" s="153"/>
      <c r="AD1854" s="153"/>
      <c r="AE1854" s="189"/>
      <c r="AF1854" s="188"/>
      <c r="AG1854" s="189"/>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7"/>
      <c r="AB1855" s="188"/>
      <c r="AC1855" s="153"/>
      <c r="AD1855" s="153"/>
      <c r="AE1855" s="189"/>
      <c r="AF1855" s="188"/>
      <c r="AG1855" s="189"/>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7"/>
      <c r="AB1856" s="188"/>
      <c r="AC1856" s="153"/>
      <c r="AD1856" s="153"/>
      <c r="AE1856" s="189"/>
      <c r="AF1856" s="188"/>
      <c r="AG1856" s="189"/>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7"/>
      <c r="AB1857" s="188"/>
      <c r="AC1857" s="153"/>
      <c r="AD1857" s="153"/>
      <c r="AE1857" s="189"/>
      <c r="AF1857" s="188"/>
      <c r="AG1857" s="189"/>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7"/>
      <c r="AB1858" s="188"/>
      <c r="AC1858" s="153"/>
      <c r="AD1858" s="153"/>
      <c r="AE1858" s="189"/>
      <c r="AF1858" s="188"/>
      <c r="AG1858" s="189"/>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7"/>
      <c r="AB1859" s="188"/>
      <c r="AC1859" s="153"/>
      <c r="AD1859" s="153"/>
      <c r="AE1859" s="189"/>
      <c r="AF1859" s="188"/>
      <c r="AG1859" s="189"/>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7"/>
      <c r="AB1860" s="188"/>
      <c r="AC1860" s="153"/>
      <c r="AD1860" s="153"/>
      <c r="AE1860" s="189"/>
      <c r="AF1860" s="188"/>
      <c r="AG1860" s="189"/>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7"/>
      <c r="AB1861" s="188"/>
      <c r="AC1861" s="153"/>
      <c r="AD1861" s="153"/>
      <c r="AE1861" s="189"/>
      <c r="AF1861" s="188"/>
      <c r="AG1861" s="189"/>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7"/>
      <c r="AB1862" s="188"/>
      <c r="AC1862" s="153"/>
      <c r="AD1862" s="153"/>
      <c r="AE1862" s="189"/>
      <c r="AF1862" s="188"/>
      <c r="AG1862" s="189"/>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7"/>
      <c r="AB1863" s="188"/>
      <c r="AC1863" s="153"/>
      <c r="AD1863" s="153"/>
      <c r="AE1863" s="189"/>
      <c r="AF1863" s="188"/>
      <c r="AG1863" s="189"/>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7"/>
      <c r="AB1864" s="188"/>
      <c r="AC1864" s="153"/>
      <c r="AD1864" s="153"/>
      <c r="AE1864" s="189"/>
      <c r="AF1864" s="188"/>
      <c r="AG1864" s="189"/>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7"/>
      <c r="AB1865" s="188"/>
      <c r="AC1865" s="153"/>
      <c r="AD1865" s="153"/>
      <c r="AE1865" s="189"/>
      <c r="AF1865" s="188"/>
      <c r="AG1865" s="189"/>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7"/>
      <c r="AB1866" s="188"/>
      <c r="AC1866" s="153"/>
      <c r="AD1866" s="153"/>
      <c r="AE1866" s="189"/>
      <c r="AF1866" s="188"/>
      <c r="AG1866" s="189"/>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7"/>
      <c r="AB1867" s="188"/>
      <c r="AC1867" s="153"/>
      <c r="AD1867" s="153"/>
      <c r="AE1867" s="189"/>
      <c r="AF1867" s="188"/>
      <c r="AG1867" s="189"/>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7"/>
      <c r="AB1868" s="188"/>
      <c r="AC1868" s="153"/>
      <c r="AD1868" s="153"/>
      <c r="AE1868" s="189"/>
      <c r="AF1868" s="188"/>
      <c r="AG1868" s="189"/>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7"/>
      <c r="AB1869" s="188"/>
      <c r="AC1869" s="153"/>
      <c r="AD1869" s="153"/>
      <c r="AE1869" s="189"/>
      <c r="AF1869" s="188"/>
      <c r="AG1869" s="189"/>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7"/>
      <c r="AB1870" s="188"/>
      <c r="AC1870" s="153"/>
      <c r="AD1870" s="153"/>
      <c r="AE1870" s="189"/>
      <c r="AF1870" s="188"/>
      <c r="AG1870" s="189"/>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7"/>
      <c r="AB1871" s="188"/>
      <c r="AC1871" s="153"/>
      <c r="AD1871" s="153"/>
      <c r="AE1871" s="189"/>
      <c r="AF1871" s="188"/>
      <c r="AG1871" s="189"/>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7"/>
      <c r="AB1872" s="188"/>
      <c r="AC1872" s="153"/>
      <c r="AD1872" s="153"/>
      <c r="AE1872" s="189"/>
      <c r="AF1872" s="188"/>
      <c r="AG1872" s="189"/>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7"/>
      <c r="AB1873" s="188"/>
      <c r="AC1873" s="153"/>
      <c r="AD1873" s="153"/>
      <c r="AE1873" s="189"/>
      <c r="AF1873" s="188"/>
      <c r="AG1873" s="189"/>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7"/>
      <c r="AB1874" s="188"/>
      <c r="AC1874" s="153"/>
      <c r="AD1874" s="153"/>
      <c r="AE1874" s="189"/>
      <c r="AF1874" s="188"/>
      <c r="AG1874" s="189"/>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7"/>
      <c r="AB1875" s="188"/>
      <c r="AC1875" s="153"/>
      <c r="AD1875" s="153"/>
      <c r="AE1875" s="189"/>
      <c r="AF1875" s="188"/>
      <c r="AG1875" s="189"/>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7"/>
      <c r="AB1876" s="188"/>
      <c r="AC1876" s="153"/>
      <c r="AD1876" s="153"/>
      <c r="AE1876" s="189"/>
      <c r="AF1876" s="188"/>
      <c r="AG1876" s="189"/>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7"/>
      <c r="AB1877" s="188"/>
      <c r="AC1877" s="153"/>
      <c r="AD1877" s="153"/>
      <c r="AE1877" s="189"/>
      <c r="AF1877" s="188"/>
      <c r="AG1877" s="189"/>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7"/>
      <c r="AB1878" s="188"/>
      <c r="AC1878" s="153"/>
      <c r="AD1878" s="153"/>
      <c r="AE1878" s="189"/>
      <c r="AF1878" s="188"/>
      <c r="AG1878" s="189"/>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7"/>
      <c r="AB1879" s="188"/>
      <c r="AC1879" s="153"/>
      <c r="AD1879" s="153"/>
      <c r="AE1879" s="189"/>
      <c r="AF1879" s="188"/>
      <c r="AG1879" s="189"/>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7"/>
      <c r="AB1880" s="188"/>
      <c r="AC1880" s="153"/>
      <c r="AD1880" s="153"/>
      <c r="AE1880" s="189"/>
      <c r="AF1880" s="188"/>
      <c r="AG1880" s="189"/>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7"/>
      <c r="AB1881" s="188"/>
      <c r="AC1881" s="153"/>
      <c r="AD1881" s="153"/>
      <c r="AE1881" s="189"/>
      <c r="AF1881" s="188"/>
      <c r="AG1881" s="189"/>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7"/>
      <c r="AB1882" s="188"/>
      <c r="AC1882" s="153"/>
      <c r="AD1882" s="153"/>
      <c r="AE1882" s="189"/>
      <c r="AF1882" s="188"/>
      <c r="AG1882" s="189"/>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7"/>
      <c r="AB1883" s="188"/>
      <c r="AC1883" s="153"/>
      <c r="AD1883" s="153"/>
      <c r="AE1883" s="189"/>
      <c r="AF1883" s="188"/>
      <c r="AG1883" s="189"/>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7"/>
      <c r="AB1884" s="188"/>
      <c r="AC1884" s="153"/>
      <c r="AD1884" s="153"/>
      <c r="AE1884" s="189"/>
      <c r="AF1884" s="188"/>
      <c r="AG1884" s="189"/>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7"/>
      <c r="AB1885" s="188"/>
      <c r="AC1885" s="153"/>
      <c r="AD1885" s="153"/>
      <c r="AE1885" s="189"/>
      <c r="AF1885" s="188"/>
      <c r="AG1885" s="189"/>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7"/>
      <c r="AB1886" s="188"/>
      <c r="AC1886" s="153"/>
      <c r="AD1886" s="153"/>
      <c r="AE1886" s="189"/>
      <c r="AF1886" s="188"/>
      <c r="AG1886" s="189"/>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7"/>
      <c r="AB1887" s="188"/>
      <c r="AC1887" s="153"/>
      <c r="AD1887" s="153"/>
      <c r="AE1887" s="189"/>
      <c r="AF1887" s="188"/>
      <c r="AG1887" s="189"/>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7"/>
      <c r="AB1888" s="188"/>
      <c r="AC1888" s="153"/>
      <c r="AD1888" s="153"/>
      <c r="AE1888" s="189"/>
      <c r="AF1888" s="188"/>
      <c r="AG1888" s="189"/>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7"/>
      <c r="AB1889" s="188"/>
      <c r="AC1889" s="153"/>
      <c r="AD1889" s="153"/>
      <c r="AE1889" s="189"/>
      <c r="AF1889" s="188"/>
      <c r="AG1889" s="189"/>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7"/>
      <c r="AB1890" s="188"/>
      <c r="AC1890" s="153"/>
      <c r="AD1890" s="153"/>
      <c r="AE1890" s="189"/>
      <c r="AF1890" s="188"/>
      <c r="AG1890" s="189"/>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7"/>
      <c r="AB1891" s="188"/>
      <c r="AC1891" s="153"/>
      <c r="AD1891" s="153"/>
      <c r="AE1891" s="189"/>
      <c r="AF1891" s="188"/>
      <c r="AG1891" s="189"/>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7"/>
      <c r="AB1892" s="188"/>
      <c r="AC1892" s="153"/>
      <c r="AD1892" s="153"/>
      <c r="AE1892" s="189"/>
      <c r="AF1892" s="188"/>
      <c r="AG1892" s="189"/>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7"/>
      <c r="AB1893" s="188"/>
      <c r="AC1893" s="153"/>
      <c r="AD1893" s="153"/>
      <c r="AE1893" s="189"/>
      <c r="AF1893" s="188"/>
      <c r="AG1893" s="189"/>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7"/>
      <c r="AB1894" s="188"/>
      <c r="AC1894" s="153"/>
      <c r="AD1894" s="153"/>
      <c r="AE1894" s="189"/>
      <c r="AF1894" s="188"/>
      <c r="AG1894" s="189"/>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7"/>
      <c r="AB1895" s="188"/>
      <c r="AC1895" s="153"/>
      <c r="AD1895" s="153"/>
      <c r="AE1895" s="189"/>
      <c r="AF1895" s="188"/>
      <c r="AG1895" s="189"/>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7"/>
      <c r="AB1896" s="188"/>
      <c r="AC1896" s="153"/>
      <c r="AD1896" s="153"/>
      <c r="AE1896" s="189"/>
      <c r="AF1896" s="188"/>
      <c r="AG1896" s="189"/>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7"/>
      <c r="AB1897" s="188"/>
      <c r="AC1897" s="153"/>
      <c r="AD1897" s="153"/>
      <c r="AE1897" s="189"/>
      <c r="AF1897" s="188"/>
      <c r="AG1897" s="189"/>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7"/>
      <c r="AB1898" s="188"/>
      <c r="AC1898" s="153"/>
      <c r="AD1898" s="153"/>
      <c r="AE1898" s="189"/>
      <c r="AF1898" s="188"/>
      <c r="AG1898" s="189"/>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7"/>
      <c r="AB1899" s="188"/>
      <c r="AC1899" s="153"/>
      <c r="AD1899" s="153"/>
      <c r="AE1899" s="189"/>
      <c r="AF1899" s="188"/>
      <c r="AG1899" s="189"/>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7"/>
      <c r="AB1900" s="188"/>
      <c r="AC1900" s="153"/>
      <c r="AD1900" s="153"/>
      <c r="AE1900" s="189"/>
      <c r="AF1900" s="188"/>
      <c r="AG1900" s="189"/>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7"/>
      <c r="AB1901" s="188"/>
      <c r="AC1901" s="153"/>
      <c r="AD1901" s="153"/>
      <c r="AE1901" s="189"/>
      <c r="AF1901" s="188"/>
      <c r="AG1901" s="189"/>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7"/>
      <c r="AB1902" s="188"/>
      <c r="AC1902" s="153"/>
      <c r="AD1902" s="153"/>
      <c r="AE1902" s="189"/>
      <c r="AF1902" s="188"/>
      <c r="AG1902" s="189"/>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7"/>
      <c r="AB1903" s="188"/>
      <c r="AC1903" s="153"/>
      <c r="AD1903" s="153"/>
      <c r="AE1903" s="189"/>
      <c r="AF1903" s="188"/>
      <c r="AG1903" s="189"/>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7"/>
      <c r="AB1904" s="188"/>
      <c r="AC1904" s="153"/>
      <c r="AD1904" s="153"/>
      <c r="AE1904" s="189"/>
      <c r="AF1904" s="188"/>
      <c r="AG1904" s="189"/>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7"/>
      <c r="AB1905" s="188"/>
      <c r="AC1905" s="153"/>
      <c r="AD1905" s="153"/>
      <c r="AE1905" s="189"/>
      <c r="AF1905" s="188"/>
      <c r="AG1905" s="189"/>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7"/>
      <c r="AB1906" s="188"/>
      <c r="AC1906" s="153"/>
      <c r="AD1906" s="153"/>
      <c r="AE1906" s="189"/>
      <c r="AF1906" s="188"/>
      <c r="AG1906" s="189"/>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7"/>
      <c r="AB1907" s="188"/>
      <c r="AC1907" s="153"/>
      <c r="AD1907" s="153"/>
      <c r="AE1907" s="189"/>
      <c r="AF1907" s="188"/>
      <c r="AG1907" s="189"/>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7"/>
      <c r="AB1908" s="188"/>
      <c r="AC1908" s="153"/>
      <c r="AD1908" s="153"/>
      <c r="AE1908" s="189"/>
      <c r="AF1908" s="188"/>
      <c r="AG1908" s="189"/>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7"/>
      <c r="AB1909" s="188"/>
      <c r="AC1909" s="153"/>
      <c r="AD1909" s="153"/>
      <c r="AE1909" s="189"/>
      <c r="AF1909" s="188"/>
      <c r="AG1909" s="189"/>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7"/>
      <c r="AB1910" s="188"/>
      <c r="AC1910" s="153"/>
      <c r="AD1910" s="153"/>
      <c r="AE1910" s="189"/>
      <c r="AF1910" s="188"/>
      <c r="AG1910" s="189"/>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7"/>
      <c r="AB1911" s="188"/>
      <c r="AC1911" s="153"/>
      <c r="AD1911" s="153"/>
      <c r="AE1911" s="189"/>
      <c r="AF1911" s="188"/>
      <c r="AG1911" s="189"/>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7"/>
      <c r="AB1912" s="188"/>
      <c r="AC1912" s="153"/>
      <c r="AD1912" s="153"/>
      <c r="AE1912" s="189"/>
      <c r="AF1912" s="188"/>
      <c r="AG1912" s="189"/>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7"/>
      <c r="AB1913" s="188"/>
      <c r="AC1913" s="153"/>
      <c r="AD1913" s="153"/>
      <c r="AE1913" s="189"/>
      <c r="AF1913" s="188"/>
      <c r="AG1913" s="189"/>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7"/>
      <c r="AB1914" s="188"/>
      <c r="AC1914" s="153"/>
      <c r="AD1914" s="153"/>
      <c r="AE1914" s="189"/>
      <c r="AF1914" s="188"/>
      <c r="AG1914" s="189"/>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7"/>
      <c r="AB1915" s="188"/>
      <c r="AC1915" s="153"/>
      <c r="AD1915" s="153"/>
      <c r="AE1915" s="189"/>
      <c r="AF1915" s="188"/>
      <c r="AG1915" s="189"/>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7"/>
      <c r="AB1916" s="188"/>
      <c r="AC1916" s="153"/>
      <c r="AD1916" s="153"/>
      <c r="AE1916" s="189"/>
      <c r="AF1916" s="188"/>
      <c r="AG1916" s="189"/>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7"/>
      <c r="AB1917" s="188"/>
      <c r="AC1917" s="153"/>
      <c r="AD1917" s="153"/>
      <c r="AE1917" s="189"/>
      <c r="AF1917" s="188"/>
      <c r="AG1917" s="189"/>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7"/>
      <c r="AB1918" s="188"/>
      <c r="AC1918" s="153"/>
      <c r="AD1918" s="153"/>
      <c r="AE1918" s="189"/>
      <c r="AF1918" s="188"/>
      <c r="AG1918" s="189"/>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7"/>
      <c r="AB1919" s="188"/>
      <c r="AC1919" s="153"/>
      <c r="AD1919" s="153"/>
      <c r="AE1919" s="189"/>
      <c r="AF1919" s="188"/>
      <c r="AG1919" s="189"/>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7"/>
      <c r="AB1920" s="188"/>
      <c r="AC1920" s="153"/>
      <c r="AD1920" s="153"/>
      <c r="AE1920" s="189"/>
      <c r="AF1920" s="188"/>
      <c r="AG1920" s="189"/>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7"/>
      <c r="AB1921" s="188"/>
      <c r="AC1921" s="153"/>
      <c r="AD1921" s="153"/>
      <c r="AE1921" s="189"/>
      <c r="AF1921" s="188"/>
      <c r="AG1921" s="189"/>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7"/>
      <c r="AB1922" s="188"/>
      <c r="AC1922" s="153"/>
      <c r="AD1922" s="153"/>
      <c r="AE1922" s="189"/>
      <c r="AF1922" s="188"/>
      <c r="AG1922" s="189"/>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7"/>
      <c r="AB1923" s="188"/>
      <c r="AC1923" s="153"/>
      <c r="AD1923" s="153"/>
      <c r="AE1923" s="189"/>
      <c r="AF1923" s="188"/>
      <c r="AG1923" s="189"/>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7"/>
      <c r="AB1924" s="188"/>
      <c r="AC1924" s="153"/>
      <c r="AD1924" s="153"/>
      <c r="AE1924" s="189"/>
      <c r="AF1924" s="188"/>
      <c r="AG1924" s="189"/>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7"/>
      <c r="AB1925" s="188"/>
      <c r="AC1925" s="153"/>
      <c r="AD1925" s="153"/>
      <c r="AE1925" s="189"/>
      <c r="AF1925" s="188"/>
      <c r="AG1925" s="189"/>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7"/>
      <c r="AB1926" s="188"/>
      <c r="AC1926" s="153"/>
      <c r="AD1926" s="153"/>
      <c r="AE1926" s="189"/>
      <c r="AF1926" s="188"/>
      <c r="AG1926" s="189"/>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7"/>
      <c r="AB1927" s="188"/>
      <c r="AC1927" s="153"/>
      <c r="AD1927" s="153"/>
      <c r="AE1927" s="189"/>
      <c r="AF1927" s="188"/>
      <c r="AG1927" s="189"/>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7"/>
      <c r="AB1928" s="188"/>
      <c r="AC1928" s="153"/>
      <c r="AD1928" s="153"/>
      <c r="AE1928" s="189"/>
      <c r="AF1928" s="188"/>
      <c r="AG1928" s="189"/>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7"/>
      <c r="AB1929" s="188"/>
      <c r="AC1929" s="153"/>
      <c r="AD1929" s="153"/>
      <c r="AE1929" s="189"/>
      <c r="AF1929" s="188"/>
      <c r="AG1929" s="189"/>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7"/>
      <c r="AB1930" s="188"/>
      <c r="AC1930" s="153"/>
      <c r="AD1930" s="153"/>
      <c r="AE1930" s="189"/>
      <c r="AF1930" s="188"/>
      <c r="AG1930" s="189"/>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7"/>
      <c r="AB1931" s="188"/>
      <c r="AC1931" s="153"/>
      <c r="AD1931" s="153"/>
      <c r="AE1931" s="189"/>
      <c r="AF1931" s="188"/>
      <c r="AG1931" s="189"/>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7"/>
      <c r="AB1932" s="188"/>
      <c r="AC1932" s="153"/>
      <c r="AD1932" s="153"/>
      <c r="AE1932" s="189"/>
      <c r="AF1932" s="188"/>
      <c r="AG1932" s="189"/>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7"/>
      <c r="AB1933" s="188"/>
      <c r="AC1933" s="153"/>
      <c r="AD1933" s="153"/>
      <c r="AE1933" s="189"/>
      <c r="AF1933" s="188"/>
      <c r="AG1933" s="189"/>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7"/>
      <c r="AB1934" s="188"/>
      <c r="AC1934" s="153"/>
      <c r="AD1934" s="153"/>
      <c r="AE1934" s="189"/>
      <c r="AF1934" s="188"/>
      <c r="AG1934" s="189"/>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7"/>
      <c r="AB1935" s="188"/>
      <c r="AC1935" s="153"/>
      <c r="AD1935" s="153"/>
      <c r="AE1935" s="189"/>
      <c r="AF1935" s="188"/>
      <c r="AG1935" s="189"/>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7"/>
      <c r="AB1936" s="188"/>
      <c r="AC1936" s="153"/>
      <c r="AD1936" s="153"/>
      <c r="AE1936" s="189"/>
      <c r="AF1936" s="188"/>
      <c r="AG1936" s="189"/>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7"/>
      <c r="AB1937" s="188"/>
      <c r="AC1937" s="153"/>
      <c r="AD1937" s="153"/>
      <c r="AE1937" s="189"/>
      <c r="AF1937" s="188"/>
      <c r="AG1937" s="189"/>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7"/>
      <c r="AB1938" s="188"/>
      <c r="AC1938" s="153"/>
      <c r="AD1938" s="153"/>
      <c r="AE1938" s="189"/>
      <c r="AF1938" s="188"/>
      <c r="AG1938" s="189"/>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7"/>
      <c r="AB1939" s="188"/>
      <c r="AC1939" s="153"/>
      <c r="AD1939" s="153"/>
      <c r="AE1939" s="189"/>
      <c r="AF1939" s="188"/>
      <c r="AG1939" s="189"/>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7"/>
      <c r="AB1940" s="188"/>
      <c r="AC1940" s="153"/>
      <c r="AD1940" s="153"/>
      <c r="AE1940" s="189"/>
      <c r="AF1940" s="188"/>
      <c r="AG1940" s="189"/>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7"/>
      <c r="AB1941" s="188"/>
      <c r="AC1941" s="153"/>
      <c r="AD1941" s="153"/>
      <c r="AE1941" s="189"/>
      <c r="AF1941" s="188"/>
      <c r="AG1941" s="189"/>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7"/>
      <c r="AB1942" s="188"/>
      <c r="AC1942" s="153"/>
      <c r="AD1942" s="153"/>
      <c r="AE1942" s="189"/>
      <c r="AF1942" s="188"/>
      <c r="AG1942" s="189"/>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7"/>
      <c r="AB1943" s="188"/>
      <c r="AC1943" s="153"/>
      <c r="AD1943" s="153"/>
      <c r="AE1943" s="189"/>
      <c r="AF1943" s="188"/>
      <c r="AG1943" s="189"/>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7"/>
      <c r="AB1944" s="188"/>
      <c r="AC1944" s="153"/>
      <c r="AD1944" s="153"/>
      <c r="AE1944" s="189"/>
      <c r="AF1944" s="188"/>
      <c r="AG1944" s="189"/>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7"/>
      <c r="AB1945" s="188"/>
      <c r="AC1945" s="153"/>
      <c r="AD1945" s="153"/>
      <c r="AE1945" s="189"/>
      <c r="AF1945" s="188"/>
      <c r="AG1945" s="189"/>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7"/>
      <c r="AB1946" s="188"/>
      <c r="AC1946" s="153"/>
      <c r="AD1946" s="153"/>
      <c r="AE1946" s="189"/>
      <c r="AF1946" s="188"/>
      <c r="AG1946" s="189"/>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7"/>
      <c r="AB1947" s="188"/>
      <c r="AC1947" s="153"/>
      <c r="AD1947" s="153"/>
      <c r="AE1947" s="189"/>
      <c r="AF1947" s="188"/>
      <c r="AG1947" s="189"/>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7"/>
      <c r="AB1948" s="188"/>
      <c r="AC1948" s="153"/>
      <c r="AD1948" s="153"/>
      <c r="AE1948" s="189"/>
      <c r="AF1948" s="188"/>
      <c r="AG1948" s="189"/>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7"/>
      <c r="AB1949" s="188"/>
      <c r="AC1949" s="153"/>
      <c r="AD1949" s="153"/>
      <c r="AE1949" s="189"/>
      <c r="AF1949" s="188"/>
      <c r="AG1949" s="189"/>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7"/>
      <c r="AB1950" s="188"/>
      <c r="AC1950" s="153"/>
      <c r="AD1950" s="153"/>
      <c r="AE1950" s="189"/>
      <c r="AF1950" s="188"/>
      <c r="AG1950" s="189"/>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7"/>
      <c r="AB1951" s="188"/>
      <c r="AC1951" s="153"/>
      <c r="AD1951" s="153"/>
      <c r="AE1951" s="189"/>
      <c r="AF1951" s="188"/>
      <c r="AG1951" s="189"/>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7"/>
      <c r="AB1952" s="188"/>
      <c r="AC1952" s="153"/>
      <c r="AD1952" s="153"/>
      <c r="AE1952" s="189"/>
      <c r="AF1952" s="188"/>
      <c r="AG1952" s="189"/>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7"/>
      <c r="AB1953" s="188"/>
      <c r="AC1953" s="153"/>
      <c r="AD1953" s="153"/>
      <c r="AE1953" s="189"/>
      <c r="AF1953" s="188"/>
      <c r="AG1953" s="189"/>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7"/>
      <c r="AB1954" s="188"/>
      <c r="AC1954" s="153"/>
      <c r="AD1954" s="153"/>
      <c r="AE1954" s="189"/>
      <c r="AF1954" s="188"/>
      <c r="AG1954" s="189"/>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7"/>
      <c r="AB1955" s="188"/>
      <c r="AC1955" s="153"/>
      <c r="AD1955" s="153"/>
      <c r="AE1955" s="189"/>
      <c r="AF1955" s="188"/>
      <c r="AG1955" s="189"/>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7"/>
      <c r="AB1956" s="188"/>
      <c r="AC1956" s="153"/>
      <c r="AD1956" s="153"/>
      <c r="AE1956" s="189"/>
      <c r="AF1956" s="188"/>
      <c r="AG1956" s="189"/>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7"/>
      <c r="AB1957" s="188"/>
      <c r="AC1957" s="153"/>
      <c r="AD1957" s="153"/>
      <c r="AE1957" s="189"/>
      <c r="AF1957" s="188"/>
      <c r="AG1957" s="189"/>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7"/>
      <c r="AB1958" s="188"/>
      <c r="AC1958" s="153"/>
      <c r="AD1958" s="153"/>
      <c r="AE1958" s="189"/>
      <c r="AF1958" s="188"/>
      <c r="AG1958" s="189"/>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7"/>
      <c r="AB1959" s="188"/>
      <c r="AC1959" s="153"/>
      <c r="AD1959" s="153"/>
      <c r="AE1959" s="189"/>
      <c r="AF1959" s="188"/>
      <c r="AG1959" s="189"/>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7"/>
      <c r="AB1960" s="188"/>
      <c r="AC1960" s="153"/>
      <c r="AD1960" s="153"/>
      <c r="AE1960" s="189"/>
      <c r="AF1960" s="188"/>
      <c r="AG1960" s="189"/>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7"/>
      <c r="AB1961" s="188"/>
      <c r="AC1961" s="153"/>
      <c r="AD1961" s="153"/>
      <c r="AE1961" s="189"/>
      <c r="AF1961" s="188"/>
      <c r="AG1961" s="189"/>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7"/>
      <c r="AB1962" s="188"/>
      <c r="AC1962" s="153"/>
      <c r="AD1962" s="153"/>
      <c r="AE1962" s="189"/>
      <c r="AF1962" s="188"/>
      <c r="AG1962" s="189"/>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7"/>
      <c r="AB1963" s="188"/>
      <c r="AC1963" s="153"/>
      <c r="AD1963" s="153"/>
      <c r="AE1963" s="189"/>
      <c r="AF1963" s="188"/>
      <c r="AG1963" s="189"/>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7"/>
      <c r="AB1964" s="188"/>
      <c r="AC1964" s="153"/>
      <c r="AD1964" s="153"/>
      <c r="AE1964" s="189"/>
      <c r="AF1964" s="188"/>
      <c r="AG1964" s="189"/>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7"/>
      <c r="AB1965" s="188"/>
      <c r="AC1965" s="153"/>
      <c r="AD1965" s="153"/>
      <c r="AE1965" s="189"/>
      <c r="AF1965" s="188"/>
      <c r="AG1965" s="189"/>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7"/>
      <c r="AB1966" s="188"/>
      <c r="AC1966" s="153"/>
      <c r="AD1966" s="153"/>
      <c r="AE1966" s="189"/>
      <c r="AF1966" s="188"/>
      <c r="AG1966" s="189"/>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7"/>
      <c r="AB1967" s="188"/>
      <c r="AC1967" s="153"/>
      <c r="AD1967" s="153"/>
      <c r="AE1967" s="189"/>
      <c r="AF1967" s="188"/>
      <c r="AG1967" s="189"/>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7"/>
      <c r="AB1968" s="188"/>
      <c r="AC1968" s="153"/>
      <c r="AD1968" s="153"/>
      <c r="AE1968" s="189"/>
      <c r="AF1968" s="188"/>
      <c r="AG1968" s="189"/>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7"/>
      <c r="AB1969" s="188"/>
      <c r="AC1969" s="153"/>
      <c r="AD1969" s="153"/>
      <c r="AE1969" s="189"/>
      <c r="AF1969" s="188"/>
      <c r="AG1969" s="189"/>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7"/>
      <c r="AB1970" s="188"/>
      <c r="AC1970" s="153"/>
      <c r="AD1970" s="153"/>
      <c r="AE1970" s="189"/>
      <c r="AF1970" s="188"/>
      <c r="AG1970" s="189"/>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7"/>
      <c r="AB1971" s="188"/>
      <c r="AC1971" s="153"/>
      <c r="AD1971" s="153"/>
      <c r="AE1971" s="189"/>
      <c r="AF1971" s="188"/>
      <c r="AG1971" s="189"/>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7"/>
      <c r="AB1972" s="188"/>
      <c r="AC1972" s="153"/>
      <c r="AD1972" s="153"/>
      <c r="AE1972" s="189"/>
      <c r="AF1972" s="188"/>
      <c r="AG1972" s="189"/>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7"/>
      <c r="AB1973" s="188"/>
      <c r="AC1973" s="153"/>
      <c r="AD1973" s="153"/>
      <c r="AE1973" s="189"/>
      <c r="AF1973" s="188"/>
      <c r="AG1973" s="189"/>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7"/>
      <c r="AB1974" s="188"/>
      <c r="AC1974" s="153"/>
      <c r="AD1974" s="153"/>
      <c r="AE1974" s="189"/>
      <c r="AF1974" s="188"/>
      <c r="AG1974" s="189"/>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7"/>
      <c r="AB1975" s="188"/>
      <c r="AC1975" s="153"/>
      <c r="AD1975" s="153"/>
      <c r="AE1975" s="189"/>
      <c r="AF1975" s="188"/>
      <c r="AG1975" s="189"/>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7"/>
      <c r="AB1976" s="188"/>
      <c r="AC1976" s="153"/>
      <c r="AD1976" s="153"/>
      <c r="AE1976" s="189"/>
      <c r="AF1976" s="188"/>
      <c r="AG1976" s="189"/>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7"/>
      <c r="AB1977" s="188"/>
      <c r="AC1977" s="153"/>
      <c r="AD1977" s="153"/>
      <c r="AE1977" s="189"/>
      <c r="AF1977" s="188"/>
      <c r="AG1977" s="189"/>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7"/>
      <c r="AB1978" s="188"/>
      <c r="AC1978" s="153"/>
      <c r="AD1978" s="153"/>
      <c r="AE1978" s="189"/>
      <c r="AF1978" s="188"/>
      <c r="AG1978" s="189"/>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7"/>
      <c r="AB1979" s="188"/>
      <c r="AC1979" s="153"/>
      <c r="AD1979" s="153"/>
      <c r="AE1979" s="189"/>
      <c r="AF1979" s="188"/>
      <c r="AG1979" s="189"/>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7"/>
      <c r="AB1980" s="188"/>
      <c r="AC1980" s="153"/>
      <c r="AD1980" s="153"/>
      <c r="AE1980" s="189"/>
      <c r="AF1980" s="188"/>
      <c r="AG1980" s="189"/>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7"/>
      <c r="AB1981" s="188"/>
      <c r="AC1981" s="153"/>
      <c r="AD1981" s="153"/>
      <c r="AE1981" s="189"/>
      <c r="AF1981" s="188"/>
      <c r="AG1981" s="189"/>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7"/>
      <c r="AB1982" s="188"/>
      <c r="AC1982" s="153"/>
      <c r="AD1982" s="153"/>
      <c r="AE1982" s="189"/>
      <c r="AF1982" s="188"/>
      <c r="AG1982" s="189"/>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7"/>
      <c r="AB1983" s="188"/>
      <c r="AC1983" s="153"/>
      <c r="AD1983" s="153"/>
      <c r="AE1983" s="189"/>
      <c r="AF1983" s="188"/>
      <c r="AG1983" s="189"/>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7"/>
      <c r="AB1984" s="188"/>
      <c r="AC1984" s="153"/>
      <c r="AD1984" s="153"/>
      <c r="AE1984" s="189"/>
      <c r="AF1984" s="188"/>
      <c r="AG1984" s="189"/>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7"/>
      <c r="AB1985" s="188"/>
      <c r="AC1985" s="153"/>
      <c r="AD1985" s="153"/>
      <c r="AE1985" s="189"/>
      <c r="AF1985" s="188"/>
      <c r="AG1985" s="189"/>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7"/>
      <c r="AB1986" s="188"/>
      <c r="AC1986" s="153"/>
      <c r="AD1986" s="153"/>
      <c r="AE1986" s="189"/>
      <c r="AF1986" s="188"/>
      <c r="AG1986" s="189"/>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7"/>
      <c r="AB1987" s="188"/>
      <c r="AC1987" s="153"/>
      <c r="AD1987" s="153"/>
      <c r="AE1987" s="189"/>
      <c r="AF1987" s="188"/>
      <c r="AG1987" s="189"/>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7"/>
      <c r="AB1988" s="188"/>
      <c r="AC1988" s="153"/>
      <c r="AD1988" s="153"/>
      <c r="AE1988" s="189"/>
      <c r="AF1988" s="188"/>
      <c r="AG1988" s="189"/>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7"/>
      <c r="AB1989" s="188"/>
      <c r="AC1989" s="153"/>
      <c r="AD1989" s="153"/>
      <c r="AE1989" s="189"/>
      <c r="AF1989" s="188"/>
      <c r="AG1989" s="189"/>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7"/>
      <c r="AB1990" s="188"/>
      <c r="AC1990" s="153"/>
      <c r="AD1990" s="153"/>
      <c r="AE1990" s="189"/>
      <c r="AF1990" s="188"/>
      <c r="AG1990" s="189"/>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7"/>
      <c r="AB1991" s="188"/>
      <c r="AC1991" s="153"/>
      <c r="AD1991" s="153"/>
      <c r="AE1991" s="189"/>
      <c r="AF1991" s="188"/>
      <c r="AG1991" s="189"/>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7"/>
      <c r="AB1992" s="188"/>
      <c r="AC1992" s="153"/>
      <c r="AD1992" s="153"/>
      <c r="AE1992" s="189"/>
      <c r="AF1992" s="188"/>
      <c r="AG1992" s="189"/>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7"/>
      <c r="AB1993" s="188"/>
      <c r="AC1993" s="153"/>
      <c r="AD1993" s="153"/>
      <c r="AE1993" s="189"/>
      <c r="AF1993" s="188"/>
      <c r="AG1993" s="189"/>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7"/>
      <c r="AB1994" s="188"/>
      <c r="AC1994" s="153"/>
      <c r="AD1994" s="153"/>
      <c r="AE1994" s="189"/>
      <c r="AF1994" s="188"/>
      <c r="AG1994" s="189"/>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7"/>
      <c r="AB1995" s="188"/>
      <c r="AC1995" s="153"/>
      <c r="AD1995" s="153"/>
      <c r="AE1995" s="189"/>
      <c r="AF1995" s="188"/>
      <c r="AG1995" s="189"/>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7"/>
      <c r="AB1996" s="188"/>
      <c r="AC1996" s="153"/>
      <c r="AD1996" s="153"/>
      <c r="AE1996" s="189"/>
      <c r="AF1996" s="188"/>
      <c r="AG1996" s="189"/>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7"/>
      <c r="AB1997" s="188"/>
      <c r="AC1997" s="153"/>
      <c r="AD1997" s="153"/>
      <c r="AE1997" s="189"/>
      <c r="AF1997" s="188"/>
      <c r="AG1997" s="189"/>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7"/>
      <c r="AB1998" s="188"/>
      <c r="AC1998" s="153"/>
      <c r="AD1998" s="153"/>
      <c r="AE1998" s="189"/>
      <c r="AF1998" s="188"/>
      <c r="AG1998" s="189"/>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7"/>
      <c r="AB1999" s="188"/>
      <c r="AC1999" s="153"/>
      <c r="AD1999" s="153"/>
      <c r="AE1999" s="189"/>
      <c r="AF1999" s="188"/>
      <c r="AG1999" s="189"/>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7"/>
      <c r="AB2000" s="188"/>
      <c r="AC2000" s="153"/>
      <c r="AD2000" s="153"/>
      <c r="AE2000" s="189"/>
      <c r="AF2000" s="188"/>
      <c r="AG2000" s="189"/>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7"/>
      <c r="AB2001" s="188"/>
      <c r="AC2001" s="153"/>
      <c r="AD2001" s="153"/>
      <c r="AE2001" s="189"/>
      <c r="AF2001" s="188"/>
      <c r="AG2001" s="189"/>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7"/>
      <c r="AB2002" s="188"/>
      <c r="AC2002" s="153"/>
      <c r="AD2002" s="153"/>
      <c r="AE2002" s="189"/>
      <c r="AF2002" s="188"/>
      <c r="AG2002" s="189"/>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7"/>
      <c r="AB2003" s="188"/>
      <c r="AC2003" s="153"/>
      <c r="AD2003" s="153"/>
      <c r="AE2003" s="189"/>
      <c r="AF2003" s="188"/>
      <c r="AG2003" s="189"/>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7"/>
      <c r="AB2004" s="188"/>
      <c r="AC2004" s="153"/>
      <c r="AD2004" s="153"/>
      <c r="AE2004" s="189"/>
      <c r="AF2004" s="188"/>
      <c r="AG2004" s="189"/>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7"/>
      <c r="AB2005" s="188"/>
      <c r="AC2005" s="153"/>
      <c r="AD2005" s="153"/>
      <c r="AE2005" s="189"/>
      <c r="AF2005" s="188"/>
      <c r="AG2005" s="189"/>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7"/>
      <c r="AB2006" s="188"/>
      <c r="AC2006" s="153"/>
      <c r="AD2006" s="153"/>
      <c r="AE2006" s="189"/>
      <c r="AF2006" s="188"/>
      <c r="AG2006" s="189"/>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7"/>
      <c r="AB2007" s="188"/>
      <c r="AC2007" s="153"/>
      <c r="AD2007" s="153"/>
      <c r="AE2007" s="189"/>
      <c r="AF2007" s="188"/>
      <c r="AG2007" s="189"/>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7"/>
      <c r="AB2008" s="188"/>
      <c r="AC2008" s="153"/>
      <c r="AD2008" s="153"/>
      <c r="AE2008" s="189"/>
      <c r="AF2008" s="188"/>
      <c r="AG2008" s="189"/>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7"/>
      <c r="AB2009" s="188"/>
      <c r="AC2009" s="153"/>
      <c r="AD2009" s="153"/>
      <c r="AE2009" s="189"/>
      <c r="AF2009" s="188"/>
      <c r="AG2009" s="189"/>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7"/>
      <c r="AB2010" s="188"/>
      <c r="AC2010" s="153"/>
      <c r="AD2010" s="153"/>
      <c r="AE2010" s="189"/>
      <c r="AF2010" s="188"/>
      <c r="AG2010" s="189"/>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7"/>
      <c r="AB2011" s="188"/>
      <c r="AC2011" s="153"/>
      <c r="AD2011" s="153"/>
      <c r="AE2011" s="189"/>
      <c r="AF2011" s="188"/>
      <c r="AG2011" s="189"/>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7"/>
      <c r="AB2012" s="188"/>
      <c r="AC2012" s="153"/>
      <c r="AD2012" s="153"/>
      <c r="AE2012" s="189"/>
      <c r="AF2012" s="188"/>
      <c r="AG2012" s="189"/>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7"/>
      <c r="AB2013" s="188"/>
      <c r="AC2013" s="153"/>
      <c r="AD2013" s="153"/>
      <c r="AE2013" s="189"/>
      <c r="AF2013" s="188"/>
      <c r="AG2013" s="189"/>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7"/>
      <c r="AB2014" s="188"/>
      <c r="AC2014" s="153"/>
      <c r="AD2014" s="153"/>
      <c r="AE2014" s="189"/>
      <c r="AF2014" s="188"/>
      <c r="AG2014" s="189"/>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7"/>
      <c r="AB2015" s="188"/>
      <c r="AC2015" s="153"/>
      <c r="AD2015" s="153"/>
      <c r="AE2015" s="189"/>
      <c r="AF2015" s="188"/>
      <c r="AG2015" s="189"/>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7"/>
      <c r="AB2016" s="188"/>
      <c r="AC2016" s="153"/>
      <c r="AD2016" s="153"/>
      <c r="AE2016" s="189"/>
      <c r="AF2016" s="188"/>
      <c r="AG2016" s="189"/>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7"/>
      <c r="AB2017" s="188"/>
      <c r="AC2017" s="153"/>
      <c r="AD2017" s="153"/>
      <c r="AE2017" s="189"/>
      <c r="AF2017" s="188"/>
      <c r="AG2017" s="189"/>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7"/>
      <c r="AB2018" s="188"/>
      <c r="AC2018" s="153"/>
      <c r="AD2018" s="153"/>
      <c r="AE2018" s="189"/>
      <c r="AF2018" s="188"/>
      <c r="AG2018" s="189"/>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7"/>
      <c r="AB2019" s="188"/>
      <c r="AC2019" s="153"/>
      <c r="AD2019" s="153"/>
      <c r="AE2019" s="189"/>
      <c r="AF2019" s="188"/>
      <c r="AG2019" s="189"/>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7"/>
      <c r="AB2020" s="188"/>
      <c r="AC2020" s="153"/>
      <c r="AD2020" s="153"/>
      <c r="AE2020" s="189"/>
      <c r="AF2020" s="188"/>
      <c r="AG2020" s="189"/>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7"/>
      <c r="AB2021" s="188"/>
      <c r="AC2021" s="153"/>
      <c r="AD2021" s="153"/>
      <c r="AE2021" s="189"/>
      <c r="AF2021" s="188"/>
      <c r="AG2021" s="189"/>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7"/>
      <c r="AB2022" s="188"/>
      <c r="AC2022" s="153"/>
      <c r="AD2022" s="153"/>
      <c r="AE2022" s="189"/>
      <c r="AF2022" s="188"/>
      <c r="AG2022" s="189"/>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7"/>
      <c r="AB2023" s="188"/>
      <c r="AC2023" s="153"/>
      <c r="AD2023" s="153"/>
      <c r="AE2023" s="189"/>
      <c r="AF2023" s="188"/>
      <c r="AG2023" s="189"/>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7"/>
      <c r="AB2024" s="188"/>
      <c r="AC2024" s="153"/>
      <c r="AD2024" s="153"/>
      <c r="AE2024" s="189"/>
      <c r="AF2024" s="188"/>
      <c r="AG2024" s="189"/>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7"/>
      <c r="AB2025" s="188"/>
      <c r="AC2025" s="153"/>
      <c r="AD2025" s="153"/>
      <c r="AE2025" s="189"/>
      <c r="AF2025" s="188"/>
      <c r="AG2025" s="189"/>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7"/>
      <c r="AB2026" s="188"/>
      <c r="AC2026" s="153"/>
      <c r="AD2026" s="153"/>
      <c r="AE2026" s="189"/>
      <c r="AF2026" s="188"/>
      <c r="AG2026" s="189"/>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7"/>
      <c r="AB2027" s="188"/>
      <c r="AC2027" s="153"/>
      <c r="AD2027" s="153"/>
      <c r="AE2027" s="189"/>
      <c r="AF2027" s="188"/>
      <c r="AG2027" s="189"/>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7"/>
      <c r="AB2028" s="188"/>
      <c r="AC2028" s="153"/>
      <c r="AD2028" s="153"/>
      <c r="AE2028" s="189"/>
      <c r="AF2028" s="188"/>
      <c r="AG2028" s="189"/>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7"/>
      <c r="AB2029" s="188"/>
      <c r="AC2029" s="153"/>
      <c r="AD2029" s="153"/>
      <c r="AE2029" s="189"/>
      <c r="AF2029" s="188"/>
      <c r="AG2029" s="189"/>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7"/>
      <c r="AB2030" s="188"/>
      <c r="AC2030" s="153"/>
      <c r="AD2030" s="153"/>
      <c r="AE2030" s="189"/>
      <c r="AF2030" s="188"/>
      <c r="AG2030" s="189"/>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7"/>
      <c r="AB2031" s="188"/>
      <c r="AC2031" s="153"/>
      <c r="AD2031" s="153"/>
      <c r="AE2031" s="189"/>
      <c r="AF2031" s="188"/>
      <c r="AG2031" s="189"/>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7"/>
      <c r="AB2032" s="188"/>
      <c r="AC2032" s="153"/>
      <c r="AD2032" s="153"/>
      <c r="AE2032" s="189"/>
      <c r="AF2032" s="188"/>
      <c r="AG2032" s="189"/>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7"/>
      <c r="AB2033" s="188"/>
      <c r="AC2033" s="153"/>
      <c r="AD2033" s="153"/>
      <c r="AE2033" s="189"/>
      <c r="AF2033" s="188"/>
      <c r="AG2033" s="189"/>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7"/>
      <c r="AB2034" s="188"/>
      <c r="AC2034" s="153"/>
      <c r="AD2034" s="153"/>
      <c r="AE2034" s="189"/>
      <c r="AF2034" s="188"/>
      <c r="AG2034" s="189"/>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7"/>
      <c r="AB2035" s="188"/>
      <c r="AC2035" s="153"/>
      <c r="AD2035" s="153"/>
      <c r="AE2035" s="189"/>
      <c r="AF2035" s="188"/>
      <c r="AG2035" s="189"/>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7"/>
      <c r="AB2036" s="188"/>
      <c r="AC2036" s="153"/>
      <c r="AD2036" s="153"/>
      <c r="AE2036" s="189"/>
      <c r="AF2036" s="188"/>
      <c r="AG2036" s="189"/>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7"/>
      <c r="AB2037" s="188"/>
      <c r="AC2037" s="153"/>
      <c r="AD2037" s="153"/>
      <c r="AE2037" s="189"/>
      <c r="AF2037" s="188"/>
      <c r="AG2037" s="189"/>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7"/>
      <c r="AB2038" s="188"/>
      <c r="AC2038" s="153"/>
      <c r="AD2038" s="153"/>
      <c r="AE2038" s="189"/>
      <c r="AF2038" s="188"/>
      <c r="AG2038" s="189"/>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7"/>
      <c r="AB2039" s="188"/>
      <c r="AC2039" s="153"/>
      <c r="AD2039" s="153"/>
      <c r="AE2039" s="189"/>
      <c r="AF2039" s="188"/>
      <c r="AG2039" s="189"/>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7"/>
      <c r="AB2040" s="188"/>
      <c r="AC2040" s="153"/>
      <c r="AD2040" s="153"/>
      <c r="AE2040" s="189"/>
      <c r="AF2040" s="188"/>
      <c r="AG2040" s="189"/>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7"/>
      <c r="AB2041" s="188"/>
      <c r="AC2041" s="153"/>
      <c r="AD2041" s="153"/>
      <c r="AE2041" s="189"/>
      <c r="AF2041" s="188"/>
      <c r="AG2041" s="189"/>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7"/>
      <c r="AB2042" s="188"/>
      <c r="AC2042" s="153"/>
      <c r="AD2042" s="153"/>
      <c r="AE2042" s="189"/>
      <c r="AF2042" s="188"/>
      <c r="AG2042" s="189"/>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7"/>
      <c r="AB2043" s="188"/>
      <c r="AC2043" s="153"/>
      <c r="AD2043" s="153"/>
      <c r="AE2043" s="189"/>
      <c r="AF2043" s="188"/>
      <c r="AG2043" s="189"/>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7"/>
      <c r="AB2044" s="188"/>
      <c r="AC2044" s="153"/>
      <c r="AD2044" s="153"/>
      <c r="AE2044" s="189"/>
      <c r="AF2044" s="188"/>
      <c r="AG2044" s="189"/>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7"/>
      <c r="AB2045" s="188"/>
      <c r="AC2045" s="153"/>
      <c r="AD2045" s="153"/>
      <c r="AE2045" s="189"/>
      <c r="AF2045" s="188"/>
      <c r="AG2045" s="189"/>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7"/>
      <c r="AB2046" s="188"/>
      <c r="AC2046" s="153"/>
      <c r="AD2046" s="153"/>
      <c r="AE2046" s="189"/>
      <c r="AF2046" s="188"/>
      <c r="AG2046" s="189"/>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7"/>
      <c r="AB2047" s="188"/>
      <c r="AC2047" s="153"/>
      <c r="AD2047" s="153"/>
      <c r="AE2047" s="189"/>
      <c r="AF2047" s="188"/>
      <c r="AG2047" s="189"/>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7"/>
      <c r="AB2048" s="188"/>
      <c r="AC2048" s="153"/>
      <c r="AD2048" s="153"/>
      <c r="AE2048" s="189"/>
      <c r="AF2048" s="188"/>
      <c r="AG2048" s="189"/>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7"/>
      <c r="AB2049" s="188"/>
      <c r="AC2049" s="153"/>
      <c r="AD2049" s="153"/>
      <c r="AE2049" s="189"/>
      <c r="AF2049" s="188"/>
      <c r="AG2049" s="189"/>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7"/>
      <c r="AB2050" s="188"/>
      <c r="AC2050" s="153"/>
      <c r="AD2050" s="153"/>
      <c r="AE2050" s="189"/>
      <c r="AF2050" s="188"/>
      <c r="AG2050" s="189"/>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7"/>
      <c r="AB2051" s="188"/>
      <c r="AC2051" s="153"/>
      <c r="AD2051" s="153"/>
      <c r="AE2051" s="189"/>
      <c r="AF2051" s="188"/>
      <c r="AG2051" s="189"/>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7"/>
      <c r="AB2052" s="188"/>
      <c r="AC2052" s="153"/>
      <c r="AD2052" s="153"/>
      <c r="AE2052" s="189"/>
      <c r="AF2052" s="188"/>
      <c r="AG2052" s="189"/>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7"/>
      <c r="AB2053" s="188"/>
      <c r="AC2053" s="153"/>
      <c r="AD2053" s="153"/>
      <c r="AE2053" s="189"/>
      <c r="AF2053" s="188"/>
      <c r="AG2053" s="189"/>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7"/>
      <c r="AB2054" s="188"/>
      <c r="AC2054" s="153"/>
      <c r="AD2054" s="153"/>
      <c r="AE2054" s="189"/>
      <c r="AF2054" s="188"/>
      <c r="AG2054" s="189"/>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7"/>
      <c r="AB2055" s="188"/>
      <c r="AC2055" s="153"/>
      <c r="AD2055" s="153"/>
      <c r="AE2055" s="189"/>
      <c r="AF2055" s="188"/>
      <c r="AG2055" s="189"/>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7"/>
      <c r="AB2056" s="188"/>
      <c r="AC2056" s="153"/>
      <c r="AD2056" s="153"/>
      <c r="AE2056" s="189"/>
      <c r="AF2056" s="188"/>
      <c r="AG2056" s="189"/>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7"/>
      <c r="AB2057" s="188"/>
      <c r="AC2057" s="153"/>
      <c r="AD2057" s="153"/>
      <c r="AE2057" s="189"/>
      <c r="AF2057" s="188"/>
      <c r="AG2057" s="189"/>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7"/>
      <c r="AB2058" s="188"/>
      <c r="AC2058" s="153"/>
      <c r="AD2058" s="153"/>
      <c r="AE2058" s="189"/>
      <c r="AF2058" s="188"/>
      <c r="AG2058" s="189"/>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7"/>
      <c r="AB2059" s="188"/>
      <c r="AC2059" s="153"/>
      <c r="AD2059" s="153"/>
      <c r="AE2059" s="189"/>
      <c r="AF2059" s="188"/>
      <c r="AG2059" s="189"/>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7"/>
      <c r="AB2060" s="188"/>
      <c r="AC2060" s="153"/>
      <c r="AD2060" s="153"/>
      <c r="AE2060" s="189"/>
      <c r="AF2060" s="188"/>
      <c r="AG2060" s="189"/>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7"/>
      <c r="AB2061" s="188"/>
      <c r="AC2061" s="153"/>
      <c r="AD2061" s="153"/>
      <c r="AE2061" s="189"/>
      <c r="AF2061" s="188"/>
      <c r="AG2061" s="189"/>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7"/>
      <c r="AB2062" s="188"/>
      <c r="AC2062" s="153"/>
      <c r="AD2062" s="153"/>
      <c r="AE2062" s="189"/>
      <c r="AF2062" s="188"/>
      <c r="AG2062" s="189"/>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7"/>
      <c r="AB2063" s="188"/>
      <c r="AC2063" s="153"/>
      <c r="AD2063" s="153"/>
      <c r="AE2063" s="189"/>
      <c r="AF2063" s="188"/>
      <c r="AG2063" s="189"/>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7"/>
      <c r="AB2064" s="188"/>
      <c r="AC2064" s="153"/>
      <c r="AD2064" s="153"/>
      <c r="AE2064" s="189"/>
      <c r="AF2064" s="188"/>
      <c r="AG2064" s="189"/>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7"/>
      <c r="AB2065" s="188"/>
      <c r="AC2065" s="153"/>
      <c r="AD2065" s="153"/>
      <c r="AE2065" s="189"/>
      <c r="AF2065" s="188"/>
      <c r="AG2065" s="189"/>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7"/>
      <c r="AB2066" s="188"/>
      <c r="AC2066" s="153"/>
      <c r="AD2066" s="153"/>
      <c r="AE2066" s="189"/>
      <c r="AF2066" s="188"/>
      <c r="AG2066" s="189"/>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7"/>
      <c r="AB2067" s="188"/>
      <c r="AC2067" s="153"/>
      <c r="AD2067" s="153"/>
      <c r="AE2067" s="189"/>
      <c r="AF2067" s="188"/>
      <c r="AG2067" s="189"/>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7"/>
      <c r="AB2068" s="188"/>
      <c r="AC2068" s="153"/>
      <c r="AD2068" s="153"/>
      <c r="AE2068" s="189"/>
      <c r="AF2068" s="188"/>
      <c r="AG2068" s="189"/>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7"/>
      <c r="AB2069" s="188"/>
      <c r="AC2069" s="153"/>
      <c r="AD2069" s="153"/>
      <c r="AE2069" s="189"/>
      <c r="AF2069" s="188"/>
      <c r="AG2069" s="189"/>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7"/>
      <c r="AB2070" s="188"/>
      <c r="AC2070" s="153"/>
      <c r="AD2070" s="153"/>
      <c r="AE2070" s="189"/>
      <c r="AF2070" s="188"/>
      <c r="AG2070" s="189"/>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7"/>
      <c r="AB2071" s="188"/>
      <c r="AC2071" s="153"/>
      <c r="AD2071" s="153"/>
      <c r="AE2071" s="189"/>
      <c r="AF2071" s="188"/>
      <c r="AG2071" s="189"/>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7"/>
      <c r="AB2072" s="188"/>
      <c r="AC2072" s="153"/>
      <c r="AD2072" s="153"/>
      <c r="AE2072" s="189"/>
      <c r="AF2072" s="188"/>
      <c r="AG2072" s="189"/>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7"/>
      <c r="AB2073" s="188"/>
      <c r="AC2073" s="153"/>
      <c r="AD2073" s="153"/>
      <c r="AE2073" s="189"/>
      <c r="AF2073" s="188"/>
      <c r="AG2073" s="189"/>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7"/>
      <c r="AB2074" s="188"/>
      <c r="AC2074" s="153"/>
      <c r="AD2074" s="153"/>
      <c r="AE2074" s="189"/>
      <c r="AF2074" s="188"/>
      <c r="AG2074" s="189"/>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7"/>
      <c r="AB2075" s="188"/>
      <c r="AC2075" s="153"/>
      <c r="AD2075" s="153"/>
      <c r="AE2075" s="189"/>
      <c r="AF2075" s="188"/>
      <c r="AG2075" s="189"/>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7"/>
      <c r="AB2076" s="188"/>
      <c r="AC2076" s="153"/>
      <c r="AD2076" s="153"/>
      <c r="AE2076" s="189"/>
      <c r="AF2076" s="188"/>
      <c r="AG2076" s="189"/>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7"/>
      <c r="AB2077" s="188"/>
      <c r="AC2077" s="153"/>
      <c r="AD2077" s="153"/>
      <c r="AE2077" s="189"/>
      <c r="AF2077" s="188"/>
      <c r="AG2077" s="189"/>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7"/>
      <c r="AB2078" s="188"/>
      <c r="AC2078" s="153"/>
      <c r="AD2078" s="153"/>
      <c r="AE2078" s="189"/>
      <c r="AF2078" s="188"/>
      <c r="AG2078" s="189"/>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7"/>
      <c r="AB2079" s="188"/>
      <c r="AC2079" s="153"/>
      <c r="AD2079" s="153"/>
      <c r="AE2079" s="189"/>
      <c r="AF2079" s="188"/>
      <c r="AG2079" s="189"/>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7"/>
      <c r="AB2080" s="188"/>
      <c r="AC2080" s="153"/>
      <c r="AD2080" s="153"/>
      <c r="AE2080" s="189"/>
      <c r="AF2080" s="188"/>
      <c r="AG2080" s="189"/>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7"/>
      <c r="AB2081" s="188"/>
      <c r="AC2081" s="153"/>
      <c r="AD2081" s="153"/>
      <c r="AE2081" s="189"/>
      <c r="AF2081" s="188"/>
      <c r="AG2081" s="189"/>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7"/>
      <c r="AB2082" s="188"/>
      <c r="AC2082" s="153"/>
      <c r="AD2082" s="153"/>
      <c r="AE2082" s="189"/>
      <c r="AF2082" s="188"/>
      <c r="AG2082" s="189"/>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7"/>
      <c r="AB2083" s="188"/>
      <c r="AC2083" s="153"/>
      <c r="AD2083" s="153"/>
      <c r="AE2083" s="189"/>
      <c r="AF2083" s="188"/>
      <c r="AG2083" s="189"/>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7"/>
      <c r="AB2084" s="188"/>
      <c r="AC2084" s="153"/>
      <c r="AD2084" s="153"/>
      <c r="AE2084" s="189"/>
      <c r="AF2084" s="188"/>
      <c r="AG2084" s="189"/>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7"/>
      <c r="AB2085" s="188"/>
      <c r="AC2085" s="153"/>
      <c r="AD2085" s="153"/>
      <c r="AE2085" s="189"/>
      <c r="AF2085" s="188"/>
      <c r="AG2085" s="189"/>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7"/>
      <c r="AB2086" s="188"/>
      <c r="AC2086" s="153"/>
      <c r="AD2086" s="153"/>
      <c r="AE2086" s="189"/>
      <c r="AF2086" s="188"/>
      <c r="AG2086" s="189"/>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7"/>
      <c r="AB2087" s="188"/>
      <c r="AC2087" s="153"/>
      <c r="AD2087" s="153"/>
      <c r="AE2087" s="189"/>
      <c r="AF2087" s="188"/>
      <c r="AG2087" s="189"/>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7"/>
      <c r="AB2088" s="188"/>
      <c r="AC2088" s="153"/>
      <c r="AD2088" s="153"/>
      <c r="AE2088" s="189"/>
      <c r="AF2088" s="188"/>
      <c r="AG2088" s="189"/>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7"/>
      <c r="AB2089" s="188"/>
      <c r="AC2089" s="153"/>
      <c r="AD2089" s="153"/>
      <c r="AE2089" s="189"/>
      <c r="AF2089" s="188"/>
      <c r="AG2089" s="189"/>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7"/>
      <c r="AB2090" s="188"/>
      <c r="AC2090" s="153"/>
      <c r="AD2090" s="153"/>
      <c r="AE2090" s="189"/>
      <c r="AF2090" s="188"/>
      <c r="AG2090" s="189"/>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7"/>
      <c r="AB2091" s="188"/>
      <c r="AC2091" s="153"/>
      <c r="AD2091" s="153"/>
      <c r="AE2091" s="189"/>
      <c r="AF2091" s="188"/>
      <c r="AG2091" s="189"/>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7"/>
      <c r="AB2092" s="188"/>
      <c r="AC2092" s="153"/>
      <c r="AD2092" s="153"/>
      <c r="AE2092" s="189"/>
      <c r="AF2092" s="188"/>
      <c r="AG2092" s="189"/>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7"/>
      <c r="AB2093" s="188"/>
      <c r="AC2093" s="153"/>
      <c r="AD2093" s="153"/>
      <c r="AE2093" s="189"/>
      <c r="AF2093" s="188"/>
      <c r="AG2093" s="189"/>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7"/>
      <c r="AB2094" s="188"/>
      <c r="AC2094" s="153"/>
      <c r="AD2094" s="153"/>
      <c r="AE2094" s="189"/>
      <c r="AF2094" s="188"/>
      <c r="AG2094" s="189"/>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7"/>
      <c r="AB2095" s="188"/>
      <c r="AC2095" s="153"/>
      <c r="AD2095" s="153"/>
      <c r="AE2095" s="189"/>
      <c r="AF2095" s="188"/>
      <c r="AG2095" s="189"/>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7"/>
      <c r="AB2096" s="188"/>
      <c r="AC2096" s="153"/>
      <c r="AD2096" s="153"/>
      <c r="AE2096" s="189"/>
      <c r="AF2096" s="188"/>
      <c r="AG2096" s="189"/>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7"/>
      <c r="AB2097" s="188"/>
      <c r="AC2097" s="153"/>
      <c r="AD2097" s="153"/>
      <c r="AE2097" s="189"/>
      <c r="AF2097" s="188"/>
      <c r="AG2097" s="189"/>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7"/>
      <c r="AB2098" s="188"/>
      <c r="AC2098" s="153"/>
      <c r="AD2098" s="153"/>
      <c r="AE2098" s="189"/>
      <c r="AF2098" s="188"/>
      <c r="AG2098" s="189"/>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7"/>
      <c r="AB2099" s="188"/>
      <c r="AC2099" s="153"/>
      <c r="AD2099" s="153"/>
      <c r="AE2099" s="189"/>
      <c r="AF2099" s="188"/>
      <c r="AG2099" s="189"/>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7"/>
      <c r="AB2100" s="188"/>
      <c r="AC2100" s="153"/>
      <c r="AD2100" s="153"/>
      <c r="AE2100" s="189"/>
      <c r="AF2100" s="188"/>
      <c r="AG2100" s="189"/>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7"/>
      <c r="AB2101" s="188"/>
      <c r="AC2101" s="153"/>
      <c r="AD2101" s="153"/>
      <c r="AE2101" s="189"/>
      <c r="AF2101" s="188"/>
      <c r="AG2101" s="189"/>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7"/>
      <c r="AB2102" s="188"/>
      <c r="AC2102" s="153"/>
      <c r="AD2102" s="153"/>
      <c r="AE2102" s="189"/>
      <c r="AF2102" s="188"/>
      <c r="AG2102" s="189"/>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7"/>
      <c r="AB2103" s="188"/>
      <c r="AC2103" s="153"/>
      <c r="AD2103" s="153"/>
      <c r="AE2103" s="189"/>
      <c r="AF2103" s="188"/>
      <c r="AG2103" s="189"/>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7"/>
      <c r="AB2104" s="188"/>
      <c r="AC2104" s="153"/>
      <c r="AD2104" s="153"/>
      <c r="AE2104" s="189"/>
      <c r="AF2104" s="188"/>
      <c r="AG2104" s="189"/>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7"/>
      <c r="AB2105" s="188"/>
      <c r="AC2105" s="153"/>
      <c r="AD2105" s="153"/>
      <c r="AE2105" s="189"/>
      <c r="AF2105" s="188"/>
      <c r="AG2105" s="189"/>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7"/>
      <c r="AB2106" s="188"/>
      <c r="AC2106" s="153"/>
      <c r="AD2106" s="153"/>
      <c r="AE2106" s="189"/>
      <c r="AF2106" s="188"/>
      <c r="AG2106" s="189"/>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7"/>
      <c r="AB2107" s="188"/>
      <c r="AC2107" s="153"/>
      <c r="AD2107" s="153"/>
      <c r="AE2107" s="189"/>
      <c r="AF2107" s="188"/>
      <c r="AG2107" s="189"/>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7"/>
      <c r="AB2108" s="188"/>
      <c r="AC2108" s="153"/>
      <c r="AD2108" s="153"/>
      <c r="AE2108" s="189"/>
      <c r="AF2108" s="188"/>
      <c r="AG2108" s="189"/>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7"/>
      <c r="AB2109" s="188"/>
      <c r="AC2109" s="153"/>
      <c r="AD2109" s="153"/>
      <c r="AE2109" s="189"/>
      <c r="AF2109" s="188"/>
      <c r="AG2109" s="189"/>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7"/>
      <c r="AB2110" s="188"/>
      <c r="AC2110" s="153"/>
      <c r="AD2110" s="153"/>
      <c r="AE2110" s="189"/>
      <c r="AF2110" s="188"/>
      <c r="AG2110" s="189"/>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7"/>
      <c r="AB2111" s="188"/>
      <c r="AC2111" s="153"/>
      <c r="AD2111" s="153"/>
      <c r="AE2111" s="189"/>
      <c r="AF2111" s="188"/>
      <c r="AG2111" s="189"/>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7"/>
      <c r="AB2112" s="188"/>
      <c r="AC2112" s="153"/>
      <c r="AD2112" s="153"/>
      <c r="AE2112" s="189"/>
      <c r="AF2112" s="188"/>
      <c r="AG2112" s="189"/>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7"/>
      <c r="AB2113" s="188"/>
      <c r="AC2113" s="153"/>
      <c r="AD2113" s="153"/>
      <c r="AE2113" s="189"/>
      <c r="AF2113" s="188"/>
      <c r="AG2113" s="189"/>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7"/>
      <c r="AB2114" s="188"/>
      <c r="AC2114" s="153"/>
      <c r="AD2114" s="153"/>
      <c r="AE2114" s="189"/>
      <c r="AF2114" s="188"/>
      <c r="AG2114" s="189"/>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7"/>
      <c r="AB2115" s="188"/>
      <c r="AC2115" s="153"/>
      <c r="AD2115" s="153"/>
      <c r="AE2115" s="189"/>
      <c r="AF2115" s="188"/>
      <c r="AG2115" s="189"/>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7"/>
      <c r="AB2116" s="188"/>
      <c r="AC2116" s="153"/>
      <c r="AD2116" s="153"/>
      <c r="AE2116" s="189"/>
      <c r="AF2116" s="188"/>
      <c r="AG2116" s="189"/>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7"/>
      <c r="AB2117" s="188"/>
      <c r="AC2117" s="153"/>
      <c r="AD2117" s="153"/>
      <c r="AE2117" s="189"/>
      <c r="AF2117" s="188"/>
      <c r="AG2117" s="189"/>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7"/>
      <c r="AB2118" s="188"/>
      <c r="AC2118" s="153"/>
      <c r="AD2118" s="153"/>
      <c r="AE2118" s="189"/>
      <c r="AF2118" s="188"/>
      <c r="AG2118" s="189"/>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7"/>
      <c r="AB2119" s="188"/>
      <c r="AC2119" s="153"/>
      <c r="AD2119" s="153"/>
      <c r="AE2119" s="189"/>
      <c r="AF2119" s="188"/>
      <c r="AG2119" s="189"/>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7"/>
      <c r="AB2120" s="188"/>
      <c r="AC2120" s="153"/>
      <c r="AD2120" s="153"/>
      <c r="AE2120" s="189"/>
      <c r="AF2120" s="188"/>
      <c r="AG2120" s="189"/>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7"/>
      <c r="AB2121" s="188"/>
      <c r="AC2121" s="153"/>
      <c r="AD2121" s="153"/>
      <c r="AE2121" s="189"/>
      <c r="AF2121" s="188"/>
      <c r="AG2121" s="189"/>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7"/>
      <c r="AB2122" s="188"/>
      <c r="AC2122" s="153"/>
      <c r="AD2122" s="153"/>
      <c r="AE2122" s="189"/>
      <c r="AF2122" s="188"/>
      <c r="AG2122" s="189"/>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7"/>
      <c r="AB2123" s="188"/>
      <c r="AC2123" s="153"/>
      <c r="AD2123" s="153"/>
      <c r="AE2123" s="189"/>
      <c r="AF2123" s="188"/>
      <c r="AG2123" s="189"/>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7"/>
      <c r="AB2124" s="188"/>
      <c r="AC2124" s="153"/>
      <c r="AD2124" s="153"/>
      <c r="AE2124" s="189"/>
      <c r="AF2124" s="188"/>
      <c r="AG2124" s="189"/>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7"/>
      <c r="AB2125" s="188"/>
      <c r="AC2125" s="153"/>
      <c r="AD2125" s="153"/>
      <c r="AE2125" s="189"/>
      <c r="AF2125" s="188"/>
      <c r="AG2125" s="189"/>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7"/>
      <c r="AB2126" s="188"/>
      <c r="AC2126" s="153"/>
      <c r="AD2126" s="153"/>
      <c r="AE2126" s="189"/>
      <c r="AF2126" s="188"/>
      <c r="AG2126" s="189"/>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7"/>
      <c r="AB2127" s="188"/>
      <c r="AC2127" s="153"/>
      <c r="AD2127" s="153"/>
      <c r="AE2127" s="189"/>
      <c r="AF2127" s="188"/>
      <c r="AG2127" s="189"/>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7"/>
      <c r="AB2128" s="188"/>
      <c r="AC2128" s="153"/>
      <c r="AD2128" s="153"/>
      <c r="AE2128" s="189"/>
      <c r="AF2128" s="188"/>
      <c r="AG2128" s="189"/>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7"/>
      <c r="AB2129" s="188"/>
      <c r="AC2129" s="153"/>
      <c r="AD2129" s="153"/>
      <c r="AE2129" s="189"/>
      <c r="AF2129" s="188"/>
      <c r="AG2129" s="189"/>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7"/>
      <c r="AB2130" s="188"/>
      <c r="AC2130" s="153"/>
      <c r="AD2130" s="153"/>
      <c r="AE2130" s="189"/>
      <c r="AF2130" s="188"/>
      <c r="AG2130" s="189"/>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7"/>
      <c r="AB2131" s="188"/>
      <c r="AC2131" s="153"/>
      <c r="AD2131" s="153"/>
      <c r="AE2131" s="189"/>
      <c r="AF2131" s="188"/>
      <c r="AG2131" s="189"/>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7"/>
      <c r="AB2132" s="188"/>
      <c r="AC2132" s="153"/>
      <c r="AD2132" s="153"/>
      <c r="AE2132" s="189"/>
      <c r="AF2132" s="188"/>
      <c r="AG2132" s="189"/>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7"/>
      <c r="AB2133" s="188"/>
      <c r="AC2133" s="153"/>
      <c r="AD2133" s="153"/>
      <c r="AE2133" s="189"/>
      <c r="AF2133" s="188"/>
      <c r="AG2133" s="189"/>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7"/>
      <c r="AB2134" s="188"/>
      <c r="AC2134" s="153"/>
      <c r="AD2134" s="153"/>
      <c r="AE2134" s="189"/>
      <c r="AF2134" s="188"/>
      <c r="AG2134" s="189"/>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7"/>
      <c r="AB2135" s="188"/>
      <c r="AC2135" s="153"/>
      <c r="AD2135" s="153"/>
      <c r="AE2135" s="189"/>
      <c r="AF2135" s="188"/>
      <c r="AG2135" s="189"/>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7"/>
      <c r="AB2136" s="188"/>
      <c r="AC2136" s="153"/>
      <c r="AD2136" s="153"/>
      <c r="AE2136" s="189"/>
      <c r="AF2136" s="188"/>
      <c r="AG2136" s="189"/>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7"/>
      <c r="AB2137" s="188"/>
      <c r="AC2137" s="153"/>
      <c r="AD2137" s="153"/>
      <c r="AE2137" s="189"/>
      <c r="AF2137" s="188"/>
      <c r="AG2137" s="189"/>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7"/>
      <c r="AB2138" s="188"/>
      <c r="AC2138" s="153"/>
      <c r="AD2138" s="153"/>
      <c r="AE2138" s="189"/>
      <c r="AF2138" s="188"/>
      <c r="AG2138" s="189"/>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7"/>
      <c r="AB2139" s="188"/>
      <c r="AC2139" s="153"/>
      <c r="AD2139" s="153"/>
      <c r="AE2139" s="189"/>
      <c r="AF2139" s="188"/>
      <c r="AG2139" s="189"/>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7"/>
      <c r="AB2140" s="188"/>
      <c r="AC2140" s="153"/>
      <c r="AD2140" s="153"/>
      <c r="AE2140" s="189"/>
      <c r="AF2140" s="188"/>
      <c r="AG2140" s="189"/>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7"/>
      <c r="AB2141" s="188"/>
      <c r="AC2141" s="153"/>
      <c r="AD2141" s="153"/>
      <c r="AE2141" s="189"/>
      <c r="AF2141" s="188"/>
      <c r="AG2141" s="189"/>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7"/>
      <c r="AB2142" s="188"/>
      <c r="AC2142" s="153"/>
      <c r="AD2142" s="153"/>
      <c r="AE2142" s="189"/>
      <c r="AF2142" s="188"/>
      <c r="AG2142" s="189"/>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7"/>
      <c r="AB2143" s="188"/>
      <c r="AC2143" s="153"/>
      <c r="AD2143" s="153"/>
      <c r="AE2143" s="189"/>
      <c r="AF2143" s="188"/>
      <c r="AG2143" s="189"/>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7"/>
      <c r="AB2144" s="188"/>
      <c r="AC2144" s="153"/>
      <c r="AD2144" s="153"/>
      <c r="AE2144" s="189"/>
      <c r="AF2144" s="188"/>
      <c r="AG2144" s="189"/>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7"/>
      <c r="AB2145" s="188"/>
      <c r="AC2145" s="153"/>
      <c r="AD2145" s="153"/>
      <c r="AE2145" s="189"/>
      <c r="AF2145" s="188"/>
      <c r="AG2145" s="189"/>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7"/>
      <c r="AB2146" s="188"/>
      <c r="AC2146" s="153"/>
      <c r="AD2146" s="153"/>
      <c r="AE2146" s="189"/>
      <c r="AF2146" s="188"/>
      <c r="AG2146" s="189"/>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7"/>
      <c r="AB2147" s="188"/>
      <c r="AC2147" s="153"/>
      <c r="AD2147" s="153"/>
      <c r="AE2147" s="189"/>
      <c r="AF2147" s="188"/>
      <c r="AG2147" s="189"/>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7"/>
      <c r="AB2148" s="188"/>
      <c r="AC2148" s="153"/>
      <c r="AD2148" s="153"/>
      <c r="AE2148" s="189"/>
      <c r="AF2148" s="188"/>
      <c r="AG2148" s="189"/>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7"/>
      <c r="AB2149" s="188"/>
      <c r="AC2149" s="153"/>
      <c r="AD2149" s="153"/>
      <c r="AE2149" s="189"/>
      <c r="AF2149" s="188"/>
      <c r="AG2149" s="189"/>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7"/>
      <c r="AB2150" s="188"/>
      <c r="AC2150" s="153"/>
      <c r="AD2150" s="153"/>
      <c r="AE2150" s="189"/>
      <c r="AF2150" s="188"/>
      <c r="AG2150" s="189"/>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7"/>
      <c r="AB2151" s="188"/>
      <c r="AC2151" s="153"/>
      <c r="AD2151" s="153"/>
      <c r="AE2151" s="189"/>
      <c r="AF2151" s="188"/>
      <c r="AG2151" s="189"/>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7"/>
      <c r="AB2152" s="188"/>
      <c r="AC2152" s="153"/>
      <c r="AD2152" s="153"/>
      <c r="AE2152" s="189"/>
      <c r="AF2152" s="188"/>
      <c r="AG2152" s="189"/>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7"/>
      <c r="AB2153" s="188"/>
      <c r="AC2153" s="153"/>
      <c r="AD2153" s="153"/>
      <c r="AE2153" s="189"/>
      <c r="AF2153" s="188"/>
      <c r="AG2153" s="189"/>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7"/>
      <c r="AB2154" s="188"/>
      <c r="AC2154" s="153"/>
      <c r="AD2154" s="153"/>
      <c r="AE2154" s="189"/>
      <c r="AF2154" s="188"/>
      <c r="AG2154" s="189"/>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7"/>
      <c r="AB2155" s="188"/>
      <c r="AC2155" s="153"/>
      <c r="AD2155" s="153"/>
      <c r="AE2155" s="189"/>
      <c r="AF2155" s="188"/>
      <c r="AG2155" s="189"/>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7"/>
      <c r="AB2156" s="188"/>
      <c r="AC2156" s="153"/>
      <c r="AD2156" s="153"/>
      <c r="AE2156" s="189"/>
      <c r="AF2156" s="188"/>
      <c r="AG2156" s="189"/>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7"/>
      <c r="AB2157" s="188"/>
      <c r="AC2157" s="153"/>
      <c r="AD2157" s="153"/>
      <c r="AE2157" s="189"/>
      <c r="AF2157" s="188"/>
      <c r="AG2157" s="189"/>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7"/>
      <c r="AB2158" s="188"/>
      <c r="AC2158" s="153"/>
      <c r="AD2158" s="153"/>
      <c r="AE2158" s="189"/>
      <c r="AF2158" s="188"/>
      <c r="AG2158" s="189"/>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7"/>
      <c r="AB2159" s="188"/>
      <c r="AC2159" s="153"/>
      <c r="AD2159" s="153"/>
      <c r="AE2159" s="189"/>
      <c r="AF2159" s="188"/>
      <c r="AG2159" s="189"/>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7"/>
      <c r="AB2160" s="188"/>
      <c r="AC2160" s="153"/>
      <c r="AD2160" s="153"/>
      <c r="AE2160" s="189"/>
      <c r="AF2160" s="188"/>
      <c r="AG2160" s="189"/>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7"/>
      <c r="AB2161" s="188"/>
      <c r="AC2161" s="153"/>
      <c r="AD2161" s="153"/>
      <c r="AE2161" s="189"/>
      <c r="AF2161" s="188"/>
      <c r="AG2161" s="189"/>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7"/>
      <c r="AB2162" s="188"/>
      <c r="AC2162" s="153"/>
      <c r="AD2162" s="153"/>
      <c r="AE2162" s="189"/>
      <c r="AF2162" s="188"/>
      <c r="AG2162" s="189"/>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7"/>
      <c r="AB2163" s="188"/>
      <c r="AC2163" s="153"/>
      <c r="AD2163" s="153"/>
      <c r="AE2163" s="189"/>
      <c r="AF2163" s="188"/>
      <c r="AG2163" s="189"/>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7"/>
      <c r="AB2164" s="188"/>
      <c r="AC2164" s="153"/>
      <c r="AD2164" s="153"/>
      <c r="AE2164" s="189"/>
      <c r="AF2164" s="188"/>
      <c r="AG2164" s="189"/>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7"/>
      <c r="AB2165" s="188"/>
      <c r="AC2165" s="153"/>
      <c r="AD2165" s="153"/>
      <c r="AE2165" s="189"/>
      <c r="AF2165" s="188"/>
      <c r="AG2165" s="189"/>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7"/>
      <c r="AB2166" s="188"/>
      <c r="AC2166" s="153"/>
      <c r="AD2166" s="153"/>
      <c r="AE2166" s="189"/>
      <c r="AF2166" s="188"/>
      <c r="AG2166" s="189"/>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7"/>
      <c r="AB2167" s="188"/>
      <c r="AC2167" s="153"/>
      <c r="AD2167" s="153"/>
      <c r="AE2167" s="189"/>
      <c r="AF2167" s="188"/>
      <c r="AG2167" s="189"/>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7"/>
      <c r="AB2168" s="188"/>
      <c r="AC2168" s="153"/>
      <c r="AD2168" s="153"/>
      <c r="AE2168" s="189"/>
      <c r="AF2168" s="188"/>
      <c r="AG2168" s="189"/>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7"/>
      <c r="AB2169" s="188"/>
      <c r="AC2169" s="153"/>
      <c r="AD2169" s="153"/>
      <c r="AE2169" s="189"/>
      <c r="AF2169" s="188"/>
      <c r="AG2169" s="189"/>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7"/>
      <c r="AB2170" s="188"/>
      <c r="AC2170" s="153"/>
      <c r="AD2170" s="153"/>
      <c r="AE2170" s="189"/>
      <c r="AF2170" s="188"/>
      <c r="AG2170" s="189"/>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7"/>
      <c r="AB2171" s="188"/>
      <c r="AC2171" s="153"/>
      <c r="AD2171" s="153"/>
      <c r="AE2171" s="189"/>
      <c r="AF2171" s="188"/>
      <c r="AG2171" s="189"/>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7"/>
      <c r="AB2172" s="188"/>
      <c r="AC2172" s="153"/>
      <c r="AD2172" s="153"/>
      <c r="AE2172" s="189"/>
      <c r="AF2172" s="188"/>
      <c r="AG2172" s="189"/>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7"/>
      <c r="AB2173" s="188"/>
      <c r="AC2173" s="153"/>
      <c r="AD2173" s="153"/>
      <c r="AE2173" s="189"/>
      <c r="AF2173" s="188"/>
      <c r="AG2173" s="189"/>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7"/>
      <c r="AB2174" s="188"/>
      <c r="AC2174" s="153"/>
      <c r="AD2174" s="153"/>
      <c r="AE2174" s="189"/>
      <c r="AF2174" s="188"/>
      <c r="AG2174" s="189"/>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7"/>
      <c r="AB2175" s="188"/>
      <c r="AC2175" s="153"/>
      <c r="AD2175" s="153"/>
      <c r="AE2175" s="189"/>
      <c r="AF2175" s="188"/>
      <c r="AG2175" s="189"/>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7"/>
      <c r="AB2176" s="188"/>
      <c r="AC2176" s="153"/>
      <c r="AD2176" s="153"/>
      <c r="AE2176" s="189"/>
      <c r="AF2176" s="188"/>
      <c r="AG2176" s="189"/>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7"/>
      <c r="AB2177" s="188"/>
      <c r="AC2177" s="153"/>
      <c r="AD2177" s="153"/>
      <c r="AE2177" s="189"/>
      <c r="AF2177" s="188"/>
      <c r="AG2177" s="189"/>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7"/>
      <c r="AB2178" s="188"/>
      <c r="AC2178" s="153"/>
      <c r="AD2178" s="153"/>
      <c r="AE2178" s="189"/>
      <c r="AF2178" s="188"/>
      <c r="AG2178" s="189"/>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7"/>
      <c r="AB2179" s="188"/>
      <c r="AC2179" s="153"/>
      <c r="AD2179" s="153"/>
      <c r="AE2179" s="189"/>
      <c r="AF2179" s="188"/>
      <c r="AG2179" s="189"/>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7"/>
      <c r="AB2180" s="188"/>
      <c r="AC2180" s="153"/>
      <c r="AD2180" s="153"/>
      <c r="AE2180" s="189"/>
      <c r="AF2180" s="188"/>
      <c r="AG2180" s="189"/>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7"/>
      <c r="AB2181" s="188"/>
      <c r="AC2181" s="153"/>
      <c r="AD2181" s="153"/>
      <c r="AE2181" s="189"/>
      <c r="AF2181" s="188"/>
      <c r="AG2181" s="189"/>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7"/>
      <c r="AB2182" s="188"/>
      <c r="AC2182" s="153"/>
      <c r="AD2182" s="153"/>
      <c r="AE2182" s="189"/>
      <c r="AF2182" s="188"/>
      <c r="AG2182" s="189"/>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7"/>
      <c r="AB2183" s="188"/>
      <c r="AC2183" s="153"/>
      <c r="AD2183" s="153"/>
      <c r="AE2183" s="189"/>
      <c r="AF2183" s="188"/>
      <c r="AG2183" s="189"/>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7"/>
      <c r="AB2184" s="188"/>
      <c r="AC2184" s="153"/>
      <c r="AD2184" s="153"/>
      <c r="AE2184" s="189"/>
      <c r="AF2184" s="188"/>
      <c r="AG2184" s="189"/>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7"/>
      <c r="AB2185" s="188"/>
      <c r="AC2185" s="153"/>
      <c r="AD2185" s="153"/>
      <c r="AE2185" s="189"/>
      <c r="AF2185" s="188"/>
      <c r="AG2185" s="189"/>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7"/>
      <c r="AB2186" s="188"/>
      <c r="AC2186" s="153"/>
      <c r="AD2186" s="153"/>
      <c r="AE2186" s="189"/>
      <c r="AF2186" s="188"/>
      <c r="AG2186" s="189"/>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7"/>
      <c r="AB2187" s="188"/>
      <c r="AC2187" s="153"/>
      <c r="AD2187" s="153"/>
      <c r="AE2187" s="189"/>
      <c r="AF2187" s="188"/>
      <c r="AG2187" s="189"/>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7"/>
      <c r="AB2188" s="188"/>
      <c r="AC2188" s="153"/>
      <c r="AD2188" s="153"/>
      <c r="AE2188" s="189"/>
      <c r="AF2188" s="188"/>
      <c r="AG2188" s="189"/>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7"/>
      <c r="AB2189" s="188"/>
      <c r="AC2189" s="153"/>
      <c r="AD2189" s="153"/>
      <c r="AE2189" s="189"/>
      <c r="AF2189" s="188"/>
      <c r="AG2189" s="189"/>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7"/>
      <c r="AB2190" s="188"/>
      <c r="AC2190" s="153"/>
      <c r="AD2190" s="153"/>
      <c r="AE2190" s="189"/>
      <c r="AF2190" s="188"/>
      <c r="AG2190" s="189"/>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7"/>
      <c r="AB2191" s="188"/>
      <c r="AC2191" s="153"/>
      <c r="AD2191" s="153"/>
      <c r="AE2191" s="189"/>
      <c r="AF2191" s="188"/>
      <c r="AG2191" s="189"/>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7"/>
      <c r="AB2192" s="188"/>
      <c r="AC2192" s="153"/>
      <c r="AD2192" s="153"/>
      <c r="AE2192" s="189"/>
      <c r="AF2192" s="188"/>
      <c r="AG2192" s="189"/>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7"/>
      <c r="AB2193" s="188"/>
      <c r="AC2193" s="153"/>
      <c r="AD2193" s="153"/>
      <c r="AE2193" s="189"/>
      <c r="AF2193" s="188"/>
      <c r="AG2193" s="189"/>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7"/>
      <c r="AB2194" s="188"/>
      <c r="AC2194" s="153"/>
      <c r="AD2194" s="153"/>
      <c r="AE2194" s="189"/>
      <c r="AF2194" s="188"/>
      <c r="AG2194" s="189"/>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7"/>
      <c r="AB2195" s="188"/>
      <c r="AC2195" s="153"/>
      <c r="AD2195" s="153"/>
      <c r="AE2195" s="189"/>
      <c r="AF2195" s="188"/>
      <c r="AG2195" s="189"/>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7"/>
      <c r="AB2196" s="188"/>
      <c r="AC2196" s="153"/>
      <c r="AD2196" s="153"/>
      <c r="AE2196" s="189"/>
      <c r="AF2196" s="188"/>
      <c r="AG2196" s="189"/>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7"/>
      <c r="AB2197" s="188"/>
      <c r="AC2197" s="153"/>
      <c r="AD2197" s="153"/>
      <c r="AE2197" s="189"/>
      <c r="AF2197" s="188"/>
      <c r="AG2197" s="189"/>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7"/>
      <c r="AB2198" s="188"/>
      <c r="AC2198" s="153"/>
      <c r="AD2198" s="153"/>
      <c r="AE2198" s="189"/>
      <c r="AF2198" s="188"/>
      <c r="AG2198" s="189"/>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7"/>
      <c r="AB2199" s="188"/>
      <c r="AC2199" s="153"/>
      <c r="AD2199" s="153"/>
      <c r="AE2199" s="189"/>
      <c r="AF2199" s="188"/>
      <c r="AG2199" s="189"/>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7"/>
      <c r="AB2200" s="188"/>
      <c r="AC2200" s="153"/>
      <c r="AD2200" s="153"/>
      <c r="AE2200" s="189"/>
      <c r="AF2200" s="188"/>
      <c r="AG2200" s="189"/>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7"/>
      <c r="AB2201" s="188"/>
      <c r="AC2201" s="153"/>
      <c r="AD2201" s="153"/>
      <c r="AE2201" s="189"/>
      <c r="AF2201" s="188"/>
      <c r="AG2201" s="189"/>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7"/>
      <c r="AB2202" s="188"/>
      <c r="AC2202" s="153"/>
      <c r="AD2202" s="153"/>
      <c r="AE2202" s="189"/>
      <c r="AF2202" s="188"/>
      <c r="AG2202" s="189"/>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7"/>
      <c r="AB2203" s="188"/>
      <c r="AC2203" s="153"/>
      <c r="AD2203" s="153"/>
      <c r="AE2203" s="189"/>
      <c r="AF2203" s="188"/>
      <c r="AG2203" s="189"/>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7"/>
      <c r="AB2204" s="188"/>
      <c r="AC2204" s="153"/>
      <c r="AD2204" s="153"/>
      <c r="AE2204" s="189"/>
      <c r="AF2204" s="188"/>
      <c r="AG2204" s="189"/>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7"/>
      <c r="AB2205" s="188"/>
      <c r="AC2205" s="153"/>
      <c r="AD2205" s="153"/>
      <c r="AE2205" s="189"/>
      <c r="AF2205" s="188"/>
      <c r="AG2205" s="189"/>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7"/>
      <c r="AB2206" s="188"/>
      <c r="AC2206" s="153"/>
      <c r="AD2206" s="153"/>
      <c r="AE2206" s="189"/>
      <c r="AF2206" s="188"/>
      <c r="AG2206" s="189"/>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7"/>
      <c r="AB2207" s="188"/>
      <c r="AC2207" s="153"/>
      <c r="AD2207" s="153"/>
      <c r="AE2207" s="189"/>
      <c r="AF2207" s="188"/>
      <c r="AG2207" s="189"/>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7"/>
      <c r="AB2208" s="188"/>
      <c r="AC2208" s="153"/>
      <c r="AD2208" s="153"/>
      <c r="AE2208" s="189"/>
      <c r="AF2208" s="188"/>
      <c r="AG2208" s="189"/>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7"/>
      <c r="AB2209" s="188"/>
      <c r="AC2209" s="153"/>
      <c r="AD2209" s="153"/>
      <c r="AE2209" s="189"/>
      <c r="AF2209" s="188"/>
      <c r="AG2209" s="189"/>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7"/>
      <c r="AB2210" s="188"/>
      <c r="AC2210" s="153"/>
      <c r="AD2210" s="153"/>
      <c r="AE2210" s="189"/>
      <c r="AF2210" s="188"/>
      <c r="AG2210" s="189"/>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7"/>
      <c r="AB2211" s="188"/>
      <c r="AC2211" s="153"/>
      <c r="AD2211" s="153"/>
      <c r="AE2211" s="189"/>
      <c r="AF2211" s="188"/>
      <c r="AG2211" s="189"/>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7"/>
      <c r="AB2212" s="188"/>
      <c r="AC2212" s="153"/>
      <c r="AD2212" s="153"/>
      <c r="AE2212" s="189"/>
      <c r="AF2212" s="188"/>
      <c r="AG2212" s="189"/>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7"/>
      <c r="AB2213" s="188"/>
      <c r="AC2213" s="153"/>
      <c r="AD2213" s="153"/>
      <c r="AE2213" s="189"/>
      <c r="AF2213" s="188"/>
      <c r="AG2213" s="189"/>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7"/>
      <c r="AB2214" s="188"/>
      <c r="AC2214" s="153"/>
      <c r="AD2214" s="153"/>
      <c r="AE2214" s="189"/>
      <c r="AF2214" s="188"/>
      <c r="AG2214" s="189"/>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7"/>
      <c r="AB2215" s="188"/>
      <c r="AC2215" s="153"/>
      <c r="AD2215" s="153"/>
      <c r="AE2215" s="189"/>
      <c r="AF2215" s="188"/>
      <c r="AG2215" s="189"/>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7"/>
      <c r="AB2216" s="188"/>
      <c r="AC2216" s="153"/>
      <c r="AD2216" s="153"/>
      <c r="AE2216" s="189"/>
      <c r="AF2216" s="188"/>
      <c r="AG2216" s="189"/>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7"/>
      <c r="AB2217" s="188"/>
      <c r="AC2217" s="153"/>
      <c r="AD2217" s="153"/>
      <c r="AE2217" s="189"/>
      <c r="AF2217" s="188"/>
      <c r="AG2217" s="189"/>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7"/>
      <c r="AB2218" s="188"/>
      <c r="AC2218" s="153"/>
      <c r="AD2218" s="153"/>
      <c r="AE2218" s="189"/>
      <c r="AF2218" s="188"/>
      <c r="AG2218" s="189"/>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7"/>
      <c r="AB2219" s="188"/>
      <c r="AC2219" s="153"/>
      <c r="AD2219" s="153"/>
      <c r="AE2219" s="189"/>
      <c r="AF2219" s="188"/>
      <c r="AG2219" s="189"/>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7"/>
      <c r="AB2220" s="188"/>
      <c r="AC2220" s="153"/>
      <c r="AD2220" s="153"/>
      <c r="AE2220" s="189"/>
      <c r="AF2220" s="188"/>
      <c r="AG2220" s="189"/>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7"/>
      <c r="AB2221" s="188"/>
      <c r="AC2221" s="153"/>
      <c r="AD2221" s="153"/>
      <c r="AE2221" s="189"/>
      <c r="AF2221" s="188"/>
      <c r="AG2221" s="189"/>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7"/>
      <c r="AB2222" s="188"/>
      <c r="AC2222" s="153"/>
      <c r="AD2222" s="153"/>
      <c r="AE2222" s="189"/>
      <c r="AF2222" s="188"/>
      <c r="AG2222" s="189"/>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7"/>
      <c r="AB2223" s="188"/>
      <c r="AC2223" s="153"/>
      <c r="AD2223" s="153"/>
      <c r="AE2223" s="189"/>
      <c r="AF2223" s="188"/>
      <c r="AG2223" s="189"/>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7"/>
      <c r="AB2224" s="188"/>
      <c r="AC2224" s="153"/>
      <c r="AD2224" s="153"/>
      <c r="AE2224" s="189"/>
      <c r="AF2224" s="188"/>
      <c r="AG2224" s="189"/>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7"/>
      <c r="AB2225" s="188"/>
      <c r="AC2225" s="153"/>
      <c r="AD2225" s="153"/>
      <c r="AE2225" s="189"/>
      <c r="AF2225" s="188"/>
      <c r="AG2225" s="189"/>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7"/>
      <c r="AB2226" s="188"/>
      <c r="AC2226" s="153"/>
      <c r="AD2226" s="153"/>
      <c r="AE2226" s="189"/>
      <c r="AF2226" s="188"/>
      <c r="AG2226" s="189"/>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7"/>
      <c r="AB2227" s="188"/>
      <c r="AC2227" s="153"/>
      <c r="AD2227" s="153"/>
      <c r="AE2227" s="189"/>
      <c r="AF2227" s="188"/>
      <c r="AG2227" s="189"/>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7"/>
      <c r="AB2228" s="188"/>
      <c r="AC2228" s="153"/>
      <c r="AD2228" s="153"/>
      <c r="AE2228" s="189"/>
      <c r="AF2228" s="188"/>
      <c r="AG2228" s="189"/>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7"/>
      <c r="AB2229" s="188"/>
      <c r="AC2229" s="153"/>
      <c r="AD2229" s="153"/>
      <c r="AE2229" s="189"/>
      <c r="AF2229" s="188"/>
      <c r="AG2229" s="189"/>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7"/>
      <c r="AB2230" s="188"/>
      <c r="AC2230" s="153"/>
      <c r="AD2230" s="153"/>
      <c r="AE2230" s="189"/>
      <c r="AF2230" s="188"/>
      <c r="AG2230" s="189"/>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7"/>
      <c r="AB2231" s="188"/>
      <c r="AC2231" s="153"/>
      <c r="AD2231" s="153"/>
      <c r="AE2231" s="189"/>
      <c r="AF2231" s="188"/>
      <c r="AG2231" s="189"/>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7"/>
      <c r="AB2232" s="188"/>
      <c r="AC2232" s="153"/>
      <c r="AD2232" s="153"/>
      <c r="AE2232" s="189"/>
      <c r="AF2232" s="188"/>
      <c r="AG2232" s="189"/>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7"/>
      <c r="AB2233" s="188"/>
      <c r="AC2233" s="153"/>
      <c r="AD2233" s="153"/>
      <c r="AE2233" s="189"/>
      <c r="AF2233" s="188"/>
      <c r="AG2233" s="189"/>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7"/>
      <c r="AB2234" s="188"/>
      <c r="AC2234" s="153"/>
      <c r="AD2234" s="153"/>
      <c r="AE2234" s="189"/>
      <c r="AF2234" s="188"/>
      <c r="AG2234" s="189"/>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7"/>
      <c r="AB2235" s="188"/>
      <c r="AC2235" s="153"/>
      <c r="AD2235" s="153"/>
      <c r="AE2235" s="189"/>
      <c r="AF2235" s="188"/>
      <c r="AG2235" s="189"/>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7"/>
      <c r="AB2236" s="188"/>
      <c r="AC2236" s="153"/>
      <c r="AD2236" s="153"/>
      <c r="AE2236" s="189"/>
      <c r="AF2236" s="188"/>
      <c r="AG2236" s="189"/>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7"/>
      <c r="AB2237" s="188"/>
      <c r="AC2237" s="153"/>
      <c r="AD2237" s="153"/>
      <c r="AE2237" s="189"/>
      <c r="AF2237" s="188"/>
      <c r="AG2237" s="189"/>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7"/>
      <c r="AB2238" s="188"/>
      <c r="AC2238" s="153"/>
      <c r="AD2238" s="153"/>
      <c r="AE2238" s="189"/>
      <c r="AF2238" s="188"/>
      <c r="AG2238" s="189"/>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7"/>
      <c r="AB2239" s="188"/>
      <c r="AC2239" s="153"/>
      <c r="AD2239" s="153"/>
      <c r="AE2239" s="189"/>
      <c r="AF2239" s="188"/>
      <c r="AG2239" s="189"/>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7"/>
      <c r="AB2240" s="188"/>
      <c r="AC2240" s="153"/>
      <c r="AD2240" s="153"/>
      <c r="AE2240" s="189"/>
      <c r="AF2240" s="188"/>
      <c r="AG2240" s="189"/>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7"/>
      <c r="AB2241" s="188"/>
      <c r="AC2241" s="153"/>
      <c r="AD2241" s="153"/>
      <c r="AE2241" s="189"/>
      <c r="AF2241" s="188"/>
      <c r="AG2241" s="189"/>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7"/>
      <c r="AB2242" s="188"/>
      <c r="AC2242" s="153"/>
      <c r="AD2242" s="153"/>
      <c r="AE2242" s="189"/>
      <c r="AF2242" s="188"/>
      <c r="AG2242" s="189"/>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7"/>
      <c r="AB2243" s="188"/>
      <c r="AC2243" s="153"/>
      <c r="AD2243" s="153"/>
      <c r="AE2243" s="189"/>
      <c r="AF2243" s="188"/>
      <c r="AG2243" s="189"/>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7"/>
      <c r="AB2244" s="188"/>
      <c r="AC2244" s="153"/>
      <c r="AD2244" s="153"/>
      <c r="AE2244" s="189"/>
      <c r="AF2244" s="188"/>
      <c r="AG2244" s="189"/>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7"/>
      <c r="AB2245" s="188"/>
      <c r="AC2245" s="153"/>
      <c r="AD2245" s="153"/>
      <c r="AE2245" s="189"/>
      <c r="AF2245" s="188"/>
      <c r="AG2245" s="189"/>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7"/>
      <c r="AB2246" s="188"/>
      <c r="AC2246" s="153"/>
      <c r="AD2246" s="153"/>
      <c r="AE2246" s="189"/>
      <c r="AF2246" s="188"/>
      <c r="AG2246" s="189"/>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7"/>
      <c r="AB2247" s="188"/>
      <c r="AC2247" s="153"/>
      <c r="AD2247" s="153"/>
      <c r="AE2247" s="189"/>
      <c r="AF2247" s="188"/>
      <c r="AG2247" s="189"/>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7"/>
      <c r="AB2248" s="188"/>
      <c r="AC2248" s="153"/>
      <c r="AD2248" s="153"/>
      <c r="AE2248" s="189"/>
      <c r="AF2248" s="188"/>
      <c r="AG2248" s="189"/>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7"/>
      <c r="AB2249" s="188"/>
      <c r="AC2249" s="153"/>
      <c r="AD2249" s="153"/>
      <c r="AE2249" s="189"/>
      <c r="AF2249" s="188"/>
      <c r="AG2249" s="189"/>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7"/>
      <c r="AB2250" s="188"/>
      <c r="AC2250" s="153"/>
      <c r="AD2250" s="153"/>
      <c r="AE2250" s="189"/>
      <c r="AF2250" s="188"/>
      <c r="AG2250" s="189"/>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7"/>
      <c r="AB2251" s="188"/>
      <c r="AC2251" s="153"/>
      <c r="AD2251" s="153"/>
      <c r="AE2251" s="189"/>
      <c r="AF2251" s="188"/>
      <c r="AG2251" s="189"/>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7"/>
      <c r="AB2252" s="188"/>
      <c r="AC2252" s="153"/>
      <c r="AD2252" s="153"/>
      <c r="AE2252" s="189"/>
      <c r="AF2252" s="188"/>
      <c r="AG2252" s="189"/>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7"/>
      <c r="AB2253" s="188"/>
      <c r="AC2253" s="153"/>
      <c r="AD2253" s="153"/>
      <c r="AE2253" s="189"/>
      <c r="AF2253" s="188"/>
      <c r="AG2253" s="189"/>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7"/>
      <c r="AB2254" s="188"/>
      <c r="AC2254" s="153"/>
      <c r="AD2254" s="153"/>
      <c r="AE2254" s="189"/>
      <c r="AF2254" s="188"/>
      <c r="AG2254" s="189"/>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7"/>
      <c r="AB2255" s="188"/>
      <c r="AC2255" s="153"/>
      <c r="AD2255" s="153"/>
      <c r="AE2255" s="189"/>
      <c r="AF2255" s="188"/>
      <c r="AG2255" s="189"/>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7"/>
      <c r="AB2256" s="188"/>
      <c r="AC2256" s="153"/>
      <c r="AD2256" s="153"/>
      <c r="AE2256" s="189"/>
      <c r="AF2256" s="188"/>
      <c r="AG2256" s="189"/>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7"/>
      <c r="AB2257" s="188"/>
      <c r="AC2257" s="153"/>
      <c r="AD2257" s="153"/>
      <c r="AE2257" s="189"/>
      <c r="AF2257" s="188"/>
      <c r="AG2257" s="189"/>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7"/>
      <c r="AB2258" s="188"/>
      <c r="AC2258" s="153"/>
      <c r="AD2258" s="153"/>
      <c r="AE2258" s="189"/>
      <c r="AF2258" s="188"/>
      <c r="AG2258" s="189"/>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7"/>
      <c r="AB2259" s="188"/>
      <c r="AC2259" s="153"/>
      <c r="AD2259" s="153"/>
      <c r="AE2259" s="189"/>
      <c r="AF2259" s="188"/>
      <c r="AG2259" s="189"/>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7"/>
      <c r="AB2260" s="188"/>
      <c r="AC2260" s="153"/>
      <c r="AD2260" s="153"/>
      <c r="AE2260" s="189"/>
      <c r="AF2260" s="188"/>
      <c r="AG2260" s="189"/>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7"/>
      <c r="AB2261" s="188"/>
      <c r="AC2261" s="153"/>
      <c r="AD2261" s="153"/>
      <c r="AE2261" s="189"/>
      <c r="AF2261" s="188"/>
      <c r="AG2261" s="189"/>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7"/>
      <c r="AB2262" s="188"/>
      <c r="AC2262" s="153"/>
      <c r="AD2262" s="153"/>
      <c r="AE2262" s="189"/>
      <c r="AF2262" s="188"/>
      <c r="AG2262" s="189"/>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7"/>
      <c r="AB2263" s="188"/>
      <c r="AC2263" s="153"/>
      <c r="AD2263" s="153"/>
      <c r="AE2263" s="189"/>
      <c r="AF2263" s="188"/>
      <c r="AG2263" s="189"/>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7"/>
      <c r="AB2264" s="188"/>
      <c r="AC2264" s="153"/>
      <c r="AD2264" s="153"/>
      <c r="AE2264" s="189"/>
      <c r="AF2264" s="188"/>
      <c r="AG2264" s="189"/>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7"/>
      <c r="AB2265" s="188"/>
      <c r="AC2265" s="153"/>
      <c r="AD2265" s="153"/>
      <c r="AE2265" s="189"/>
      <c r="AF2265" s="188"/>
      <c r="AG2265" s="189"/>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7"/>
      <c r="AB2266" s="188"/>
      <c r="AC2266" s="153"/>
      <c r="AD2266" s="153"/>
      <c r="AE2266" s="189"/>
      <c r="AF2266" s="188"/>
      <c r="AG2266" s="189"/>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7"/>
      <c r="AB2267" s="188"/>
      <c r="AC2267" s="153"/>
      <c r="AD2267" s="153"/>
      <c r="AE2267" s="189"/>
      <c r="AF2267" s="188"/>
      <c r="AG2267" s="189"/>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7"/>
      <c r="AB2268" s="188"/>
      <c r="AC2268" s="153"/>
      <c r="AD2268" s="153"/>
      <c r="AE2268" s="189"/>
      <c r="AF2268" s="188"/>
      <c r="AG2268" s="189"/>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7"/>
      <c r="AB2269" s="188"/>
      <c r="AC2269" s="153"/>
      <c r="AD2269" s="153"/>
      <c r="AE2269" s="189"/>
      <c r="AF2269" s="188"/>
      <c r="AG2269" s="189"/>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7"/>
      <c r="AB2270" s="188"/>
      <c r="AC2270" s="153"/>
      <c r="AD2270" s="153"/>
      <c r="AE2270" s="189"/>
      <c r="AF2270" s="188"/>
      <c r="AG2270" s="189"/>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7"/>
      <c r="AB2271" s="188"/>
      <c r="AC2271" s="153"/>
      <c r="AD2271" s="153"/>
      <c r="AE2271" s="189"/>
      <c r="AF2271" s="188"/>
      <c r="AG2271" s="189"/>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7"/>
      <c r="AB2272" s="188"/>
      <c r="AC2272" s="153"/>
      <c r="AD2272" s="153"/>
      <c r="AE2272" s="189"/>
      <c r="AF2272" s="188"/>
      <c r="AG2272" s="189"/>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7"/>
      <c r="AB2273" s="188"/>
      <c r="AC2273" s="153"/>
      <c r="AD2273" s="153"/>
      <c r="AE2273" s="189"/>
      <c r="AF2273" s="188"/>
      <c r="AG2273" s="189"/>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7"/>
      <c r="AB2274" s="188"/>
      <c r="AC2274" s="153"/>
      <c r="AD2274" s="153"/>
      <c r="AE2274" s="189"/>
      <c r="AF2274" s="188"/>
      <c r="AG2274" s="189"/>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7"/>
      <c r="AB2275" s="188"/>
      <c r="AC2275" s="153"/>
      <c r="AD2275" s="153"/>
      <c r="AE2275" s="189"/>
      <c r="AF2275" s="188"/>
      <c r="AG2275" s="189"/>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7"/>
      <c r="AB2276" s="188"/>
      <c r="AC2276" s="153"/>
      <c r="AD2276" s="153"/>
      <c r="AE2276" s="189"/>
      <c r="AF2276" s="188"/>
      <c r="AG2276" s="189"/>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7"/>
      <c r="AB2277" s="188"/>
      <c r="AC2277" s="153"/>
      <c r="AD2277" s="153"/>
      <c r="AE2277" s="189"/>
      <c r="AF2277" s="188"/>
      <c r="AG2277" s="189"/>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7"/>
      <c r="AB2278" s="188"/>
      <c r="AC2278" s="153"/>
      <c r="AD2278" s="153"/>
      <c r="AE2278" s="189"/>
      <c r="AF2278" s="188"/>
      <c r="AG2278" s="189"/>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7"/>
      <c r="AB2279" s="188"/>
      <c r="AC2279" s="153"/>
      <c r="AD2279" s="153"/>
      <c r="AE2279" s="189"/>
      <c r="AF2279" s="188"/>
      <c r="AG2279" s="189"/>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7"/>
      <c r="AB2280" s="188"/>
      <c r="AC2280" s="153"/>
      <c r="AD2280" s="153"/>
      <c r="AE2280" s="189"/>
      <c r="AF2280" s="188"/>
      <c r="AG2280" s="189"/>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7"/>
      <c r="AB2281" s="188"/>
      <c r="AC2281" s="153"/>
      <c r="AD2281" s="153"/>
      <c r="AE2281" s="189"/>
      <c r="AF2281" s="188"/>
      <c r="AG2281" s="189"/>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7"/>
      <c r="AB2282" s="188"/>
      <c r="AC2282" s="153"/>
      <c r="AD2282" s="153"/>
      <c r="AE2282" s="189"/>
      <c r="AF2282" s="188"/>
      <c r="AG2282" s="189"/>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7"/>
      <c r="AB2283" s="188"/>
      <c r="AC2283" s="153"/>
      <c r="AD2283" s="153"/>
      <c r="AE2283" s="189"/>
      <c r="AF2283" s="188"/>
      <c r="AG2283" s="189"/>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7"/>
      <c r="AB2284" s="188"/>
      <c r="AC2284" s="153"/>
      <c r="AD2284" s="153"/>
      <c r="AE2284" s="189"/>
      <c r="AF2284" s="188"/>
      <c r="AG2284" s="189"/>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7"/>
      <c r="AB2285" s="188"/>
      <c r="AC2285" s="153"/>
      <c r="AD2285" s="153"/>
      <c r="AE2285" s="189"/>
      <c r="AF2285" s="188"/>
      <c r="AG2285" s="189"/>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7"/>
      <c r="AB2286" s="188"/>
      <c r="AC2286" s="153"/>
      <c r="AD2286" s="153"/>
      <c r="AE2286" s="189"/>
      <c r="AF2286" s="188"/>
      <c r="AG2286" s="189"/>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7"/>
      <c r="AB2287" s="188"/>
      <c r="AC2287" s="153"/>
      <c r="AD2287" s="153"/>
      <c r="AE2287" s="189"/>
      <c r="AF2287" s="188"/>
      <c r="AG2287" s="189"/>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7"/>
      <c r="AB2288" s="188"/>
      <c r="AC2288" s="153"/>
      <c r="AD2288" s="153"/>
      <c r="AE2288" s="189"/>
      <c r="AF2288" s="188"/>
      <c r="AG2288" s="189"/>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7"/>
      <c r="AB2289" s="188"/>
      <c r="AC2289" s="153"/>
      <c r="AD2289" s="153"/>
      <c r="AE2289" s="189"/>
      <c r="AF2289" s="188"/>
      <c r="AG2289" s="189"/>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7"/>
      <c r="AB2290" s="188"/>
      <c r="AC2290" s="153"/>
      <c r="AD2290" s="153"/>
      <c r="AE2290" s="189"/>
      <c r="AF2290" s="188"/>
      <c r="AG2290" s="189"/>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7"/>
      <c r="AB2291" s="188"/>
      <c r="AC2291" s="153"/>
      <c r="AD2291" s="153"/>
      <c r="AE2291" s="189"/>
      <c r="AF2291" s="188"/>
      <c r="AG2291" s="189"/>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7"/>
      <c r="AB2292" s="188"/>
      <c r="AC2292" s="153"/>
      <c r="AD2292" s="153"/>
      <c r="AE2292" s="189"/>
      <c r="AF2292" s="188"/>
      <c r="AG2292" s="189"/>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7"/>
      <c r="AB2293" s="188"/>
      <c r="AC2293" s="153"/>
      <c r="AD2293" s="153"/>
      <c r="AE2293" s="189"/>
      <c r="AF2293" s="188"/>
      <c r="AG2293" s="189"/>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7"/>
      <c r="AB2294" s="188"/>
      <c r="AC2294" s="153"/>
      <c r="AD2294" s="153"/>
      <c r="AE2294" s="189"/>
      <c r="AF2294" s="188"/>
      <c r="AG2294" s="189"/>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7"/>
      <c r="AB2295" s="188"/>
      <c r="AC2295" s="153"/>
      <c r="AD2295" s="153"/>
      <c r="AE2295" s="189"/>
      <c r="AF2295" s="188"/>
      <c r="AG2295" s="189"/>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7"/>
      <c r="AB2296" s="188"/>
      <c r="AC2296" s="153"/>
      <c r="AD2296" s="153"/>
      <c r="AE2296" s="189"/>
      <c r="AF2296" s="188"/>
      <c r="AG2296" s="189"/>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7"/>
      <c r="AB2297" s="188"/>
      <c r="AC2297" s="153"/>
      <c r="AD2297" s="153"/>
      <c r="AE2297" s="189"/>
      <c r="AF2297" s="188"/>
      <c r="AG2297" s="189"/>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7"/>
      <c r="AB2298" s="188"/>
      <c r="AC2298" s="153"/>
      <c r="AD2298" s="153"/>
      <c r="AE2298" s="189"/>
      <c r="AF2298" s="188"/>
      <c r="AG2298" s="189"/>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7"/>
      <c r="AB2299" s="188"/>
      <c r="AC2299" s="153"/>
      <c r="AD2299" s="153"/>
      <c r="AE2299" s="189"/>
      <c r="AF2299" s="188"/>
      <c r="AG2299" s="189"/>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7"/>
      <c r="AB2300" s="188"/>
      <c r="AC2300" s="153"/>
      <c r="AD2300" s="153"/>
      <c r="AE2300" s="189"/>
      <c r="AF2300" s="188"/>
      <c r="AG2300" s="189"/>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7"/>
      <c r="AB2301" s="188"/>
      <c r="AC2301" s="153"/>
      <c r="AD2301" s="153"/>
      <c r="AE2301" s="189"/>
      <c r="AF2301" s="188"/>
      <c r="AG2301" s="189"/>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7"/>
      <c r="AB2302" s="188"/>
      <c r="AC2302" s="153"/>
      <c r="AD2302" s="153"/>
      <c r="AE2302" s="189"/>
      <c r="AF2302" s="188"/>
      <c r="AG2302" s="189"/>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7"/>
      <c r="AB2303" s="188"/>
      <c r="AC2303" s="153"/>
      <c r="AD2303" s="153"/>
      <c r="AE2303" s="189"/>
      <c r="AF2303" s="188"/>
      <c r="AG2303" s="189"/>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7"/>
      <c r="AB2304" s="188"/>
      <c r="AC2304" s="153"/>
      <c r="AD2304" s="153"/>
      <c r="AE2304" s="189"/>
      <c r="AF2304" s="188"/>
      <c r="AG2304" s="189"/>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7"/>
      <c r="AB2305" s="188"/>
      <c r="AC2305" s="153"/>
      <c r="AD2305" s="153"/>
      <c r="AE2305" s="189"/>
      <c r="AF2305" s="188"/>
      <c r="AG2305" s="189"/>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7"/>
      <c r="AB2306" s="188"/>
      <c r="AC2306" s="153"/>
      <c r="AD2306" s="153"/>
      <c r="AE2306" s="189"/>
      <c r="AF2306" s="188"/>
      <c r="AG2306" s="189"/>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7"/>
      <c r="AB2307" s="188"/>
      <c r="AC2307" s="153"/>
      <c r="AD2307" s="153"/>
      <c r="AE2307" s="189"/>
      <c r="AF2307" s="188"/>
      <c r="AG2307" s="189"/>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7"/>
      <c r="AB2308" s="188"/>
      <c r="AC2308" s="153"/>
      <c r="AD2308" s="153"/>
      <c r="AE2308" s="189"/>
      <c r="AF2308" s="188"/>
      <c r="AG2308" s="189"/>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7"/>
      <c r="AB2309" s="188"/>
      <c r="AC2309" s="153"/>
      <c r="AD2309" s="153"/>
      <c r="AE2309" s="189"/>
      <c r="AF2309" s="188"/>
      <c r="AG2309" s="189"/>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7"/>
      <c r="AB2310" s="188"/>
      <c r="AC2310" s="153"/>
      <c r="AD2310" s="153"/>
      <c r="AE2310" s="189"/>
      <c r="AF2310" s="188"/>
      <c r="AG2310" s="189"/>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7"/>
      <c r="AB2311" s="188"/>
      <c r="AC2311" s="153"/>
      <c r="AD2311" s="153"/>
      <c r="AE2311" s="189"/>
      <c r="AF2311" s="188"/>
      <c r="AG2311" s="189"/>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7"/>
      <c r="AB2312" s="188"/>
      <c r="AC2312" s="153"/>
      <c r="AD2312" s="153"/>
      <c r="AE2312" s="189"/>
      <c r="AF2312" s="188"/>
      <c r="AG2312" s="189"/>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7"/>
      <c r="AB2313" s="188"/>
      <c r="AC2313" s="153"/>
      <c r="AD2313" s="153"/>
      <c r="AE2313" s="189"/>
      <c r="AF2313" s="188"/>
      <c r="AG2313" s="189"/>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7"/>
      <c r="AB2314" s="188"/>
      <c r="AC2314" s="153"/>
      <c r="AD2314" s="153"/>
      <c r="AE2314" s="189"/>
      <c r="AF2314" s="188"/>
      <c r="AG2314" s="189"/>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7"/>
      <c r="AB2315" s="188"/>
      <c r="AC2315" s="153"/>
      <c r="AD2315" s="153"/>
      <c r="AE2315" s="189"/>
      <c r="AF2315" s="188"/>
      <c r="AG2315" s="189"/>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7"/>
      <c r="AB2316" s="188"/>
      <c r="AC2316" s="153"/>
      <c r="AD2316" s="153"/>
      <c r="AE2316" s="189"/>
      <c r="AF2316" s="188"/>
      <c r="AG2316" s="189"/>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7"/>
      <c r="AB2317" s="188"/>
      <c r="AC2317" s="153"/>
      <c r="AD2317" s="153"/>
      <c r="AE2317" s="189"/>
      <c r="AF2317" s="188"/>
      <c r="AG2317" s="189"/>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7"/>
      <c r="AB2318" s="188"/>
      <c r="AC2318" s="153"/>
      <c r="AD2318" s="153"/>
      <c r="AE2318" s="189"/>
      <c r="AF2318" s="188"/>
      <c r="AG2318" s="189"/>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7"/>
      <c r="AB2319" s="188"/>
      <c r="AC2319" s="153"/>
      <c r="AD2319" s="153"/>
      <c r="AE2319" s="189"/>
      <c r="AF2319" s="188"/>
      <c r="AG2319" s="189"/>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7"/>
      <c r="AB2320" s="188"/>
      <c r="AC2320" s="153"/>
      <c r="AD2320" s="153"/>
      <c r="AE2320" s="189"/>
      <c r="AF2320" s="188"/>
      <c r="AG2320" s="189"/>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7"/>
      <c r="AB2321" s="188"/>
      <c r="AC2321" s="153"/>
      <c r="AD2321" s="153"/>
      <c r="AE2321" s="189"/>
      <c r="AF2321" s="188"/>
      <c r="AG2321" s="189"/>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7"/>
      <c r="AB2322" s="188"/>
      <c r="AC2322" s="153"/>
      <c r="AD2322" s="153"/>
      <c r="AE2322" s="189"/>
      <c r="AF2322" s="188"/>
      <c r="AG2322" s="189"/>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7"/>
      <c r="AB2323" s="188"/>
      <c r="AC2323" s="153"/>
      <c r="AD2323" s="153"/>
      <c r="AE2323" s="189"/>
      <c r="AF2323" s="188"/>
      <c r="AG2323" s="189"/>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7"/>
      <c r="AB2324" s="188"/>
      <c r="AC2324" s="153"/>
      <c r="AD2324" s="153"/>
      <c r="AE2324" s="189"/>
      <c r="AF2324" s="188"/>
      <c r="AG2324" s="189"/>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7"/>
      <c r="AB2325" s="188"/>
      <c r="AC2325" s="153"/>
      <c r="AD2325" s="153"/>
      <c r="AE2325" s="189"/>
      <c r="AF2325" s="188"/>
      <c r="AG2325" s="189"/>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7"/>
      <c r="AB2326" s="188"/>
      <c r="AC2326" s="153"/>
      <c r="AD2326" s="153"/>
      <c r="AE2326" s="189"/>
      <c r="AF2326" s="188"/>
      <c r="AG2326" s="189"/>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7"/>
      <c r="AB2327" s="188"/>
      <c r="AC2327" s="153"/>
      <c r="AD2327" s="153"/>
      <c r="AE2327" s="189"/>
      <c r="AF2327" s="188"/>
      <c r="AG2327" s="189"/>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7"/>
      <c r="AB2328" s="188"/>
      <c r="AC2328" s="153"/>
      <c r="AD2328" s="153"/>
      <c r="AE2328" s="189"/>
      <c r="AF2328" s="188"/>
      <c r="AG2328" s="189"/>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7"/>
      <c r="AB2329" s="188"/>
      <c r="AC2329" s="153"/>
      <c r="AD2329" s="153"/>
      <c r="AE2329" s="189"/>
      <c r="AF2329" s="188"/>
      <c r="AG2329" s="189"/>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7"/>
      <c r="AB2330" s="188"/>
      <c r="AC2330" s="153"/>
      <c r="AD2330" s="153"/>
      <c r="AE2330" s="189"/>
      <c r="AF2330" s="188"/>
      <c r="AG2330" s="189"/>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7"/>
      <c r="AB2331" s="188"/>
      <c r="AC2331" s="153"/>
      <c r="AD2331" s="153"/>
      <c r="AE2331" s="189"/>
      <c r="AF2331" s="188"/>
      <c r="AG2331" s="189"/>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7"/>
      <c r="AB2332" s="188"/>
      <c r="AC2332" s="153"/>
      <c r="AD2332" s="153"/>
      <c r="AE2332" s="189"/>
      <c r="AF2332" s="188"/>
      <c r="AG2332" s="189"/>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7"/>
      <c r="AB2333" s="188"/>
      <c r="AC2333" s="153"/>
      <c r="AD2333" s="153"/>
      <c r="AE2333" s="189"/>
      <c r="AF2333" s="188"/>
      <c r="AG2333" s="189"/>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7"/>
      <c r="AB2334" s="188"/>
      <c r="AC2334" s="153"/>
      <c r="AD2334" s="153"/>
      <c r="AE2334" s="189"/>
      <c r="AF2334" s="188"/>
      <c r="AG2334" s="189"/>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7"/>
      <c r="AB2335" s="188"/>
      <c r="AC2335" s="153"/>
      <c r="AD2335" s="153"/>
      <c r="AE2335" s="189"/>
      <c r="AF2335" s="188"/>
      <c r="AG2335" s="189"/>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7"/>
      <c r="AB2336" s="188"/>
      <c r="AC2336" s="153"/>
      <c r="AD2336" s="153"/>
      <c r="AE2336" s="189"/>
      <c r="AF2336" s="188"/>
      <c r="AG2336" s="189"/>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7"/>
      <c r="AB2337" s="188"/>
      <c r="AC2337" s="153"/>
      <c r="AD2337" s="153"/>
      <c r="AE2337" s="189"/>
      <c r="AF2337" s="188"/>
      <c r="AG2337" s="189"/>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7"/>
      <c r="AB2338" s="188"/>
      <c r="AC2338" s="153"/>
      <c r="AD2338" s="153"/>
      <c r="AE2338" s="189"/>
      <c r="AF2338" s="188"/>
      <c r="AG2338" s="189"/>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7"/>
      <c r="AB2339" s="188"/>
      <c r="AC2339" s="153"/>
      <c r="AD2339" s="153"/>
      <c r="AE2339" s="189"/>
      <c r="AF2339" s="188"/>
      <c r="AG2339" s="189"/>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7"/>
      <c r="AB2340" s="188"/>
      <c r="AC2340" s="153"/>
      <c r="AD2340" s="153"/>
      <c r="AE2340" s="189"/>
      <c r="AF2340" s="188"/>
      <c r="AG2340" s="189"/>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7"/>
      <c r="AB2341" s="188"/>
      <c r="AC2341" s="153"/>
      <c r="AD2341" s="153"/>
      <c r="AE2341" s="189"/>
      <c r="AF2341" s="188"/>
      <c r="AG2341" s="189"/>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7"/>
      <c r="AB2342" s="188"/>
      <c r="AC2342" s="153"/>
      <c r="AD2342" s="153"/>
      <c r="AE2342" s="189"/>
      <c r="AF2342" s="188"/>
      <c r="AG2342" s="189"/>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7"/>
      <c r="AB2343" s="188"/>
      <c r="AC2343" s="153"/>
      <c r="AD2343" s="153"/>
      <c r="AE2343" s="189"/>
      <c r="AF2343" s="188"/>
      <c r="AG2343" s="189"/>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7"/>
      <c r="AB2344" s="188"/>
      <c r="AC2344" s="153"/>
      <c r="AD2344" s="153"/>
      <c r="AE2344" s="189"/>
      <c r="AF2344" s="188"/>
      <c r="AG2344" s="189"/>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7"/>
      <c r="AB2345" s="188"/>
      <c r="AC2345" s="153"/>
      <c r="AD2345" s="153"/>
      <c r="AE2345" s="189"/>
      <c r="AF2345" s="188"/>
      <c r="AG2345" s="189"/>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7"/>
      <c r="AB2346" s="188"/>
      <c r="AC2346" s="153"/>
      <c r="AD2346" s="153"/>
      <c r="AE2346" s="189"/>
      <c r="AF2346" s="188"/>
      <c r="AG2346" s="189"/>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7"/>
      <c r="AB2347" s="188"/>
      <c r="AC2347" s="153"/>
      <c r="AD2347" s="153"/>
      <c r="AE2347" s="189"/>
      <c r="AF2347" s="188"/>
      <c r="AG2347" s="189"/>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7"/>
      <c r="AB2348" s="188"/>
      <c r="AC2348" s="153"/>
      <c r="AD2348" s="153"/>
      <c r="AE2348" s="189"/>
      <c r="AF2348" s="188"/>
      <c r="AG2348" s="189"/>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7"/>
      <c r="AB2349" s="188"/>
      <c r="AC2349" s="153"/>
      <c r="AD2349" s="153"/>
      <c r="AE2349" s="189"/>
      <c r="AF2349" s="188"/>
      <c r="AG2349" s="189"/>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7"/>
      <c r="AB2350" s="188"/>
      <c r="AC2350" s="153"/>
      <c r="AD2350" s="153"/>
      <c r="AE2350" s="189"/>
      <c r="AF2350" s="188"/>
      <c r="AG2350" s="189"/>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7"/>
      <c r="AB2351" s="188"/>
      <c r="AC2351" s="153"/>
      <c r="AD2351" s="153"/>
      <c r="AE2351" s="189"/>
      <c r="AF2351" s="188"/>
      <c r="AG2351" s="189"/>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7"/>
      <c r="AB2352" s="188"/>
      <c r="AC2352" s="153"/>
      <c r="AD2352" s="153"/>
      <c r="AE2352" s="189"/>
      <c r="AF2352" s="188"/>
      <c r="AG2352" s="189"/>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7"/>
      <c r="AB2353" s="188"/>
      <c r="AC2353" s="153"/>
      <c r="AD2353" s="153"/>
      <c r="AE2353" s="189"/>
      <c r="AF2353" s="188"/>
      <c r="AG2353" s="189"/>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7"/>
      <c r="AB2354" s="188"/>
      <c r="AC2354" s="153"/>
      <c r="AD2354" s="153"/>
      <c r="AE2354" s="189"/>
      <c r="AF2354" s="188"/>
      <c r="AG2354" s="189"/>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7"/>
      <c r="AB2355" s="188"/>
      <c r="AC2355" s="153"/>
      <c r="AD2355" s="153"/>
      <c r="AE2355" s="189"/>
      <c r="AF2355" s="188"/>
      <c r="AG2355" s="189"/>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7"/>
      <c r="AB2356" s="188"/>
      <c r="AC2356" s="153"/>
      <c r="AD2356" s="153"/>
      <c r="AE2356" s="189"/>
      <c r="AF2356" s="188"/>
      <c r="AG2356" s="189"/>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7"/>
      <c r="AB2357" s="188"/>
      <c r="AC2357" s="153"/>
      <c r="AD2357" s="153"/>
      <c r="AE2357" s="189"/>
      <c r="AF2357" s="188"/>
      <c r="AG2357" s="189"/>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7"/>
      <c r="AB2358" s="188"/>
      <c r="AC2358" s="153"/>
      <c r="AD2358" s="153"/>
      <c r="AE2358" s="189"/>
      <c r="AF2358" s="188"/>
      <c r="AG2358" s="189"/>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7"/>
      <c r="AB2359" s="188"/>
      <c r="AC2359" s="153"/>
      <c r="AD2359" s="153"/>
      <c r="AE2359" s="189"/>
      <c r="AF2359" s="188"/>
      <c r="AG2359" s="189"/>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7"/>
      <c r="AB2360" s="188"/>
      <c r="AC2360" s="153"/>
      <c r="AD2360" s="153"/>
      <c r="AE2360" s="189"/>
      <c r="AF2360" s="188"/>
      <c r="AG2360" s="189"/>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7"/>
      <c r="AB2361" s="188"/>
      <c r="AC2361" s="153"/>
      <c r="AD2361" s="153"/>
      <c r="AE2361" s="189"/>
      <c r="AF2361" s="188"/>
      <c r="AG2361" s="189"/>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7"/>
      <c r="AB2362" s="188"/>
      <c r="AC2362" s="153"/>
      <c r="AD2362" s="153"/>
      <c r="AE2362" s="189"/>
      <c r="AF2362" s="188"/>
      <c r="AG2362" s="189"/>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7"/>
      <c r="AB2363" s="188"/>
      <c r="AC2363" s="153"/>
      <c r="AD2363" s="153"/>
      <c r="AE2363" s="189"/>
      <c r="AF2363" s="188"/>
      <c r="AG2363" s="189"/>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7"/>
      <c r="AB2364" s="188"/>
      <c r="AC2364" s="153"/>
      <c r="AD2364" s="153"/>
      <c r="AE2364" s="189"/>
      <c r="AF2364" s="188"/>
      <c r="AG2364" s="189"/>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7"/>
      <c r="AB2365" s="188"/>
      <c r="AC2365" s="153"/>
      <c r="AD2365" s="153"/>
      <c r="AE2365" s="189"/>
      <c r="AF2365" s="188"/>
      <c r="AG2365" s="189"/>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7"/>
      <c r="AB2366" s="188"/>
      <c r="AC2366" s="153"/>
      <c r="AD2366" s="153"/>
      <c r="AE2366" s="189"/>
      <c r="AF2366" s="188"/>
      <c r="AG2366" s="189"/>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7"/>
      <c r="AB2367" s="188"/>
      <c r="AC2367" s="153"/>
      <c r="AD2367" s="153"/>
      <c r="AE2367" s="189"/>
      <c r="AF2367" s="188"/>
      <c r="AG2367" s="189"/>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7"/>
      <c r="AB2368" s="188"/>
      <c r="AC2368" s="153"/>
      <c r="AD2368" s="153"/>
      <c r="AE2368" s="189"/>
      <c r="AF2368" s="188"/>
      <c r="AG2368" s="189"/>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7"/>
      <c r="AB2369" s="188"/>
      <c r="AC2369" s="153"/>
      <c r="AD2369" s="153"/>
      <c r="AE2369" s="189"/>
      <c r="AF2369" s="188"/>
      <c r="AG2369" s="189"/>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7"/>
      <c r="AB2370" s="188"/>
      <c r="AC2370" s="153"/>
      <c r="AD2370" s="153"/>
      <c r="AE2370" s="189"/>
      <c r="AF2370" s="188"/>
      <c r="AG2370" s="189"/>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7"/>
      <c r="AB2371" s="188"/>
      <c r="AC2371" s="153"/>
      <c r="AD2371" s="153"/>
      <c r="AE2371" s="189"/>
      <c r="AF2371" s="188"/>
      <c r="AG2371" s="189"/>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7"/>
      <c r="AB2372" s="188"/>
      <c r="AC2372" s="153"/>
      <c r="AD2372" s="153"/>
      <c r="AE2372" s="189"/>
      <c r="AF2372" s="188"/>
      <c r="AG2372" s="189"/>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7"/>
      <c r="AB2373" s="188"/>
      <c r="AC2373" s="153"/>
      <c r="AD2373" s="153"/>
      <c r="AE2373" s="189"/>
      <c r="AF2373" s="188"/>
      <c r="AG2373" s="189"/>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7"/>
      <c r="AB2374" s="188"/>
      <c r="AC2374" s="153"/>
      <c r="AD2374" s="153"/>
      <c r="AE2374" s="189"/>
      <c r="AF2374" s="188"/>
      <c r="AG2374" s="189"/>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7"/>
      <c r="AB2375" s="188"/>
      <c r="AC2375" s="153"/>
      <c r="AD2375" s="153"/>
      <c r="AE2375" s="189"/>
      <c r="AF2375" s="188"/>
      <c r="AG2375" s="189"/>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7"/>
      <c r="AB2376" s="188"/>
      <c r="AC2376" s="153"/>
      <c r="AD2376" s="153"/>
      <c r="AE2376" s="189"/>
      <c r="AF2376" s="188"/>
      <c r="AG2376" s="189"/>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7"/>
      <c r="AB2377" s="188"/>
      <c r="AC2377" s="153"/>
      <c r="AD2377" s="153"/>
      <c r="AE2377" s="189"/>
      <c r="AF2377" s="188"/>
      <c r="AG2377" s="189"/>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7"/>
      <c r="AB2378" s="188"/>
      <c r="AC2378" s="153"/>
      <c r="AD2378" s="153"/>
      <c r="AE2378" s="189"/>
      <c r="AF2378" s="188"/>
      <c r="AG2378" s="189"/>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7"/>
      <c r="AB2379" s="188"/>
      <c r="AC2379" s="153"/>
      <c r="AD2379" s="153"/>
      <c r="AE2379" s="189"/>
      <c r="AF2379" s="188"/>
      <c r="AG2379" s="189"/>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7"/>
      <c r="AB2380" s="188"/>
      <c r="AC2380" s="153"/>
      <c r="AD2380" s="153"/>
      <c r="AE2380" s="189"/>
      <c r="AF2380" s="188"/>
      <c r="AG2380" s="189"/>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7"/>
      <c r="AB2381" s="188"/>
      <c r="AC2381" s="153"/>
      <c r="AD2381" s="153"/>
      <c r="AE2381" s="189"/>
      <c r="AF2381" s="188"/>
      <c r="AG2381" s="189"/>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7"/>
      <c r="AB2382" s="188"/>
      <c r="AC2382" s="153"/>
      <c r="AD2382" s="153"/>
      <c r="AE2382" s="189"/>
      <c r="AF2382" s="188"/>
      <c r="AG2382" s="189"/>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7"/>
      <c r="AB2383" s="188"/>
      <c r="AC2383" s="153"/>
      <c r="AD2383" s="153"/>
      <c r="AE2383" s="189"/>
      <c r="AF2383" s="188"/>
      <c r="AG2383" s="189"/>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7"/>
      <c r="AB2384" s="188"/>
      <c r="AC2384" s="153"/>
      <c r="AD2384" s="153"/>
      <c r="AE2384" s="189"/>
      <c r="AF2384" s="188"/>
      <c r="AG2384" s="189"/>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7"/>
      <c r="AB2385" s="188"/>
      <c r="AC2385" s="153"/>
      <c r="AD2385" s="153"/>
      <c r="AE2385" s="189"/>
      <c r="AF2385" s="188"/>
      <c r="AG2385" s="189"/>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7"/>
      <c r="AB2386" s="188"/>
      <c r="AC2386" s="153"/>
      <c r="AD2386" s="153"/>
      <c r="AE2386" s="189"/>
      <c r="AF2386" s="188"/>
      <c r="AG2386" s="189"/>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7"/>
      <c r="AB2387" s="188"/>
      <c r="AC2387" s="153"/>
      <c r="AD2387" s="153"/>
      <c r="AE2387" s="189"/>
      <c r="AF2387" s="188"/>
      <c r="AG2387" s="189"/>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7"/>
      <c r="AB2388" s="188"/>
      <c r="AC2388" s="153"/>
      <c r="AD2388" s="153"/>
      <c r="AE2388" s="189"/>
      <c r="AF2388" s="188"/>
      <c r="AG2388" s="189"/>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7"/>
      <c r="AB2389" s="188"/>
      <c r="AC2389" s="153"/>
      <c r="AD2389" s="153"/>
      <c r="AE2389" s="189"/>
      <c r="AF2389" s="188"/>
      <c r="AG2389" s="189"/>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7"/>
      <c r="AB2390" s="188"/>
      <c r="AC2390" s="153"/>
      <c r="AD2390" s="153"/>
      <c r="AE2390" s="189"/>
      <c r="AF2390" s="188"/>
      <c r="AG2390" s="189"/>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7"/>
      <c r="AB2391" s="188"/>
      <c r="AC2391" s="153"/>
      <c r="AD2391" s="153"/>
      <c r="AE2391" s="189"/>
      <c r="AF2391" s="188"/>
      <c r="AG2391" s="189"/>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7"/>
      <c r="AB2392" s="188"/>
      <c r="AC2392" s="153"/>
      <c r="AD2392" s="153"/>
      <c r="AE2392" s="189"/>
      <c r="AF2392" s="188"/>
      <c r="AG2392" s="189"/>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7"/>
      <c r="AB2393" s="188"/>
      <c r="AC2393" s="153"/>
      <c r="AD2393" s="153"/>
      <c r="AE2393" s="189"/>
      <c r="AF2393" s="188"/>
      <c r="AG2393" s="189"/>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7"/>
      <c r="AB2394" s="188"/>
      <c r="AC2394" s="153"/>
      <c r="AD2394" s="153"/>
      <c r="AE2394" s="189"/>
      <c r="AF2394" s="188"/>
      <c r="AG2394" s="189"/>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7"/>
      <c r="AB2395" s="188"/>
      <c r="AC2395" s="153"/>
      <c r="AD2395" s="153"/>
      <c r="AE2395" s="189"/>
      <c r="AF2395" s="188"/>
      <c r="AG2395" s="189"/>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7"/>
      <c r="AB2396" s="188"/>
      <c r="AC2396" s="153"/>
      <c r="AD2396" s="153"/>
      <c r="AE2396" s="189"/>
      <c r="AF2396" s="188"/>
      <c r="AG2396" s="189"/>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7"/>
      <c r="AB2397" s="188"/>
      <c r="AC2397" s="153"/>
      <c r="AD2397" s="153"/>
      <c r="AE2397" s="189"/>
      <c r="AF2397" s="188"/>
      <c r="AG2397" s="189"/>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7"/>
      <c r="AB2398" s="188"/>
      <c r="AC2398" s="153"/>
      <c r="AD2398" s="153"/>
      <c r="AE2398" s="189"/>
      <c r="AF2398" s="188"/>
      <c r="AG2398" s="189"/>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7"/>
      <c r="AB2399" s="188"/>
      <c r="AC2399" s="153"/>
      <c r="AD2399" s="153"/>
      <c r="AE2399" s="189"/>
      <c r="AF2399" s="188"/>
      <c r="AG2399" s="189"/>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7"/>
      <c r="AB2400" s="188"/>
      <c r="AC2400" s="153"/>
      <c r="AD2400" s="153"/>
      <c r="AE2400" s="189"/>
      <c r="AF2400" s="188"/>
      <c r="AG2400" s="189"/>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7"/>
      <c r="AB2401" s="188"/>
      <c r="AC2401" s="153"/>
      <c r="AD2401" s="153"/>
      <c r="AE2401" s="189"/>
      <c r="AF2401" s="188"/>
      <c r="AG2401" s="189"/>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7"/>
      <c r="AB2402" s="188"/>
      <c r="AC2402" s="153"/>
      <c r="AD2402" s="153"/>
      <c r="AE2402" s="189"/>
      <c r="AF2402" s="188"/>
      <c r="AG2402" s="189"/>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7"/>
      <c r="AB2403" s="188"/>
      <c r="AC2403" s="153"/>
      <c r="AD2403" s="153"/>
      <c r="AE2403" s="189"/>
      <c r="AF2403" s="188"/>
      <c r="AG2403" s="189"/>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7"/>
      <c r="AB2404" s="188"/>
      <c r="AC2404" s="153"/>
      <c r="AD2404" s="153"/>
      <c r="AE2404" s="189"/>
      <c r="AF2404" s="188"/>
      <c r="AG2404" s="189"/>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7"/>
      <c r="AB2405" s="188"/>
      <c r="AC2405" s="153"/>
      <c r="AD2405" s="153"/>
      <c r="AE2405" s="189"/>
      <c r="AF2405" s="188"/>
      <c r="AG2405" s="189"/>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7"/>
      <c r="AB2406" s="188"/>
      <c r="AC2406" s="153"/>
      <c r="AD2406" s="153"/>
      <c r="AE2406" s="189"/>
      <c r="AF2406" s="188"/>
      <c r="AG2406" s="189"/>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7"/>
      <c r="AB2407" s="188"/>
      <c r="AC2407" s="153"/>
      <c r="AD2407" s="153"/>
      <c r="AE2407" s="189"/>
      <c r="AF2407" s="188"/>
      <c r="AG2407" s="189"/>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7"/>
      <c r="AB2408" s="188"/>
      <c r="AC2408" s="153"/>
      <c r="AD2408" s="153"/>
      <c r="AE2408" s="189"/>
      <c r="AF2408" s="188"/>
      <c r="AG2408" s="189"/>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7"/>
      <c r="AB2409" s="188"/>
      <c r="AC2409" s="153"/>
      <c r="AD2409" s="153"/>
      <c r="AE2409" s="189"/>
      <c r="AF2409" s="188"/>
      <c r="AG2409" s="189"/>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7"/>
      <c r="AB2410" s="188"/>
      <c r="AC2410" s="153"/>
      <c r="AD2410" s="153"/>
      <c r="AE2410" s="189"/>
      <c r="AF2410" s="188"/>
      <c r="AG2410" s="189"/>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7"/>
      <c r="AB2411" s="188"/>
      <c r="AC2411" s="153"/>
      <c r="AD2411" s="153"/>
      <c r="AE2411" s="189"/>
      <c r="AF2411" s="188"/>
      <c r="AG2411" s="189"/>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7"/>
      <c r="AB2412" s="188"/>
      <c r="AC2412" s="153"/>
      <c r="AD2412" s="153"/>
      <c r="AE2412" s="189"/>
      <c r="AF2412" s="188"/>
      <c r="AG2412" s="189"/>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7"/>
      <c r="AB2413" s="188"/>
      <c r="AC2413" s="153"/>
      <c r="AD2413" s="153"/>
      <c r="AE2413" s="189"/>
      <c r="AF2413" s="188"/>
      <c r="AG2413" s="189"/>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7"/>
      <c r="AB2414" s="188"/>
      <c r="AC2414" s="153"/>
      <c r="AD2414" s="153"/>
      <c r="AE2414" s="189"/>
      <c r="AF2414" s="188"/>
      <c r="AG2414" s="189"/>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7"/>
      <c r="AB2415" s="188"/>
      <c r="AC2415" s="153"/>
      <c r="AD2415" s="153"/>
      <c r="AE2415" s="189"/>
      <c r="AF2415" s="188"/>
      <c r="AG2415" s="189"/>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7"/>
      <c r="AB2416" s="188"/>
      <c r="AC2416" s="153"/>
      <c r="AD2416" s="153"/>
      <c r="AE2416" s="189"/>
      <c r="AF2416" s="188"/>
      <c r="AG2416" s="189"/>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7"/>
      <c r="AB2417" s="188"/>
      <c r="AC2417" s="153"/>
      <c r="AD2417" s="153"/>
      <c r="AE2417" s="189"/>
      <c r="AF2417" s="188"/>
      <c r="AG2417" s="189"/>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7"/>
      <c r="AB2418" s="188"/>
      <c r="AC2418" s="153"/>
      <c r="AD2418" s="153"/>
      <c r="AE2418" s="189"/>
      <c r="AF2418" s="188"/>
      <c r="AG2418" s="189"/>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7"/>
      <c r="AB2419" s="188"/>
      <c r="AC2419" s="153"/>
      <c r="AD2419" s="153"/>
      <c r="AE2419" s="189"/>
      <c r="AF2419" s="188"/>
      <c r="AG2419" s="189"/>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7"/>
      <c r="AB2420" s="188"/>
      <c r="AC2420" s="153"/>
      <c r="AD2420" s="153"/>
      <c r="AE2420" s="189"/>
      <c r="AF2420" s="188"/>
      <c r="AG2420" s="189"/>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7"/>
      <c r="AB2421" s="188"/>
      <c r="AC2421" s="153"/>
      <c r="AD2421" s="153"/>
      <c r="AE2421" s="189"/>
      <c r="AF2421" s="188"/>
      <c r="AG2421" s="189"/>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7"/>
      <c r="AB2422" s="188"/>
      <c r="AC2422" s="153"/>
      <c r="AD2422" s="153"/>
      <c r="AE2422" s="189"/>
      <c r="AF2422" s="188"/>
      <c r="AG2422" s="189"/>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7"/>
      <c r="AB2423" s="188"/>
      <c r="AC2423" s="153"/>
      <c r="AD2423" s="153"/>
      <c r="AE2423" s="189"/>
      <c r="AF2423" s="188"/>
      <c r="AG2423" s="189"/>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7"/>
      <c r="AB2424" s="188"/>
      <c r="AC2424" s="153"/>
      <c r="AD2424" s="153"/>
      <c r="AE2424" s="189"/>
      <c r="AF2424" s="188"/>
      <c r="AG2424" s="189"/>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7"/>
      <c r="AB2425" s="188"/>
      <c r="AC2425" s="153"/>
      <c r="AD2425" s="153"/>
      <c r="AE2425" s="189"/>
      <c r="AF2425" s="188"/>
      <c r="AG2425" s="189"/>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7"/>
      <c r="AB2426" s="188"/>
      <c r="AC2426" s="153"/>
      <c r="AD2426" s="153"/>
      <c r="AE2426" s="189"/>
      <c r="AF2426" s="188"/>
      <c r="AG2426" s="189"/>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7"/>
      <c r="AB2427" s="188"/>
      <c r="AC2427" s="153"/>
      <c r="AD2427" s="153"/>
      <c r="AE2427" s="189"/>
      <c r="AF2427" s="188"/>
      <c r="AG2427" s="189"/>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7"/>
      <c r="AB2428" s="188"/>
      <c r="AC2428" s="153"/>
      <c r="AD2428" s="153"/>
      <c r="AE2428" s="189"/>
      <c r="AF2428" s="188"/>
      <c r="AG2428" s="189"/>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7"/>
      <c r="AB2429" s="188"/>
      <c r="AC2429" s="153"/>
      <c r="AD2429" s="153"/>
      <c r="AE2429" s="189"/>
      <c r="AF2429" s="188"/>
      <c r="AG2429" s="189"/>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7"/>
      <c r="AB2430" s="188"/>
      <c r="AC2430" s="153"/>
      <c r="AD2430" s="153"/>
      <c r="AE2430" s="189"/>
      <c r="AF2430" s="188"/>
      <c r="AG2430" s="189"/>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7"/>
      <c r="AB2431" s="188"/>
      <c r="AC2431" s="153"/>
      <c r="AD2431" s="153"/>
      <c r="AE2431" s="189"/>
      <c r="AF2431" s="188"/>
      <c r="AG2431" s="189"/>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7"/>
      <c r="AB2432" s="188"/>
      <c r="AC2432" s="153"/>
      <c r="AD2432" s="153"/>
      <c r="AE2432" s="189"/>
      <c r="AF2432" s="188"/>
      <c r="AG2432" s="189"/>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7"/>
      <c r="AB2433" s="188"/>
      <c r="AC2433" s="153"/>
      <c r="AD2433" s="153"/>
      <c r="AE2433" s="189"/>
      <c r="AF2433" s="188"/>
      <c r="AG2433" s="189"/>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7"/>
      <c r="AB2434" s="188"/>
      <c r="AC2434" s="153"/>
      <c r="AD2434" s="153"/>
      <c r="AE2434" s="189"/>
      <c r="AF2434" s="188"/>
      <c r="AG2434" s="189"/>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7"/>
      <c r="AB2435" s="188"/>
      <c r="AC2435" s="153"/>
      <c r="AD2435" s="153"/>
      <c r="AE2435" s="189"/>
      <c r="AF2435" s="188"/>
      <c r="AG2435" s="189"/>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7"/>
      <c r="AB2436" s="188"/>
      <c r="AC2436" s="153"/>
      <c r="AD2436" s="153"/>
      <c r="AE2436" s="189"/>
      <c r="AF2436" s="188"/>
      <c r="AG2436" s="189"/>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7"/>
      <c r="AB2437" s="188"/>
      <c r="AC2437" s="153"/>
      <c r="AD2437" s="153"/>
      <c r="AE2437" s="189"/>
      <c r="AF2437" s="188"/>
      <c r="AG2437" s="189"/>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7"/>
      <c r="AB2438" s="188"/>
      <c r="AC2438" s="153"/>
      <c r="AD2438" s="153"/>
      <c r="AE2438" s="189"/>
      <c r="AF2438" s="188"/>
      <c r="AG2438" s="189"/>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7"/>
      <c r="AB2439" s="188"/>
      <c r="AC2439" s="153"/>
      <c r="AD2439" s="153"/>
      <c r="AE2439" s="189"/>
      <c r="AF2439" s="188"/>
      <c r="AG2439" s="189"/>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7"/>
      <c r="AB2440" s="188"/>
      <c r="AC2440" s="153"/>
      <c r="AD2440" s="153"/>
      <c r="AE2440" s="189"/>
      <c r="AF2440" s="188"/>
      <c r="AG2440" s="189"/>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7"/>
      <c r="AB2441" s="188"/>
      <c r="AC2441" s="153"/>
      <c r="AD2441" s="153"/>
      <c r="AE2441" s="189"/>
      <c r="AF2441" s="188"/>
      <c r="AG2441" s="189"/>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7"/>
      <c r="AB2442" s="188"/>
      <c r="AC2442" s="153"/>
      <c r="AD2442" s="153"/>
      <c r="AE2442" s="189"/>
      <c r="AF2442" s="188"/>
      <c r="AG2442" s="189"/>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7"/>
      <c r="AB2443" s="188"/>
      <c r="AC2443" s="153"/>
      <c r="AD2443" s="153"/>
      <c r="AE2443" s="189"/>
      <c r="AF2443" s="188"/>
      <c r="AG2443" s="189"/>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7"/>
      <c r="AB2444" s="188"/>
      <c r="AC2444" s="153"/>
      <c r="AD2444" s="153"/>
      <c r="AE2444" s="189"/>
      <c r="AF2444" s="188"/>
      <c r="AG2444" s="189"/>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7"/>
      <c r="AB2445" s="188"/>
      <c r="AC2445" s="153"/>
      <c r="AD2445" s="153"/>
      <c r="AE2445" s="189"/>
      <c r="AF2445" s="188"/>
      <c r="AG2445" s="189"/>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7"/>
      <c r="AB2446" s="188"/>
      <c r="AC2446" s="153"/>
      <c r="AD2446" s="153"/>
      <c r="AE2446" s="189"/>
      <c r="AF2446" s="188"/>
      <c r="AG2446" s="189"/>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7"/>
      <c r="AB2447" s="188"/>
      <c r="AC2447" s="153"/>
      <c r="AD2447" s="153"/>
      <c r="AE2447" s="189"/>
      <c r="AF2447" s="188"/>
      <c r="AG2447" s="189"/>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7"/>
      <c r="AB2448" s="188"/>
      <c r="AC2448" s="153"/>
      <c r="AD2448" s="153"/>
      <c r="AE2448" s="189"/>
      <c r="AF2448" s="188"/>
      <c r="AG2448" s="189"/>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7"/>
      <c r="AB2449" s="188"/>
      <c r="AC2449" s="153"/>
      <c r="AD2449" s="153"/>
      <c r="AE2449" s="189"/>
      <c r="AF2449" s="188"/>
      <c r="AG2449" s="189"/>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7"/>
      <c r="AB2450" s="188"/>
      <c r="AC2450" s="153"/>
      <c r="AD2450" s="153"/>
      <c r="AE2450" s="189"/>
      <c r="AF2450" s="188"/>
      <c r="AG2450" s="189"/>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7"/>
      <c r="AB2451" s="188"/>
      <c r="AC2451" s="153"/>
      <c r="AD2451" s="153"/>
      <c r="AE2451" s="189"/>
      <c r="AF2451" s="188"/>
      <c r="AG2451" s="189"/>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7"/>
      <c r="AB2452" s="188"/>
      <c r="AC2452" s="153"/>
      <c r="AD2452" s="153"/>
      <c r="AE2452" s="189"/>
      <c r="AF2452" s="188"/>
      <c r="AG2452" s="189"/>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7"/>
      <c r="AB2453" s="188"/>
      <c r="AC2453" s="153"/>
      <c r="AD2453" s="153"/>
      <c r="AE2453" s="189"/>
      <c r="AF2453" s="188"/>
      <c r="AG2453" s="189"/>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7"/>
      <c r="AB2454" s="188"/>
      <c r="AC2454" s="153"/>
      <c r="AD2454" s="153"/>
      <c r="AE2454" s="189"/>
      <c r="AF2454" s="188"/>
      <c r="AG2454" s="189"/>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7"/>
      <c r="AB2455" s="188"/>
      <c r="AC2455" s="153"/>
      <c r="AD2455" s="153"/>
      <c r="AE2455" s="189"/>
      <c r="AF2455" s="188"/>
      <c r="AG2455" s="189"/>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7"/>
      <c r="AB2456" s="188"/>
      <c r="AC2456" s="153"/>
      <c r="AD2456" s="153"/>
      <c r="AE2456" s="189"/>
      <c r="AF2456" s="188"/>
      <c r="AG2456" s="189"/>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7"/>
      <c r="AB2457" s="188"/>
      <c r="AC2457" s="153"/>
      <c r="AD2457" s="153"/>
      <c r="AE2457" s="189"/>
      <c r="AF2457" s="188"/>
      <c r="AG2457" s="189"/>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7"/>
      <c r="AB2458" s="188"/>
      <c r="AC2458" s="153"/>
      <c r="AD2458" s="153"/>
      <c r="AE2458" s="189"/>
      <c r="AF2458" s="188"/>
      <c r="AG2458" s="189"/>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7"/>
      <c r="AB2459" s="188"/>
      <c r="AC2459" s="153"/>
      <c r="AD2459" s="153"/>
      <c r="AE2459" s="189"/>
      <c r="AF2459" s="188"/>
      <c r="AG2459" s="189"/>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7"/>
      <c r="AB2460" s="188"/>
      <c r="AC2460" s="153"/>
      <c r="AD2460" s="153"/>
      <c r="AE2460" s="189"/>
      <c r="AF2460" s="188"/>
      <c r="AG2460" s="189"/>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7"/>
      <c r="AB2461" s="188"/>
      <c r="AC2461" s="153"/>
      <c r="AD2461" s="153"/>
      <c r="AE2461" s="189"/>
      <c r="AF2461" s="188"/>
      <c r="AG2461" s="189"/>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7"/>
      <c r="AB2462" s="188"/>
      <c r="AC2462" s="153"/>
      <c r="AD2462" s="153"/>
      <c r="AE2462" s="189"/>
      <c r="AF2462" s="188"/>
      <c r="AG2462" s="189"/>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7"/>
      <c r="AB2463" s="188"/>
      <c r="AC2463" s="153"/>
      <c r="AD2463" s="153"/>
      <c r="AE2463" s="189"/>
      <c r="AF2463" s="188"/>
      <c r="AG2463" s="189"/>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7"/>
      <c r="AB2464" s="188"/>
      <c r="AC2464" s="153"/>
      <c r="AD2464" s="153"/>
      <c r="AE2464" s="189"/>
      <c r="AF2464" s="188"/>
      <c r="AG2464" s="189"/>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7"/>
      <c r="AB2465" s="188"/>
      <c r="AC2465" s="153"/>
      <c r="AD2465" s="153"/>
      <c r="AE2465" s="189"/>
      <c r="AF2465" s="188"/>
      <c r="AG2465" s="189"/>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7"/>
      <c r="AB2466" s="188"/>
      <c r="AC2466" s="153"/>
      <c r="AD2466" s="153"/>
      <c r="AE2466" s="189"/>
      <c r="AF2466" s="188"/>
      <c r="AG2466" s="189"/>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7"/>
      <c r="AB2467" s="188"/>
      <c r="AC2467" s="153"/>
      <c r="AD2467" s="153"/>
      <c r="AE2467" s="189"/>
      <c r="AF2467" s="188"/>
      <c r="AG2467" s="189"/>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7"/>
      <c r="AB2468" s="188"/>
      <c r="AC2468" s="153"/>
      <c r="AD2468" s="153"/>
      <c r="AE2468" s="189"/>
      <c r="AF2468" s="188"/>
      <c r="AG2468" s="189"/>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7"/>
      <c r="AB2469" s="188"/>
      <c r="AC2469" s="153"/>
      <c r="AD2469" s="153"/>
      <c r="AE2469" s="189"/>
      <c r="AF2469" s="188"/>
      <c r="AG2469" s="189"/>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7"/>
      <c r="AB2470" s="188"/>
      <c r="AC2470" s="153"/>
      <c r="AD2470" s="153"/>
      <c r="AE2470" s="189"/>
      <c r="AF2470" s="188"/>
      <c r="AG2470" s="189"/>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7"/>
      <c r="AB2471" s="188"/>
      <c r="AC2471" s="153"/>
      <c r="AD2471" s="153"/>
      <c r="AE2471" s="189"/>
      <c r="AF2471" s="188"/>
      <c r="AG2471" s="189"/>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7"/>
      <c r="AB2472" s="188"/>
      <c r="AC2472" s="153"/>
      <c r="AD2472" s="153"/>
      <c r="AE2472" s="189"/>
      <c r="AF2472" s="188"/>
      <c r="AG2472" s="189"/>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7"/>
      <c r="AB2473" s="188"/>
      <c r="AC2473" s="153"/>
      <c r="AD2473" s="153"/>
      <c r="AE2473" s="189"/>
      <c r="AF2473" s="188"/>
      <c r="AG2473" s="189"/>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7"/>
      <c r="AB2474" s="188"/>
      <c r="AC2474" s="153"/>
      <c r="AD2474" s="153"/>
      <c r="AE2474" s="189"/>
      <c r="AF2474" s="188"/>
      <c r="AG2474" s="189"/>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7"/>
      <c r="AB2475" s="188"/>
      <c r="AC2475" s="153"/>
      <c r="AD2475" s="153"/>
      <c r="AE2475" s="189"/>
      <c r="AF2475" s="188"/>
      <c r="AG2475" s="189"/>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7"/>
      <c r="AB2476" s="188"/>
      <c r="AC2476" s="153"/>
      <c r="AD2476" s="153"/>
      <c r="AE2476" s="189"/>
      <c r="AF2476" s="188"/>
      <c r="AG2476" s="189"/>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7"/>
      <c r="AB2477" s="188"/>
      <c r="AC2477" s="153"/>
      <c r="AD2477" s="153"/>
      <c r="AE2477" s="189"/>
      <c r="AF2477" s="188"/>
      <c r="AG2477" s="189"/>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7"/>
      <c r="AB2478" s="188"/>
      <c r="AC2478" s="153"/>
      <c r="AD2478" s="153"/>
      <c r="AE2478" s="189"/>
      <c r="AF2478" s="188"/>
      <c r="AG2478" s="189"/>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7"/>
      <c r="AB2479" s="188"/>
      <c r="AC2479" s="153"/>
      <c r="AD2479" s="153"/>
      <c r="AE2479" s="189"/>
      <c r="AF2479" s="188"/>
      <c r="AG2479" s="189"/>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7"/>
      <c r="AB2480" s="188"/>
      <c r="AC2480" s="153"/>
      <c r="AD2480" s="153"/>
      <c r="AE2480" s="189"/>
      <c r="AF2480" s="188"/>
      <c r="AG2480" s="189"/>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7"/>
      <c r="AB2481" s="188"/>
      <c r="AC2481" s="153"/>
      <c r="AD2481" s="153"/>
      <c r="AE2481" s="189"/>
      <c r="AF2481" s="188"/>
      <c r="AG2481" s="189"/>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7"/>
      <c r="AB2482" s="188"/>
      <c r="AC2482" s="153"/>
      <c r="AD2482" s="153"/>
      <c r="AE2482" s="189"/>
      <c r="AF2482" s="188"/>
      <c r="AG2482" s="189"/>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7"/>
      <c r="AB2483" s="188"/>
      <c r="AC2483" s="153"/>
      <c r="AD2483" s="153"/>
      <c r="AE2483" s="189"/>
      <c r="AF2483" s="188"/>
      <c r="AG2483" s="189"/>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7"/>
      <c r="AB2484" s="188"/>
      <c r="AC2484" s="153"/>
      <c r="AD2484" s="153"/>
      <c r="AE2484" s="189"/>
      <c r="AF2484" s="188"/>
      <c r="AG2484" s="189"/>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7"/>
      <c r="AB2485" s="188"/>
      <c r="AC2485" s="153"/>
      <c r="AD2485" s="153"/>
      <c r="AE2485" s="189"/>
      <c r="AF2485" s="188"/>
      <c r="AG2485" s="189"/>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7"/>
      <c r="AB2486" s="188"/>
      <c r="AC2486" s="153"/>
      <c r="AD2486" s="153"/>
      <c r="AE2486" s="189"/>
      <c r="AF2486" s="188"/>
      <c r="AG2486" s="189"/>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7"/>
      <c r="AB2487" s="188"/>
      <c r="AC2487" s="153"/>
      <c r="AD2487" s="153"/>
      <c r="AE2487" s="189"/>
      <c r="AF2487" s="188"/>
      <c r="AG2487" s="189"/>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7"/>
      <c r="AB2488" s="188"/>
      <c r="AC2488" s="153"/>
      <c r="AD2488" s="153"/>
      <c r="AE2488" s="189"/>
      <c r="AF2488" s="188"/>
      <c r="AG2488" s="189"/>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7"/>
      <c r="AB2489" s="188"/>
      <c r="AC2489" s="153"/>
      <c r="AD2489" s="153"/>
      <c r="AE2489" s="189"/>
      <c r="AF2489" s="188"/>
      <c r="AG2489" s="189"/>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7"/>
      <c r="AB2490" s="188"/>
      <c r="AC2490" s="153"/>
      <c r="AD2490" s="153"/>
      <c r="AE2490" s="189"/>
      <c r="AF2490" s="188"/>
      <c r="AG2490" s="189"/>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7"/>
      <c r="AB2491" s="188"/>
      <c r="AC2491" s="153"/>
      <c r="AD2491" s="153"/>
      <c r="AE2491" s="189"/>
      <c r="AF2491" s="188"/>
      <c r="AG2491" s="189"/>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7"/>
      <c r="AB2492" s="188"/>
      <c r="AC2492" s="153"/>
      <c r="AD2492" s="153"/>
      <c r="AE2492" s="189"/>
      <c r="AF2492" s="188"/>
      <c r="AG2492" s="189"/>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7"/>
      <c r="AB2493" s="188"/>
      <c r="AC2493" s="153"/>
      <c r="AD2493" s="153"/>
      <c r="AE2493" s="189"/>
      <c r="AF2493" s="188"/>
      <c r="AG2493" s="189"/>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7"/>
      <c r="AB2494" s="188"/>
      <c r="AC2494" s="153"/>
      <c r="AD2494" s="153"/>
      <c r="AE2494" s="189"/>
      <c r="AF2494" s="188"/>
      <c r="AG2494" s="189"/>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7"/>
      <c r="AB2495" s="188"/>
      <c r="AC2495" s="153"/>
      <c r="AD2495" s="153"/>
      <c r="AE2495" s="189"/>
      <c r="AF2495" s="188"/>
      <c r="AG2495" s="189"/>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7"/>
      <c r="AB2496" s="188"/>
      <c r="AC2496" s="153"/>
      <c r="AD2496" s="153"/>
      <c r="AE2496" s="189"/>
      <c r="AF2496" s="188"/>
      <c r="AG2496" s="189"/>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7"/>
      <c r="AB2497" s="188"/>
      <c r="AC2497" s="153"/>
      <c r="AD2497" s="153"/>
      <c r="AE2497" s="189"/>
      <c r="AF2497" s="188"/>
      <c r="AG2497" s="189"/>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7"/>
      <c r="AB2498" s="188"/>
      <c r="AC2498" s="153"/>
      <c r="AD2498" s="153"/>
      <c r="AE2498" s="189"/>
      <c r="AF2498" s="188"/>
      <c r="AG2498" s="189"/>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7"/>
      <c r="AB2499" s="188"/>
      <c r="AC2499" s="153"/>
      <c r="AD2499" s="153"/>
      <c r="AE2499" s="189"/>
      <c r="AF2499" s="188"/>
      <c r="AG2499" s="189"/>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7"/>
      <c r="AB2500" s="188"/>
      <c r="AC2500" s="153"/>
      <c r="AD2500" s="153"/>
      <c r="AE2500" s="189"/>
      <c r="AF2500" s="188"/>
      <c r="AG2500" s="189"/>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7"/>
      <c r="AB2501" s="188"/>
      <c r="AC2501" s="153"/>
      <c r="AD2501" s="153"/>
      <c r="AE2501" s="189"/>
      <c r="AF2501" s="188"/>
      <c r="AG2501" s="189"/>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7"/>
      <c r="AB2502" s="188"/>
      <c r="AC2502" s="153"/>
      <c r="AD2502" s="153"/>
      <c r="AE2502" s="189"/>
      <c r="AF2502" s="188"/>
      <c r="AG2502" s="189"/>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7"/>
      <c r="AB2503" s="188"/>
      <c r="AC2503" s="153"/>
      <c r="AD2503" s="153"/>
      <c r="AE2503" s="189"/>
      <c r="AF2503" s="188"/>
      <c r="AG2503" s="189"/>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7"/>
      <c r="AB2504" s="188"/>
      <c r="AC2504" s="153"/>
      <c r="AD2504" s="153"/>
      <c r="AE2504" s="189"/>
      <c r="AF2504" s="188"/>
      <c r="AG2504" s="189"/>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7"/>
      <c r="AB2505" s="188"/>
      <c r="AC2505" s="153"/>
      <c r="AD2505" s="153"/>
      <c r="AE2505" s="189"/>
      <c r="AF2505" s="188"/>
      <c r="AG2505" s="189"/>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7"/>
      <c r="AB2506" s="188"/>
      <c r="AC2506" s="153"/>
      <c r="AD2506" s="153"/>
      <c r="AE2506" s="189"/>
      <c r="AF2506" s="188"/>
      <c r="AG2506" s="189"/>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7"/>
      <c r="AB2507" s="188"/>
      <c r="AC2507" s="153"/>
      <c r="AD2507" s="153"/>
      <c r="AE2507" s="189"/>
      <c r="AF2507" s="188"/>
      <c r="AG2507" s="189"/>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7"/>
      <c r="AB2508" s="188"/>
      <c r="AC2508" s="153"/>
      <c r="AD2508" s="153"/>
      <c r="AE2508" s="189"/>
      <c r="AF2508" s="188"/>
      <c r="AG2508" s="189"/>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7"/>
      <c r="AB2509" s="188"/>
      <c r="AC2509" s="153"/>
      <c r="AD2509" s="153"/>
      <c r="AE2509" s="189"/>
      <c r="AF2509" s="188"/>
      <c r="AG2509" s="189"/>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7"/>
      <c r="AB2510" s="188"/>
      <c r="AC2510" s="153"/>
      <c r="AD2510" s="153"/>
      <c r="AE2510" s="189"/>
      <c r="AF2510" s="188"/>
      <c r="AG2510" s="189"/>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7"/>
      <c r="AB2511" s="188"/>
      <c r="AC2511" s="153"/>
      <c r="AD2511" s="153"/>
      <c r="AE2511" s="189"/>
      <c r="AF2511" s="188"/>
      <c r="AG2511" s="189"/>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7"/>
      <c r="AB2512" s="188"/>
      <c r="AC2512" s="153"/>
      <c r="AD2512" s="153"/>
      <c r="AE2512" s="189"/>
      <c r="AF2512" s="188"/>
      <c r="AG2512" s="189"/>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7"/>
      <c r="AB2513" s="188"/>
      <c r="AC2513" s="153"/>
      <c r="AD2513" s="153"/>
      <c r="AE2513" s="189"/>
      <c r="AF2513" s="188"/>
      <c r="AG2513" s="189"/>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7"/>
      <c r="AB2514" s="188"/>
      <c r="AC2514" s="153"/>
      <c r="AD2514" s="153"/>
      <c r="AE2514" s="189"/>
      <c r="AF2514" s="188"/>
      <c r="AG2514" s="189"/>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7"/>
      <c r="AB2515" s="188"/>
      <c r="AC2515" s="153"/>
      <c r="AD2515" s="153"/>
      <c r="AE2515" s="189"/>
      <c r="AF2515" s="188"/>
      <c r="AG2515" s="189"/>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7"/>
      <c r="AB2516" s="188"/>
      <c r="AC2516" s="153"/>
      <c r="AD2516" s="153"/>
      <c r="AE2516" s="189"/>
      <c r="AF2516" s="188"/>
      <c r="AG2516" s="189"/>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7"/>
      <c r="AB2517" s="188"/>
      <c r="AC2517" s="153"/>
      <c r="AD2517" s="153"/>
      <c r="AE2517" s="189"/>
      <c r="AF2517" s="188"/>
      <c r="AG2517" s="189"/>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7"/>
      <c r="AB2518" s="188"/>
      <c r="AC2518" s="153"/>
      <c r="AD2518" s="153"/>
      <c r="AE2518" s="189"/>
      <c r="AF2518" s="188"/>
      <c r="AG2518" s="189"/>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7"/>
      <c r="AB2519" s="188"/>
      <c r="AC2519" s="153"/>
      <c r="AD2519" s="153"/>
      <c r="AE2519" s="189"/>
      <c r="AF2519" s="188"/>
      <c r="AG2519" s="189"/>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7"/>
      <c r="AB2520" s="188"/>
      <c r="AC2520" s="153"/>
      <c r="AD2520" s="153"/>
      <c r="AE2520" s="189"/>
      <c r="AF2520" s="188"/>
      <c r="AG2520" s="189"/>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7"/>
      <c r="AB2521" s="188"/>
      <c r="AC2521" s="153"/>
      <c r="AD2521" s="153"/>
      <c r="AE2521" s="189"/>
      <c r="AF2521" s="188"/>
      <c r="AG2521" s="189"/>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7"/>
      <c r="AB2522" s="188"/>
      <c r="AC2522" s="153"/>
      <c r="AD2522" s="153"/>
      <c r="AE2522" s="189"/>
      <c r="AF2522" s="188"/>
      <c r="AG2522" s="189"/>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7"/>
      <c r="AB2523" s="188"/>
      <c r="AC2523" s="153"/>
      <c r="AD2523" s="153"/>
      <c r="AE2523" s="189"/>
      <c r="AF2523" s="188"/>
      <c r="AG2523" s="189"/>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7"/>
      <c r="AB2524" s="188"/>
      <c r="AC2524" s="153"/>
      <c r="AD2524" s="153"/>
      <c r="AE2524" s="189"/>
      <c r="AF2524" s="188"/>
      <c r="AG2524" s="189"/>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7"/>
      <c r="AB2525" s="188"/>
      <c r="AC2525" s="153"/>
      <c r="AD2525" s="153"/>
      <c r="AE2525" s="189"/>
      <c r="AF2525" s="188"/>
      <c r="AG2525" s="189"/>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7"/>
      <c r="AB2526" s="188"/>
      <c r="AC2526" s="153"/>
      <c r="AD2526" s="153"/>
      <c r="AE2526" s="189"/>
      <c r="AF2526" s="188"/>
      <c r="AG2526" s="189"/>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7"/>
      <c r="AB2527" s="188"/>
      <c r="AC2527" s="153"/>
      <c r="AD2527" s="153"/>
      <c r="AE2527" s="189"/>
      <c r="AF2527" s="188"/>
      <c r="AG2527" s="189"/>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7"/>
      <c r="AB2528" s="188"/>
      <c r="AC2528" s="153"/>
      <c r="AD2528" s="153"/>
      <c r="AE2528" s="189"/>
      <c r="AF2528" s="188"/>
      <c r="AG2528" s="189"/>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7"/>
      <c r="AB2529" s="188"/>
      <c r="AC2529" s="153"/>
      <c r="AD2529" s="153"/>
      <c r="AE2529" s="189"/>
      <c r="AF2529" s="188"/>
      <c r="AG2529" s="189"/>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7"/>
      <c r="AB2530" s="188"/>
      <c r="AC2530" s="153"/>
      <c r="AD2530" s="153"/>
      <c r="AE2530" s="189"/>
      <c r="AF2530" s="188"/>
      <c r="AG2530" s="189"/>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7"/>
      <c r="AB2531" s="188"/>
      <c r="AC2531" s="153"/>
      <c r="AD2531" s="153"/>
      <c r="AE2531" s="189"/>
      <c r="AF2531" s="188"/>
      <c r="AG2531" s="189"/>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7"/>
      <c r="AB2532" s="188"/>
      <c r="AC2532" s="153"/>
      <c r="AD2532" s="153"/>
      <c r="AE2532" s="189"/>
      <c r="AF2532" s="188"/>
      <c r="AG2532" s="189"/>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7"/>
      <c r="AB2533" s="188"/>
      <c r="AC2533" s="153"/>
      <c r="AD2533" s="153"/>
      <c r="AE2533" s="189"/>
      <c r="AF2533" s="188"/>
      <c r="AG2533" s="189"/>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7"/>
      <c r="AB2534" s="188"/>
      <c r="AC2534" s="153"/>
      <c r="AD2534" s="153"/>
      <c r="AE2534" s="189"/>
      <c r="AF2534" s="188"/>
      <c r="AG2534" s="189"/>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7"/>
      <c r="AB2535" s="188"/>
      <c r="AC2535" s="153"/>
      <c r="AD2535" s="153"/>
      <c r="AE2535" s="189"/>
      <c r="AF2535" s="188"/>
      <c r="AG2535" s="189"/>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7"/>
      <c r="AB2536" s="188"/>
      <c r="AC2536" s="153"/>
      <c r="AD2536" s="153"/>
      <c r="AE2536" s="189"/>
      <c r="AF2536" s="188"/>
      <c r="AG2536" s="189"/>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7"/>
      <c r="AB2537" s="188"/>
      <c r="AC2537" s="153"/>
      <c r="AD2537" s="153"/>
      <c r="AE2537" s="189"/>
      <c r="AF2537" s="188"/>
      <c r="AG2537" s="189"/>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7"/>
      <c r="AB2538" s="188"/>
      <c r="AC2538" s="153"/>
      <c r="AD2538" s="153"/>
      <c r="AE2538" s="189"/>
      <c r="AF2538" s="188"/>
      <c r="AG2538" s="189"/>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7"/>
      <c r="AB2539" s="188"/>
      <c r="AC2539" s="153"/>
      <c r="AD2539" s="153"/>
      <c r="AE2539" s="189"/>
      <c r="AF2539" s="188"/>
      <c r="AG2539" s="189"/>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7"/>
      <c r="AB2540" s="188"/>
      <c r="AC2540" s="153"/>
      <c r="AD2540" s="153"/>
      <c r="AE2540" s="189"/>
      <c r="AF2540" s="188"/>
      <c r="AG2540" s="189"/>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7"/>
      <c r="AB2541" s="188"/>
      <c r="AC2541" s="153"/>
      <c r="AD2541" s="153"/>
      <c r="AE2541" s="189"/>
      <c r="AF2541" s="188"/>
      <c r="AG2541" s="189"/>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7"/>
      <c r="AB2542" s="188"/>
      <c r="AC2542" s="153"/>
      <c r="AD2542" s="153"/>
      <c r="AE2542" s="189"/>
      <c r="AF2542" s="188"/>
      <c r="AG2542" s="189"/>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7"/>
      <c r="AB2543" s="188"/>
      <c r="AC2543" s="153"/>
      <c r="AD2543" s="153"/>
      <c r="AE2543" s="189"/>
      <c r="AF2543" s="188"/>
      <c r="AG2543" s="189"/>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7"/>
      <c r="AB2544" s="188"/>
      <c r="AC2544" s="153"/>
      <c r="AD2544" s="153"/>
      <c r="AE2544" s="189"/>
      <c r="AF2544" s="188"/>
      <c r="AG2544" s="189"/>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7"/>
      <c r="AB2545" s="188"/>
      <c r="AC2545" s="153"/>
      <c r="AD2545" s="153"/>
      <c r="AE2545" s="189"/>
      <c r="AF2545" s="188"/>
      <c r="AG2545" s="189"/>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7"/>
      <c r="AB2546" s="188"/>
      <c r="AC2546" s="153"/>
      <c r="AD2546" s="153"/>
      <c r="AE2546" s="189"/>
      <c r="AF2546" s="188"/>
      <c r="AG2546" s="189"/>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7"/>
      <c r="AB2547" s="188"/>
      <c r="AC2547" s="153"/>
      <c r="AD2547" s="153"/>
      <c r="AE2547" s="189"/>
      <c r="AF2547" s="188"/>
      <c r="AG2547" s="189"/>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7"/>
      <c r="AB2548" s="188"/>
      <c r="AC2548" s="153"/>
      <c r="AD2548" s="153"/>
      <c r="AE2548" s="189"/>
      <c r="AF2548" s="188"/>
      <c r="AG2548" s="189"/>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7"/>
      <c r="AB2549" s="188"/>
      <c r="AC2549" s="153"/>
      <c r="AD2549" s="153"/>
      <c r="AE2549" s="189"/>
      <c r="AF2549" s="188"/>
      <c r="AG2549" s="189"/>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7"/>
      <c r="AB2550" s="188"/>
      <c r="AC2550" s="153"/>
      <c r="AD2550" s="153"/>
      <c r="AE2550" s="189"/>
      <c r="AF2550" s="188"/>
      <c r="AG2550" s="189"/>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7"/>
      <c r="AB2551" s="188"/>
      <c r="AC2551" s="153"/>
      <c r="AD2551" s="153"/>
      <c r="AE2551" s="189"/>
      <c r="AF2551" s="188"/>
      <c r="AG2551" s="189"/>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7"/>
      <c r="AB2552" s="188"/>
      <c r="AC2552" s="153"/>
      <c r="AD2552" s="153"/>
      <c r="AE2552" s="189"/>
      <c r="AF2552" s="188"/>
      <c r="AG2552" s="189"/>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7"/>
      <c r="AB2553" s="188"/>
      <c r="AC2553" s="153"/>
      <c r="AD2553" s="153"/>
      <c r="AE2553" s="189"/>
      <c r="AF2553" s="188"/>
      <c r="AG2553" s="189"/>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7"/>
      <c r="AB2554" s="188"/>
      <c r="AC2554" s="153"/>
      <c r="AD2554" s="153"/>
      <c r="AE2554" s="189"/>
      <c r="AF2554" s="188"/>
      <c r="AG2554" s="189"/>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7"/>
      <c r="AB2555" s="188"/>
      <c r="AC2555" s="153"/>
      <c r="AD2555" s="153"/>
      <c r="AE2555" s="189"/>
      <c r="AF2555" s="188"/>
      <c r="AG2555" s="189"/>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7"/>
      <c r="AB2556" s="188"/>
      <c r="AC2556" s="153"/>
      <c r="AD2556" s="153"/>
      <c r="AE2556" s="189"/>
      <c r="AF2556" s="188"/>
      <c r="AG2556" s="189"/>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7"/>
      <c r="AB2557" s="188"/>
      <c r="AC2557" s="153"/>
      <c r="AD2557" s="153"/>
      <c r="AE2557" s="189"/>
      <c r="AF2557" s="188"/>
      <c r="AG2557" s="189"/>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7"/>
      <c r="AB2558" s="188"/>
      <c r="AC2558" s="153"/>
      <c r="AD2558" s="153"/>
      <c r="AE2558" s="189"/>
      <c r="AF2558" s="188"/>
      <c r="AG2558" s="189"/>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7"/>
      <c r="AB2559" s="188"/>
      <c r="AC2559" s="153"/>
      <c r="AD2559" s="153"/>
      <c r="AE2559" s="189"/>
      <c r="AF2559" s="188"/>
      <c r="AG2559" s="189"/>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7"/>
      <c r="AB2560" s="188"/>
      <c r="AC2560" s="153"/>
      <c r="AD2560" s="153"/>
      <c r="AE2560" s="189"/>
      <c r="AF2560" s="188"/>
      <c r="AG2560" s="189"/>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7"/>
      <c r="AB2561" s="188"/>
      <c r="AC2561" s="153"/>
      <c r="AD2561" s="153"/>
      <c r="AE2561" s="189"/>
      <c r="AF2561" s="188"/>
      <c r="AG2561" s="189"/>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7"/>
      <c r="AB2562" s="188"/>
      <c r="AC2562" s="153"/>
      <c r="AD2562" s="153"/>
      <c r="AE2562" s="189"/>
      <c r="AF2562" s="188"/>
      <c r="AG2562" s="189"/>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7"/>
      <c r="AB2563" s="188"/>
      <c r="AC2563" s="153"/>
      <c r="AD2563" s="153"/>
      <c r="AE2563" s="189"/>
      <c r="AF2563" s="188"/>
      <c r="AG2563" s="189"/>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7"/>
      <c r="AB2564" s="188"/>
      <c r="AC2564" s="153"/>
      <c r="AD2564" s="153"/>
      <c r="AE2564" s="189"/>
      <c r="AF2564" s="188"/>
      <c r="AG2564" s="189"/>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7"/>
      <c r="AB2565" s="188"/>
      <c r="AC2565" s="153"/>
      <c r="AD2565" s="153"/>
      <c r="AE2565" s="189"/>
      <c r="AF2565" s="188"/>
      <c r="AG2565" s="189"/>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7"/>
      <c r="AB2566" s="188"/>
      <c r="AC2566" s="153"/>
      <c r="AD2566" s="153"/>
      <c r="AE2566" s="189"/>
      <c r="AF2566" s="188"/>
      <c r="AG2566" s="189"/>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7"/>
      <c r="AB2567" s="188"/>
      <c r="AC2567" s="153"/>
      <c r="AD2567" s="153"/>
      <c r="AE2567" s="189"/>
      <c r="AF2567" s="188"/>
      <c r="AG2567" s="189"/>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7"/>
      <c r="AB2568" s="188"/>
      <c r="AC2568" s="153"/>
      <c r="AD2568" s="153"/>
      <c r="AE2568" s="189"/>
      <c r="AF2568" s="188"/>
      <c r="AG2568" s="189"/>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7"/>
      <c r="AB2569" s="188"/>
      <c r="AC2569" s="153"/>
      <c r="AD2569" s="153"/>
      <c r="AE2569" s="189"/>
      <c r="AF2569" s="188"/>
      <c r="AG2569" s="189"/>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7"/>
      <c r="AB2570" s="188"/>
      <c r="AC2570" s="153"/>
      <c r="AD2570" s="153"/>
      <c r="AE2570" s="189"/>
      <c r="AF2570" s="188"/>
      <c r="AG2570" s="189"/>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7"/>
      <c r="AB2571" s="188"/>
      <c r="AC2571" s="153"/>
      <c r="AD2571" s="153"/>
      <c r="AE2571" s="189"/>
      <c r="AF2571" s="188"/>
      <c r="AG2571" s="189"/>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7"/>
      <c r="AB2572" s="188"/>
      <c r="AC2572" s="153"/>
      <c r="AD2572" s="153"/>
      <c r="AE2572" s="189"/>
      <c r="AF2572" s="188"/>
      <c r="AG2572" s="189"/>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7"/>
      <c r="AB2573" s="188"/>
      <c r="AC2573" s="153"/>
      <c r="AD2573" s="153"/>
      <c r="AE2573" s="189"/>
      <c r="AF2573" s="188"/>
      <c r="AG2573" s="189"/>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7"/>
      <c r="AB2574" s="188"/>
      <c r="AC2574" s="153"/>
      <c r="AD2574" s="153"/>
      <c r="AE2574" s="189"/>
      <c r="AF2574" s="188"/>
      <c r="AG2574" s="189"/>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7"/>
      <c r="AB2575" s="188"/>
      <c r="AC2575" s="153"/>
      <c r="AD2575" s="153"/>
      <c r="AE2575" s="189"/>
      <c r="AF2575" s="188"/>
      <c r="AG2575" s="189"/>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7"/>
      <c r="AB2576" s="188"/>
      <c r="AC2576" s="153"/>
      <c r="AD2576" s="153"/>
      <c r="AE2576" s="189"/>
      <c r="AF2576" s="188"/>
      <c r="AG2576" s="189"/>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7"/>
      <c r="AB2577" s="188"/>
      <c r="AC2577" s="153"/>
      <c r="AD2577" s="153"/>
      <c r="AE2577" s="189"/>
      <c r="AF2577" s="188"/>
      <c r="AG2577" s="189"/>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7"/>
      <c r="AB2578" s="188"/>
      <c r="AC2578" s="153"/>
      <c r="AD2578" s="153"/>
      <c r="AE2578" s="189"/>
      <c r="AF2578" s="188"/>
      <c r="AG2578" s="189"/>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7"/>
      <c r="AB2579" s="188"/>
      <c r="AC2579" s="153"/>
      <c r="AD2579" s="153"/>
      <c r="AE2579" s="189"/>
      <c r="AF2579" s="188"/>
      <c r="AG2579" s="189"/>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7"/>
      <c r="AB2580" s="188"/>
      <c r="AC2580" s="153"/>
      <c r="AD2580" s="153"/>
      <c r="AE2580" s="189"/>
      <c r="AF2580" s="188"/>
      <c r="AG2580" s="189"/>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7"/>
      <c r="AB2581" s="188"/>
      <c r="AC2581" s="153"/>
      <c r="AD2581" s="153"/>
      <c r="AE2581" s="189"/>
      <c r="AF2581" s="188"/>
      <c r="AG2581" s="189"/>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7"/>
      <c r="AB2582" s="188"/>
      <c r="AC2582" s="153"/>
      <c r="AD2582" s="153"/>
      <c r="AE2582" s="189"/>
      <c r="AF2582" s="188"/>
      <c r="AG2582" s="189"/>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7"/>
      <c r="AB2583" s="188"/>
      <c r="AC2583" s="153"/>
      <c r="AD2583" s="153"/>
      <c r="AE2583" s="189"/>
      <c r="AF2583" s="188"/>
      <c r="AG2583" s="189"/>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7"/>
      <c r="AB2584" s="188"/>
      <c r="AC2584" s="153"/>
      <c r="AD2584" s="153"/>
      <c r="AE2584" s="189"/>
      <c r="AF2584" s="188"/>
      <c r="AG2584" s="189"/>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7"/>
      <c r="AB2585" s="188"/>
      <c r="AC2585" s="153"/>
      <c r="AD2585" s="153"/>
      <c r="AE2585" s="189"/>
      <c r="AF2585" s="188"/>
      <c r="AG2585" s="189"/>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7"/>
      <c r="AB2586" s="188"/>
      <c r="AC2586" s="153"/>
      <c r="AD2586" s="153"/>
      <c r="AE2586" s="189"/>
      <c r="AF2586" s="188"/>
      <c r="AG2586" s="189"/>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7"/>
      <c r="AB2587" s="188"/>
      <c r="AC2587" s="153"/>
      <c r="AD2587" s="153"/>
      <c r="AE2587" s="189"/>
      <c r="AF2587" s="188"/>
      <c r="AG2587" s="189"/>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7"/>
      <c r="AB2588" s="188"/>
      <c r="AC2588" s="153"/>
      <c r="AD2588" s="153"/>
      <c r="AE2588" s="189"/>
      <c r="AF2588" s="188"/>
      <c r="AG2588" s="189"/>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7"/>
      <c r="AB2589" s="188"/>
      <c r="AC2589" s="153"/>
      <c r="AD2589" s="153"/>
      <c r="AE2589" s="189"/>
      <c r="AF2589" s="188"/>
      <c r="AG2589" s="189"/>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7"/>
      <c r="AB2590" s="188"/>
      <c r="AC2590" s="153"/>
      <c r="AD2590" s="153"/>
      <c r="AE2590" s="189"/>
      <c r="AF2590" s="188"/>
      <c r="AG2590" s="189"/>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7"/>
      <c r="AB2591" s="188"/>
      <c r="AC2591" s="153"/>
      <c r="AD2591" s="153"/>
      <c r="AE2591" s="189"/>
      <c r="AF2591" s="188"/>
      <c r="AG2591" s="189"/>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7"/>
      <c r="AB2592" s="188"/>
      <c r="AC2592" s="153"/>
      <c r="AD2592" s="153"/>
      <c r="AE2592" s="189"/>
      <c r="AF2592" s="188"/>
      <c r="AG2592" s="189"/>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7"/>
      <c r="AB2593" s="188"/>
      <c r="AC2593" s="153"/>
      <c r="AD2593" s="153"/>
      <c r="AE2593" s="189"/>
      <c r="AF2593" s="188"/>
      <c r="AG2593" s="189"/>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7"/>
      <c r="AB2594" s="188"/>
      <c r="AC2594" s="153"/>
      <c r="AD2594" s="153"/>
      <c r="AE2594" s="189"/>
      <c r="AF2594" s="188"/>
      <c r="AG2594" s="189"/>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7"/>
      <c r="AB2595" s="188"/>
      <c r="AC2595" s="153"/>
      <c r="AD2595" s="153"/>
      <c r="AE2595" s="189"/>
      <c r="AF2595" s="188"/>
      <c r="AG2595" s="189"/>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7"/>
      <c r="AB2596" s="188"/>
      <c r="AC2596" s="153"/>
      <c r="AD2596" s="153"/>
      <c r="AE2596" s="189"/>
      <c r="AF2596" s="188"/>
      <c r="AG2596" s="189"/>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7"/>
      <c r="AB2597" s="188"/>
      <c r="AC2597" s="153"/>
      <c r="AD2597" s="153"/>
      <c r="AE2597" s="189"/>
      <c r="AF2597" s="188"/>
      <c r="AG2597" s="189"/>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7"/>
      <c r="AB2598" s="188"/>
      <c r="AC2598" s="153"/>
      <c r="AD2598" s="153"/>
      <c r="AE2598" s="189"/>
      <c r="AF2598" s="188"/>
      <c r="AG2598" s="189"/>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7"/>
      <c r="AB2599" s="188"/>
      <c r="AC2599" s="153"/>
      <c r="AD2599" s="153"/>
      <c r="AE2599" s="189"/>
      <c r="AF2599" s="188"/>
      <c r="AG2599" s="189"/>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7"/>
      <c r="AB2600" s="188"/>
      <c r="AC2600" s="153"/>
      <c r="AD2600" s="153"/>
      <c r="AE2600" s="189"/>
      <c r="AF2600" s="188"/>
      <c r="AG2600" s="189"/>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7"/>
      <c r="AB2601" s="188"/>
      <c r="AC2601" s="153"/>
      <c r="AD2601" s="153"/>
      <c r="AE2601" s="189"/>
      <c r="AF2601" s="188"/>
      <c r="AG2601" s="189"/>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7"/>
      <c r="AB2602" s="188"/>
      <c r="AC2602" s="153"/>
      <c r="AD2602" s="153"/>
      <c r="AE2602" s="189"/>
      <c r="AF2602" s="188"/>
      <c r="AG2602" s="189"/>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7"/>
      <c r="AB2603" s="188"/>
      <c r="AC2603" s="153"/>
      <c r="AD2603" s="153"/>
      <c r="AE2603" s="189"/>
      <c r="AF2603" s="188"/>
      <c r="AG2603" s="189"/>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7"/>
      <c r="AB2604" s="188"/>
      <c r="AC2604" s="153"/>
      <c r="AD2604" s="153"/>
      <c r="AE2604" s="189"/>
      <c r="AF2604" s="188"/>
      <c r="AG2604" s="189"/>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7"/>
      <c r="AB2605" s="188"/>
      <c r="AC2605" s="153"/>
      <c r="AD2605" s="153"/>
      <c r="AE2605" s="189"/>
      <c r="AF2605" s="188"/>
      <c r="AG2605" s="189"/>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7"/>
      <c r="AB2606" s="188"/>
      <c r="AC2606" s="153"/>
      <c r="AD2606" s="153"/>
      <c r="AE2606" s="189"/>
      <c r="AF2606" s="188"/>
      <c r="AG2606" s="189"/>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7"/>
      <c r="AB2607" s="188"/>
      <c r="AC2607" s="153"/>
      <c r="AD2607" s="153"/>
      <c r="AE2607" s="189"/>
      <c r="AF2607" s="188"/>
      <c r="AG2607" s="189"/>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7"/>
      <c r="AB2608" s="188"/>
      <c r="AC2608" s="153"/>
      <c r="AD2608" s="153"/>
      <c r="AE2608" s="189"/>
      <c r="AF2608" s="188"/>
      <c r="AG2608" s="189"/>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7"/>
      <c r="AB2609" s="188"/>
      <c r="AC2609" s="153"/>
      <c r="AD2609" s="153"/>
      <c r="AE2609" s="189"/>
      <c r="AF2609" s="188"/>
      <c r="AG2609" s="189"/>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7"/>
      <c r="AB2610" s="188"/>
      <c r="AC2610" s="153"/>
      <c r="AD2610" s="153"/>
      <c r="AE2610" s="189"/>
      <c r="AF2610" s="188"/>
      <c r="AG2610" s="189"/>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7"/>
      <c r="AB2611" s="188"/>
      <c r="AC2611" s="153"/>
      <c r="AD2611" s="153"/>
      <c r="AE2611" s="189"/>
      <c r="AF2611" s="188"/>
      <c r="AG2611" s="189"/>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7"/>
      <c r="AB2612" s="188"/>
      <c r="AC2612" s="153"/>
      <c r="AD2612" s="153"/>
      <c r="AE2612" s="189"/>
      <c r="AF2612" s="188"/>
      <c r="AG2612" s="189"/>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7"/>
      <c r="AB2613" s="188"/>
      <c r="AC2613" s="153"/>
      <c r="AD2613" s="153"/>
      <c r="AE2613" s="189"/>
      <c r="AF2613" s="188"/>
      <c r="AG2613" s="189"/>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7"/>
      <c r="AB2614" s="188"/>
      <c r="AC2614" s="153"/>
      <c r="AD2614" s="153"/>
      <c r="AE2614" s="189"/>
      <c r="AF2614" s="188"/>
      <c r="AG2614" s="189"/>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7"/>
      <c r="AB2615" s="188"/>
      <c r="AC2615" s="153"/>
      <c r="AD2615" s="153"/>
      <c r="AE2615" s="189"/>
      <c r="AF2615" s="188"/>
      <c r="AG2615" s="189"/>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7"/>
      <c r="AB2616" s="188"/>
      <c r="AC2616" s="153"/>
      <c r="AD2616" s="153"/>
      <c r="AE2616" s="189"/>
      <c r="AF2616" s="188"/>
      <c r="AG2616" s="189"/>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7"/>
      <c r="AB2617" s="188"/>
      <c r="AC2617" s="153"/>
      <c r="AD2617" s="153"/>
      <c r="AE2617" s="189"/>
      <c r="AF2617" s="188"/>
      <c r="AG2617" s="189"/>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7"/>
      <c r="AB2618" s="188"/>
      <c r="AC2618" s="153"/>
      <c r="AD2618" s="153"/>
      <c r="AE2618" s="189"/>
      <c r="AF2618" s="188"/>
      <c r="AG2618" s="189"/>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7"/>
      <c r="AB2619" s="188"/>
      <c r="AC2619" s="153"/>
      <c r="AD2619" s="153"/>
      <c r="AE2619" s="189"/>
      <c r="AF2619" s="188"/>
      <c r="AG2619" s="189"/>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7"/>
      <c r="AB2620" s="188"/>
      <c r="AC2620" s="153"/>
      <c r="AD2620" s="153"/>
      <c r="AE2620" s="189"/>
      <c r="AF2620" s="188"/>
      <c r="AG2620" s="189"/>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7"/>
      <c r="AB2621" s="188"/>
      <c r="AC2621" s="153"/>
      <c r="AD2621" s="153"/>
      <c r="AE2621" s="189"/>
      <c r="AF2621" s="188"/>
      <c r="AG2621" s="189"/>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7"/>
      <c r="AB2622" s="188"/>
      <c r="AC2622" s="153"/>
      <c r="AD2622" s="153"/>
      <c r="AE2622" s="189"/>
      <c r="AF2622" s="188"/>
      <c r="AG2622" s="189"/>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7"/>
      <c r="AB2623" s="188"/>
      <c r="AC2623" s="153"/>
      <c r="AD2623" s="153"/>
      <c r="AE2623" s="189"/>
      <c r="AF2623" s="188"/>
      <c r="AG2623" s="189"/>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7"/>
      <c r="AB2624" s="188"/>
      <c r="AC2624" s="153"/>
      <c r="AD2624" s="153"/>
      <c r="AE2624" s="189"/>
      <c r="AF2624" s="188"/>
      <c r="AG2624" s="189"/>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7"/>
      <c r="AB2625" s="188"/>
      <c r="AC2625" s="153"/>
      <c r="AD2625" s="153"/>
      <c r="AE2625" s="189"/>
      <c r="AF2625" s="188"/>
      <c r="AG2625" s="189"/>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7"/>
      <c r="AB2626" s="188"/>
      <c r="AC2626" s="153"/>
      <c r="AD2626" s="153"/>
      <c r="AE2626" s="189"/>
      <c r="AF2626" s="188"/>
      <c r="AG2626" s="189"/>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7"/>
      <c r="AB2627" s="188"/>
      <c r="AC2627" s="153"/>
      <c r="AD2627" s="153"/>
      <c r="AE2627" s="189"/>
      <c r="AF2627" s="188"/>
      <c r="AG2627" s="189"/>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7"/>
      <c r="AB2628" s="188"/>
      <c r="AC2628" s="153"/>
      <c r="AD2628" s="153"/>
      <c r="AE2628" s="189"/>
      <c r="AF2628" s="188"/>
      <c r="AG2628" s="189"/>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7"/>
      <c r="AB2629" s="188"/>
      <c r="AC2629" s="153"/>
      <c r="AD2629" s="153"/>
      <c r="AE2629" s="189"/>
      <c r="AF2629" s="188"/>
      <c r="AG2629" s="189"/>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7"/>
      <c r="AB2630" s="188"/>
      <c r="AC2630" s="153"/>
      <c r="AD2630" s="153"/>
      <c r="AE2630" s="189"/>
      <c r="AF2630" s="188"/>
      <c r="AG2630" s="189"/>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7"/>
      <c r="AB2631" s="188"/>
      <c r="AC2631" s="153"/>
      <c r="AD2631" s="153"/>
      <c r="AE2631" s="189"/>
      <c r="AF2631" s="188"/>
      <c r="AG2631" s="189"/>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7"/>
      <c r="AB2632" s="188"/>
      <c r="AC2632" s="153"/>
      <c r="AD2632" s="153"/>
      <c r="AE2632" s="189"/>
      <c r="AF2632" s="188"/>
      <c r="AG2632" s="189"/>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7"/>
      <c r="AB2633" s="188"/>
      <c r="AC2633" s="153"/>
      <c r="AD2633" s="153"/>
      <c r="AE2633" s="189"/>
      <c r="AF2633" s="188"/>
      <c r="AG2633" s="189"/>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7"/>
      <c r="AB2634" s="188"/>
      <c r="AC2634" s="153"/>
      <c r="AD2634" s="153"/>
      <c r="AE2634" s="189"/>
      <c r="AF2634" s="188"/>
      <c r="AG2634" s="189"/>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7"/>
      <c r="AB2635" s="188"/>
      <c r="AC2635" s="153"/>
      <c r="AD2635" s="153"/>
      <c r="AE2635" s="189"/>
      <c r="AF2635" s="188"/>
      <c r="AG2635" s="189"/>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7"/>
      <c r="AB2636" s="188"/>
      <c r="AC2636" s="153"/>
      <c r="AD2636" s="153"/>
      <c r="AE2636" s="189"/>
      <c r="AF2636" s="188"/>
      <c r="AG2636" s="189"/>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7"/>
      <c r="AB2637" s="188"/>
      <c r="AC2637" s="153"/>
      <c r="AD2637" s="153"/>
      <c r="AE2637" s="189"/>
      <c r="AF2637" s="188"/>
      <c r="AG2637" s="189"/>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7"/>
      <c r="AB2638" s="188"/>
      <c r="AC2638" s="153"/>
      <c r="AD2638" s="153"/>
      <c r="AE2638" s="189"/>
      <c r="AF2638" s="188"/>
      <c r="AG2638" s="189"/>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7"/>
      <c r="AB2639" s="188"/>
      <c r="AC2639" s="153"/>
      <c r="AD2639" s="153"/>
      <c r="AE2639" s="189"/>
      <c r="AF2639" s="188"/>
      <c r="AG2639" s="189"/>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7"/>
      <c r="AB2640" s="188"/>
      <c r="AC2640" s="153"/>
      <c r="AD2640" s="153"/>
      <c r="AE2640" s="189"/>
      <c r="AF2640" s="188"/>
      <c r="AG2640" s="189"/>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7"/>
      <c r="AB2641" s="188"/>
      <c r="AC2641" s="153"/>
      <c r="AD2641" s="153"/>
      <c r="AE2641" s="189"/>
      <c r="AF2641" s="188"/>
      <c r="AG2641" s="189"/>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7"/>
      <c r="AB2642" s="188"/>
      <c r="AC2642" s="153"/>
      <c r="AD2642" s="153"/>
      <c r="AE2642" s="189"/>
      <c r="AF2642" s="188"/>
      <c r="AG2642" s="189"/>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7"/>
      <c r="AB2643" s="188"/>
      <c r="AC2643" s="153"/>
      <c r="AD2643" s="153"/>
      <c r="AE2643" s="189"/>
      <c r="AF2643" s="188"/>
      <c r="AG2643" s="189"/>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7"/>
      <c r="AB2644" s="188"/>
      <c r="AC2644" s="153"/>
      <c r="AD2644" s="153"/>
      <c r="AE2644" s="189"/>
      <c r="AF2644" s="188"/>
      <c r="AG2644" s="189"/>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7"/>
      <c r="AB2645" s="188"/>
      <c r="AC2645" s="153"/>
      <c r="AD2645" s="153"/>
      <c r="AE2645" s="189"/>
      <c r="AF2645" s="188"/>
      <c r="AG2645" s="189"/>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7"/>
      <c r="AB2646" s="188"/>
      <c r="AC2646" s="153"/>
      <c r="AD2646" s="153"/>
      <c r="AE2646" s="189"/>
      <c r="AF2646" s="188"/>
      <c r="AG2646" s="189"/>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7"/>
      <c r="AB2647" s="188"/>
      <c r="AC2647" s="153"/>
      <c r="AD2647" s="153"/>
      <c r="AE2647" s="189"/>
      <c r="AF2647" s="188"/>
      <c r="AG2647" s="189"/>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7"/>
      <c r="AB2648" s="188"/>
      <c r="AC2648" s="153"/>
      <c r="AD2648" s="153"/>
      <c r="AE2648" s="189"/>
      <c r="AF2648" s="188"/>
      <c r="AG2648" s="189"/>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7"/>
      <c r="AB2649" s="188"/>
      <c r="AC2649" s="153"/>
      <c r="AD2649" s="153"/>
      <c r="AE2649" s="189"/>
      <c r="AF2649" s="188"/>
      <c r="AG2649" s="189"/>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7"/>
      <c r="AB2650" s="188"/>
      <c r="AC2650" s="153"/>
      <c r="AD2650" s="153"/>
      <c r="AE2650" s="189"/>
      <c r="AF2650" s="188"/>
      <c r="AG2650" s="189"/>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7"/>
      <c r="AB2651" s="188"/>
      <c r="AC2651" s="153"/>
      <c r="AD2651" s="153"/>
      <c r="AE2651" s="189"/>
      <c r="AF2651" s="188"/>
      <c r="AG2651" s="189"/>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7"/>
      <c r="AB2652" s="188"/>
      <c r="AC2652" s="153"/>
      <c r="AD2652" s="153"/>
      <c r="AE2652" s="189"/>
      <c r="AF2652" s="188"/>
      <c r="AG2652" s="189"/>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7"/>
      <c r="AB2653" s="188"/>
      <c r="AC2653" s="153"/>
      <c r="AD2653" s="153"/>
      <c r="AE2653" s="189"/>
      <c r="AF2653" s="188"/>
      <c r="AG2653" s="189"/>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7"/>
      <c r="AB2654" s="188"/>
      <c r="AC2654" s="153"/>
      <c r="AD2654" s="153"/>
      <c r="AE2654" s="189"/>
      <c r="AF2654" s="188"/>
      <c r="AG2654" s="189"/>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7"/>
      <c r="AB2655" s="188"/>
      <c r="AC2655" s="153"/>
      <c r="AD2655" s="153"/>
      <c r="AE2655" s="189"/>
      <c r="AF2655" s="188"/>
      <c r="AG2655" s="189"/>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7"/>
      <c r="AB2656" s="188"/>
      <c r="AC2656" s="153"/>
      <c r="AD2656" s="153"/>
      <c r="AE2656" s="189"/>
      <c r="AF2656" s="188"/>
      <c r="AG2656" s="189"/>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7"/>
      <c r="AB2657" s="188"/>
      <c r="AC2657" s="153"/>
      <c r="AD2657" s="153"/>
      <c r="AE2657" s="189"/>
      <c r="AF2657" s="188"/>
      <c r="AG2657" s="189"/>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7"/>
      <c r="AB2658" s="188"/>
      <c r="AC2658" s="153"/>
      <c r="AD2658" s="153"/>
      <c r="AE2658" s="189"/>
      <c r="AF2658" s="188"/>
      <c r="AG2658" s="189"/>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7"/>
      <c r="AB2659" s="188"/>
      <c r="AC2659" s="153"/>
      <c r="AD2659" s="153"/>
      <c r="AE2659" s="189"/>
      <c r="AF2659" s="188"/>
      <c r="AG2659" s="189"/>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7"/>
      <c r="AB2660" s="188"/>
      <c r="AC2660" s="153"/>
      <c r="AD2660" s="153"/>
      <c r="AE2660" s="189"/>
      <c r="AF2660" s="188"/>
      <c r="AG2660" s="189"/>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7"/>
      <c r="AB2661" s="188"/>
      <c r="AC2661" s="153"/>
      <c r="AD2661" s="153"/>
      <c r="AE2661" s="189"/>
      <c r="AF2661" s="188"/>
      <c r="AG2661" s="189"/>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7"/>
      <c r="AB2662" s="188"/>
      <c r="AC2662" s="153"/>
      <c r="AD2662" s="153"/>
      <c r="AE2662" s="189"/>
      <c r="AF2662" s="188"/>
      <c r="AG2662" s="189"/>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7"/>
      <c r="AB2663" s="188"/>
      <c r="AC2663" s="153"/>
      <c r="AD2663" s="153"/>
      <c r="AE2663" s="189"/>
      <c r="AF2663" s="188"/>
      <c r="AG2663" s="189"/>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7"/>
      <c r="AB2664" s="188"/>
      <c r="AC2664" s="153"/>
      <c r="AD2664" s="153"/>
      <c r="AE2664" s="189"/>
      <c r="AF2664" s="188"/>
      <c r="AG2664" s="189"/>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7"/>
      <c r="AB2665" s="188"/>
      <c r="AC2665" s="153"/>
      <c r="AD2665" s="153"/>
      <c r="AE2665" s="189"/>
      <c r="AF2665" s="188"/>
      <c r="AG2665" s="189"/>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7"/>
      <c r="AB2666" s="188"/>
      <c r="AC2666" s="153"/>
      <c r="AD2666" s="153"/>
      <c r="AE2666" s="189"/>
      <c r="AF2666" s="188"/>
      <c r="AG2666" s="189"/>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7"/>
      <c r="AB2667" s="188"/>
      <c r="AC2667" s="153"/>
      <c r="AD2667" s="153"/>
      <c r="AE2667" s="189"/>
      <c r="AF2667" s="188"/>
      <c r="AG2667" s="189"/>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7"/>
      <c r="AB2668" s="188"/>
      <c r="AC2668" s="153"/>
      <c r="AD2668" s="153"/>
      <c r="AE2668" s="189"/>
      <c r="AF2668" s="188"/>
      <c r="AG2668" s="189"/>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7"/>
      <c r="AB2669" s="188"/>
      <c r="AC2669" s="153"/>
      <c r="AD2669" s="153"/>
      <c r="AE2669" s="189"/>
      <c r="AF2669" s="188"/>
      <c r="AG2669" s="189"/>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7"/>
      <c r="AB2670" s="188"/>
      <c r="AC2670" s="153"/>
      <c r="AD2670" s="153"/>
      <c r="AE2670" s="189"/>
      <c r="AF2670" s="188"/>
      <c r="AG2670" s="189"/>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7"/>
      <c r="AB2671" s="188"/>
      <c r="AC2671" s="153"/>
      <c r="AD2671" s="153"/>
      <c r="AE2671" s="189"/>
      <c r="AF2671" s="188"/>
      <c r="AG2671" s="189"/>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7"/>
      <c r="AB2672" s="188"/>
      <c r="AC2672" s="153"/>
      <c r="AD2672" s="153"/>
      <c r="AE2672" s="189"/>
      <c r="AF2672" s="188"/>
      <c r="AG2672" s="189"/>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7"/>
      <c r="AB2673" s="188"/>
      <c r="AC2673" s="153"/>
      <c r="AD2673" s="153"/>
      <c r="AE2673" s="189"/>
      <c r="AF2673" s="188"/>
      <c r="AG2673" s="189"/>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7"/>
      <c r="AB2674" s="188"/>
      <c r="AC2674" s="153"/>
      <c r="AD2674" s="153"/>
      <c r="AE2674" s="189"/>
      <c r="AF2674" s="188"/>
      <c r="AG2674" s="189"/>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7"/>
      <c r="AB2675" s="188"/>
      <c r="AC2675" s="153"/>
      <c r="AD2675" s="153"/>
      <c r="AE2675" s="189"/>
      <c r="AF2675" s="188"/>
      <c r="AG2675" s="189"/>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7"/>
      <c r="AB2676" s="188"/>
      <c r="AC2676" s="153"/>
      <c r="AD2676" s="153"/>
      <c r="AE2676" s="189"/>
      <c r="AF2676" s="188"/>
      <c r="AG2676" s="189"/>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7"/>
      <c r="AB2677" s="188"/>
      <c r="AC2677" s="153"/>
      <c r="AD2677" s="153"/>
      <c r="AE2677" s="189"/>
      <c r="AF2677" s="188"/>
      <c r="AG2677" s="189"/>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7"/>
      <c r="AB2678" s="188"/>
      <c r="AC2678" s="153"/>
      <c r="AD2678" s="153"/>
      <c r="AE2678" s="189"/>
      <c r="AF2678" s="188"/>
      <c r="AG2678" s="189"/>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7"/>
      <c r="AB2679" s="188"/>
      <c r="AC2679" s="153"/>
      <c r="AD2679" s="153"/>
      <c r="AE2679" s="189"/>
      <c r="AF2679" s="188"/>
      <c r="AG2679" s="189"/>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7"/>
      <c r="AB2680" s="188"/>
      <c r="AC2680" s="153"/>
      <c r="AD2680" s="153"/>
      <c r="AE2680" s="189"/>
      <c r="AF2680" s="188"/>
      <c r="AG2680" s="189"/>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7"/>
      <c r="AB2681" s="188"/>
      <c r="AC2681" s="153"/>
      <c r="AD2681" s="153"/>
      <c r="AE2681" s="189"/>
      <c r="AF2681" s="188"/>
      <c r="AG2681" s="189"/>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7"/>
      <c r="AB2682" s="188"/>
      <c r="AC2682" s="153"/>
      <c r="AD2682" s="153"/>
      <c r="AE2682" s="189"/>
      <c r="AF2682" s="188"/>
      <c r="AG2682" s="189"/>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7"/>
      <c r="AB2683" s="188"/>
      <c r="AC2683" s="153"/>
      <c r="AD2683" s="153"/>
      <c r="AE2683" s="189"/>
      <c r="AF2683" s="188"/>
      <c r="AG2683" s="189"/>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7"/>
      <c r="AB2684" s="188"/>
      <c r="AC2684" s="153"/>
      <c r="AD2684" s="153"/>
      <c r="AE2684" s="189"/>
      <c r="AF2684" s="188"/>
      <c r="AG2684" s="189"/>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7"/>
      <c r="AB2685" s="188"/>
      <c r="AC2685" s="153"/>
      <c r="AD2685" s="153"/>
      <c r="AE2685" s="189"/>
      <c r="AF2685" s="188"/>
      <c r="AG2685" s="189"/>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7"/>
      <c r="AB2686" s="188"/>
      <c r="AC2686" s="153"/>
      <c r="AD2686" s="153"/>
      <c r="AE2686" s="189"/>
      <c r="AF2686" s="188"/>
      <c r="AG2686" s="189"/>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7"/>
      <c r="AB2687" s="188"/>
      <c r="AC2687" s="153"/>
      <c r="AD2687" s="153"/>
      <c r="AE2687" s="189"/>
      <c r="AF2687" s="188"/>
      <c r="AG2687" s="189"/>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7"/>
      <c r="AB2688" s="188"/>
      <c r="AC2688" s="153"/>
      <c r="AD2688" s="153"/>
      <c r="AE2688" s="189"/>
      <c r="AF2688" s="188"/>
      <c r="AG2688" s="189"/>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7"/>
      <c r="AB2689" s="188"/>
      <c r="AC2689" s="153"/>
      <c r="AD2689" s="153"/>
      <c r="AE2689" s="189"/>
      <c r="AF2689" s="188"/>
      <c r="AG2689" s="189"/>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7"/>
      <c r="AB2690" s="188"/>
      <c r="AC2690" s="153"/>
      <c r="AD2690" s="153"/>
      <c r="AE2690" s="189"/>
      <c r="AF2690" s="188"/>
      <c r="AG2690" s="189"/>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7"/>
      <c r="AB2691" s="188"/>
      <c r="AC2691" s="153"/>
      <c r="AD2691" s="153"/>
      <c r="AE2691" s="189"/>
      <c r="AF2691" s="188"/>
      <c r="AG2691" s="189"/>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7"/>
      <c r="AB2692" s="188"/>
      <c r="AC2692" s="153"/>
      <c r="AD2692" s="153"/>
      <c r="AE2692" s="189"/>
      <c r="AF2692" s="188"/>
      <c r="AG2692" s="189"/>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7"/>
      <c r="AB2693" s="188"/>
      <c r="AC2693" s="153"/>
      <c r="AD2693" s="153"/>
      <c r="AE2693" s="189"/>
      <c r="AF2693" s="188"/>
      <c r="AG2693" s="189"/>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7"/>
      <c r="AB2694" s="188"/>
      <c r="AC2694" s="153"/>
      <c r="AD2694" s="153"/>
      <c r="AE2694" s="189"/>
      <c r="AF2694" s="188"/>
      <c r="AG2694" s="189"/>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7"/>
      <c r="AB2695" s="188"/>
      <c r="AC2695" s="153"/>
      <c r="AD2695" s="153"/>
      <c r="AE2695" s="189"/>
      <c r="AF2695" s="188"/>
      <c r="AG2695" s="189"/>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7"/>
      <c r="AB2696" s="188"/>
      <c r="AC2696" s="153"/>
      <c r="AD2696" s="153"/>
      <c r="AE2696" s="189"/>
      <c r="AF2696" s="188"/>
      <c r="AG2696" s="189"/>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7"/>
      <c r="AB2697" s="188"/>
      <c r="AC2697" s="153"/>
      <c r="AD2697" s="153"/>
      <c r="AE2697" s="189"/>
      <c r="AF2697" s="188"/>
      <c r="AG2697" s="189"/>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7"/>
      <c r="AB2698" s="188"/>
      <c r="AC2698" s="153"/>
      <c r="AD2698" s="153"/>
      <c r="AE2698" s="189"/>
      <c r="AF2698" s="188"/>
      <c r="AG2698" s="189"/>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7"/>
      <c r="AB2699" s="188"/>
      <c r="AC2699" s="153"/>
      <c r="AD2699" s="153"/>
      <c r="AE2699" s="189"/>
      <c r="AF2699" s="188"/>
      <c r="AG2699" s="189"/>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7"/>
      <c r="AB2700" s="188"/>
      <c r="AC2700" s="153"/>
      <c r="AD2700" s="153"/>
      <c r="AE2700" s="189"/>
      <c r="AF2700" s="188"/>
      <c r="AG2700" s="189"/>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7"/>
      <c r="AB2701" s="188"/>
      <c r="AC2701" s="153"/>
      <c r="AD2701" s="153"/>
      <c r="AE2701" s="189"/>
      <c r="AF2701" s="188"/>
      <c r="AG2701" s="189"/>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7"/>
      <c r="AB2702" s="188"/>
      <c r="AC2702" s="153"/>
      <c r="AD2702" s="153"/>
      <c r="AE2702" s="189"/>
      <c r="AF2702" s="188"/>
      <c r="AG2702" s="189"/>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7"/>
      <c r="AB2703" s="188"/>
      <c r="AC2703" s="153"/>
      <c r="AD2703" s="153"/>
      <c r="AE2703" s="189"/>
      <c r="AF2703" s="188"/>
      <c r="AG2703" s="189"/>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7"/>
      <c r="AB2704" s="188"/>
      <c r="AC2704" s="153"/>
      <c r="AD2704" s="153"/>
      <c r="AE2704" s="189"/>
      <c r="AF2704" s="188"/>
      <c r="AG2704" s="189"/>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7"/>
      <c r="AB2705" s="188"/>
      <c r="AC2705" s="153"/>
      <c r="AD2705" s="153"/>
      <c r="AE2705" s="189"/>
      <c r="AF2705" s="188"/>
      <c r="AG2705" s="189"/>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7"/>
      <c r="AB2706" s="188"/>
      <c r="AC2706" s="153"/>
      <c r="AD2706" s="153"/>
      <c r="AE2706" s="189"/>
      <c r="AF2706" s="188"/>
      <c r="AG2706" s="189"/>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7"/>
      <c r="AB2707" s="188"/>
      <c r="AC2707" s="153"/>
      <c r="AD2707" s="153"/>
      <c r="AE2707" s="189"/>
      <c r="AF2707" s="188"/>
      <c r="AG2707" s="189"/>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7"/>
      <c r="AB2708" s="188"/>
      <c r="AC2708" s="153"/>
      <c r="AD2708" s="153"/>
      <c r="AE2708" s="189"/>
      <c r="AF2708" s="188"/>
      <c r="AG2708" s="189"/>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7"/>
      <c r="AB2709" s="188"/>
      <c r="AC2709" s="153"/>
      <c r="AD2709" s="153"/>
      <c r="AE2709" s="189"/>
      <c r="AF2709" s="188"/>
      <c r="AG2709" s="189"/>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7"/>
      <c r="AB2710" s="188"/>
      <c r="AC2710" s="153"/>
      <c r="AD2710" s="153"/>
      <c r="AE2710" s="189"/>
      <c r="AF2710" s="188"/>
      <c r="AG2710" s="189"/>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7"/>
      <c r="AB2711" s="188"/>
      <c r="AC2711" s="153"/>
      <c r="AD2711" s="153"/>
      <c r="AE2711" s="189"/>
      <c r="AF2711" s="188"/>
      <c r="AG2711" s="189"/>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7"/>
      <c r="AB2712" s="188"/>
      <c r="AC2712" s="153"/>
      <c r="AD2712" s="153"/>
      <c r="AE2712" s="189"/>
      <c r="AF2712" s="188"/>
      <c r="AG2712" s="189"/>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7"/>
      <c r="AB2713" s="188"/>
      <c r="AC2713" s="153"/>
      <c r="AD2713" s="153"/>
      <c r="AE2713" s="189"/>
      <c r="AF2713" s="188"/>
      <c r="AG2713" s="189"/>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7"/>
      <c r="AB2714" s="188"/>
      <c r="AC2714" s="153"/>
      <c r="AD2714" s="153"/>
      <c r="AE2714" s="189"/>
      <c r="AF2714" s="188"/>
      <c r="AG2714" s="189"/>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7"/>
      <c r="AB2715" s="188"/>
      <c r="AC2715" s="153"/>
      <c r="AD2715" s="153"/>
      <c r="AE2715" s="189"/>
      <c r="AF2715" s="188"/>
      <c r="AG2715" s="189"/>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7"/>
      <c r="AB2716" s="188"/>
      <c r="AC2716" s="153"/>
      <c r="AD2716" s="153"/>
      <c r="AE2716" s="189"/>
      <c r="AF2716" s="188"/>
      <c r="AG2716" s="189"/>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7"/>
      <c r="AB2717" s="188"/>
      <c r="AC2717" s="153"/>
      <c r="AD2717" s="153"/>
      <c r="AE2717" s="189"/>
      <c r="AF2717" s="188"/>
      <c r="AG2717" s="189"/>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7"/>
      <c r="AB2718" s="188"/>
      <c r="AC2718" s="153"/>
      <c r="AD2718" s="153"/>
      <c r="AE2718" s="189"/>
      <c r="AF2718" s="188"/>
      <c r="AG2718" s="189"/>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7"/>
      <c r="AB2719" s="188"/>
      <c r="AC2719" s="153"/>
      <c r="AD2719" s="153"/>
      <c r="AE2719" s="189"/>
      <c r="AF2719" s="188"/>
      <c r="AG2719" s="189"/>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7"/>
      <c r="AB2720" s="188"/>
      <c r="AC2720" s="153"/>
      <c r="AD2720" s="153"/>
      <c r="AE2720" s="189"/>
      <c r="AF2720" s="188"/>
      <c r="AG2720" s="189"/>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7"/>
      <c r="AB2721" s="188"/>
      <c r="AC2721" s="153"/>
      <c r="AD2721" s="153"/>
      <c r="AE2721" s="189"/>
      <c r="AF2721" s="188"/>
      <c r="AG2721" s="189"/>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7"/>
      <c r="AB2722" s="188"/>
      <c r="AC2722" s="153"/>
      <c r="AD2722" s="153"/>
      <c r="AE2722" s="189"/>
      <c r="AF2722" s="188"/>
      <c r="AG2722" s="189"/>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7"/>
      <c r="AB2723" s="188"/>
      <c r="AC2723" s="153"/>
      <c r="AD2723" s="153"/>
      <c r="AE2723" s="189"/>
      <c r="AF2723" s="188"/>
      <c r="AG2723" s="189"/>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7"/>
      <c r="AB2724" s="188"/>
      <c r="AC2724" s="153"/>
      <c r="AD2724" s="153"/>
      <c r="AE2724" s="189"/>
      <c r="AF2724" s="188"/>
      <c r="AG2724" s="189"/>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7"/>
      <c r="AB2725" s="188"/>
      <c r="AC2725" s="153"/>
      <c r="AD2725" s="153"/>
      <c r="AE2725" s="189"/>
      <c r="AF2725" s="188"/>
      <c r="AG2725" s="189"/>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7"/>
      <c r="AB2726" s="188"/>
      <c r="AC2726" s="153"/>
      <c r="AD2726" s="153"/>
      <c r="AE2726" s="189"/>
      <c r="AF2726" s="188"/>
      <c r="AG2726" s="189"/>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7"/>
      <c r="AB2727" s="188"/>
      <c r="AC2727" s="153"/>
      <c r="AD2727" s="153"/>
      <c r="AE2727" s="189"/>
      <c r="AF2727" s="188"/>
      <c r="AG2727" s="189"/>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7"/>
      <c r="AB2728" s="188"/>
      <c r="AC2728" s="153"/>
      <c r="AD2728" s="153"/>
      <c r="AE2728" s="189"/>
      <c r="AF2728" s="188"/>
      <c r="AG2728" s="189"/>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7"/>
      <c r="AB2729" s="188"/>
      <c r="AC2729" s="153"/>
      <c r="AD2729" s="153"/>
      <c r="AE2729" s="189"/>
      <c r="AF2729" s="188"/>
      <c r="AG2729" s="189"/>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7"/>
      <c r="AB2730" s="188"/>
      <c r="AC2730" s="153"/>
      <c r="AD2730" s="153"/>
      <c r="AE2730" s="189"/>
      <c r="AF2730" s="188"/>
      <c r="AG2730" s="189"/>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7"/>
      <c r="AB2731" s="188"/>
      <c r="AC2731" s="153"/>
      <c r="AD2731" s="153"/>
      <c r="AE2731" s="189"/>
      <c r="AF2731" s="188"/>
      <c r="AG2731" s="189"/>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7"/>
      <c r="AB2732" s="188"/>
      <c r="AC2732" s="153"/>
      <c r="AD2732" s="153"/>
      <c r="AE2732" s="189"/>
      <c r="AF2732" s="188"/>
      <c r="AG2732" s="189"/>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7"/>
      <c r="AB2733" s="188"/>
      <c r="AC2733" s="153"/>
      <c r="AD2733" s="153"/>
      <c r="AE2733" s="189"/>
      <c r="AF2733" s="188"/>
      <c r="AG2733" s="189"/>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7"/>
      <c r="AB2734" s="188"/>
      <c r="AC2734" s="153"/>
      <c r="AD2734" s="153"/>
      <c r="AE2734" s="189"/>
      <c r="AF2734" s="188"/>
      <c r="AG2734" s="189"/>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7"/>
      <c r="AB2735" s="188"/>
      <c r="AC2735" s="153"/>
      <c r="AD2735" s="153"/>
      <c r="AE2735" s="189"/>
      <c r="AF2735" s="188"/>
      <c r="AG2735" s="189"/>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7"/>
      <c r="AB2736" s="188"/>
      <c r="AC2736" s="153"/>
      <c r="AD2736" s="153"/>
      <c r="AE2736" s="189"/>
      <c r="AF2736" s="188"/>
      <c r="AG2736" s="189"/>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7"/>
      <c r="AB2737" s="188"/>
      <c r="AC2737" s="153"/>
      <c r="AD2737" s="153"/>
      <c r="AE2737" s="189"/>
      <c r="AF2737" s="188"/>
      <c r="AG2737" s="189"/>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7"/>
      <c r="AB2738" s="188"/>
      <c r="AC2738" s="153"/>
      <c r="AD2738" s="153"/>
      <c r="AE2738" s="189"/>
      <c r="AF2738" s="188"/>
      <c r="AG2738" s="189"/>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7"/>
      <c r="AB2739" s="188"/>
      <c r="AC2739" s="153"/>
      <c r="AD2739" s="153"/>
      <c r="AE2739" s="189"/>
      <c r="AF2739" s="188"/>
      <c r="AG2739" s="189"/>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7"/>
      <c r="AB2740" s="188"/>
      <c r="AC2740" s="153"/>
      <c r="AD2740" s="153"/>
      <c r="AE2740" s="189"/>
      <c r="AF2740" s="188"/>
      <c r="AG2740" s="189"/>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7"/>
      <c r="AB2741" s="188"/>
      <c r="AC2741" s="153"/>
      <c r="AD2741" s="153"/>
      <c r="AE2741" s="189"/>
      <c r="AF2741" s="188"/>
      <c r="AG2741" s="189"/>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7"/>
      <c r="AB2742" s="188"/>
      <c r="AC2742" s="153"/>
      <c r="AD2742" s="153"/>
      <c r="AE2742" s="189"/>
      <c r="AF2742" s="188"/>
      <c r="AG2742" s="189"/>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7"/>
      <c r="AB2743" s="188"/>
      <c r="AC2743" s="153"/>
      <c r="AD2743" s="153"/>
      <c r="AE2743" s="189"/>
      <c r="AF2743" s="188"/>
      <c r="AG2743" s="189"/>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7"/>
      <c r="AB2744" s="188"/>
      <c r="AC2744" s="153"/>
      <c r="AD2744" s="153"/>
      <c r="AE2744" s="189"/>
      <c r="AF2744" s="188"/>
      <c r="AG2744" s="189"/>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7"/>
      <c r="AB2745" s="188"/>
      <c r="AC2745" s="153"/>
      <c r="AD2745" s="153"/>
      <c r="AE2745" s="189"/>
      <c r="AF2745" s="188"/>
      <c r="AG2745" s="189"/>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7"/>
      <c r="AB2746" s="188"/>
      <c r="AC2746" s="153"/>
      <c r="AD2746" s="153"/>
      <c r="AE2746" s="189"/>
      <c r="AF2746" s="188"/>
      <c r="AG2746" s="189"/>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7"/>
      <c r="AB2747" s="188"/>
      <c r="AC2747" s="153"/>
      <c r="AD2747" s="153"/>
      <c r="AE2747" s="189"/>
      <c r="AF2747" s="188"/>
      <c r="AG2747" s="189"/>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7"/>
      <c r="AB2748" s="188"/>
      <c r="AC2748" s="153"/>
      <c r="AD2748" s="153"/>
      <c r="AE2748" s="189"/>
      <c r="AF2748" s="188"/>
      <c r="AG2748" s="189"/>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7"/>
      <c r="AB2749" s="188"/>
      <c r="AC2749" s="153"/>
      <c r="AD2749" s="153"/>
      <c r="AE2749" s="189"/>
      <c r="AF2749" s="188"/>
      <c r="AG2749" s="189"/>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7"/>
      <c r="AB2750" s="188"/>
      <c r="AC2750" s="153"/>
      <c r="AD2750" s="153"/>
      <c r="AE2750" s="189"/>
      <c r="AF2750" s="188"/>
      <c r="AG2750" s="189"/>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7"/>
      <c r="AB2751" s="188"/>
      <c r="AC2751" s="153"/>
      <c r="AD2751" s="153"/>
      <c r="AE2751" s="189"/>
      <c r="AF2751" s="188"/>
      <c r="AG2751" s="189"/>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7"/>
      <c r="AB2752" s="188"/>
      <c r="AC2752" s="153"/>
      <c r="AD2752" s="153"/>
      <c r="AE2752" s="189"/>
      <c r="AF2752" s="188"/>
      <c r="AG2752" s="189"/>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7"/>
      <c r="AB2753" s="188"/>
      <c r="AC2753" s="153"/>
      <c r="AD2753" s="153"/>
      <c r="AE2753" s="189"/>
      <c r="AF2753" s="188"/>
      <c r="AG2753" s="189"/>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7"/>
      <c r="AB2754" s="188"/>
      <c r="AC2754" s="153"/>
      <c r="AD2754" s="153"/>
      <c r="AE2754" s="189"/>
      <c r="AF2754" s="188"/>
      <c r="AG2754" s="189"/>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7"/>
      <c r="AB2755" s="188"/>
      <c r="AC2755" s="153"/>
      <c r="AD2755" s="153"/>
      <c r="AE2755" s="189"/>
      <c r="AF2755" s="188"/>
      <c r="AG2755" s="189"/>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7"/>
      <c r="AB2756" s="188"/>
      <c r="AC2756" s="153"/>
      <c r="AD2756" s="153"/>
      <c r="AE2756" s="189"/>
      <c r="AF2756" s="188"/>
      <c r="AG2756" s="189"/>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7"/>
      <c r="AB2757" s="188"/>
      <c r="AC2757" s="153"/>
      <c r="AD2757" s="153"/>
      <c r="AE2757" s="189"/>
      <c r="AF2757" s="188"/>
      <c r="AG2757" s="189"/>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7"/>
      <c r="AB2758" s="188"/>
      <c r="AC2758" s="153"/>
      <c r="AD2758" s="153"/>
      <c r="AE2758" s="189"/>
      <c r="AF2758" s="188"/>
      <c r="AG2758" s="189"/>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7"/>
      <c r="AB2759" s="188"/>
      <c r="AC2759" s="153"/>
      <c r="AD2759" s="153"/>
      <c r="AE2759" s="189"/>
      <c r="AF2759" s="188"/>
      <c r="AG2759" s="189"/>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7"/>
      <c r="AB2760" s="188"/>
      <c r="AC2760" s="153"/>
      <c r="AD2760" s="153"/>
      <c r="AE2760" s="189"/>
      <c r="AF2760" s="188"/>
      <c r="AG2760" s="189"/>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7"/>
      <c r="AB2761" s="188"/>
      <c r="AC2761" s="153"/>
      <c r="AD2761" s="153"/>
      <c r="AE2761" s="189"/>
      <c r="AF2761" s="188"/>
      <c r="AG2761" s="189"/>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7"/>
      <c r="AB2762" s="188"/>
      <c r="AC2762" s="153"/>
      <c r="AD2762" s="153"/>
      <c r="AE2762" s="189"/>
      <c r="AF2762" s="188"/>
      <c r="AG2762" s="189"/>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7"/>
      <c r="AB2763" s="188"/>
      <c r="AC2763" s="153"/>
      <c r="AD2763" s="153"/>
      <c r="AE2763" s="189"/>
      <c r="AF2763" s="188"/>
      <c r="AG2763" s="189"/>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7"/>
      <c r="AB2764" s="188"/>
      <c r="AC2764" s="153"/>
      <c r="AD2764" s="153"/>
      <c r="AE2764" s="189"/>
      <c r="AF2764" s="188"/>
      <c r="AG2764" s="189"/>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7"/>
      <c r="AB2765" s="188"/>
      <c r="AC2765" s="153"/>
      <c r="AD2765" s="153"/>
      <c r="AE2765" s="189"/>
      <c r="AF2765" s="188"/>
      <c r="AG2765" s="189"/>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7"/>
      <c r="AB2766" s="188"/>
      <c r="AC2766" s="153"/>
      <c r="AD2766" s="153"/>
      <c r="AE2766" s="189"/>
      <c r="AF2766" s="188"/>
      <c r="AG2766" s="189"/>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7"/>
      <c r="AB2767" s="188"/>
      <c r="AC2767" s="153"/>
      <c r="AD2767" s="153"/>
      <c r="AE2767" s="189"/>
      <c r="AF2767" s="188"/>
      <c r="AG2767" s="189"/>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7"/>
      <c r="AB2768" s="188"/>
      <c r="AC2768" s="153"/>
      <c r="AD2768" s="153"/>
      <c r="AE2768" s="189"/>
      <c r="AF2768" s="188"/>
      <c r="AG2768" s="189"/>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7"/>
      <c r="AB2769" s="188"/>
      <c r="AC2769" s="153"/>
      <c r="AD2769" s="153"/>
      <c r="AE2769" s="189"/>
      <c r="AF2769" s="188"/>
      <c r="AG2769" s="189"/>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7"/>
      <c r="AB2770" s="188"/>
      <c r="AC2770" s="153"/>
      <c r="AD2770" s="153"/>
      <c r="AE2770" s="189"/>
      <c r="AF2770" s="188"/>
      <c r="AG2770" s="189"/>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7"/>
      <c r="AB2771" s="188"/>
      <c r="AC2771" s="153"/>
      <c r="AD2771" s="153"/>
      <c r="AE2771" s="189"/>
      <c r="AF2771" s="188"/>
      <c r="AG2771" s="189"/>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7"/>
      <c r="AB2772" s="188"/>
      <c r="AC2772" s="153"/>
      <c r="AD2772" s="153"/>
      <c r="AE2772" s="189"/>
      <c r="AF2772" s="188"/>
      <c r="AG2772" s="189"/>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7"/>
      <c r="AB2773" s="188"/>
      <c r="AC2773" s="153"/>
      <c r="AD2773" s="153"/>
      <c r="AE2773" s="189"/>
      <c r="AF2773" s="188"/>
      <c r="AG2773" s="189"/>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7"/>
      <c r="AB2774" s="188"/>
      <c r="AC2774" s="153"/>
      <c r="AD2774" s="153"/>
      <c r="AE2774" s="189"/>
      <c r="AF2774" s="188"/>
      <c r="AG2774" s="189"/>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7"/>
      <c r="AB2775" s="188"/>
      <c r="AC2775" s="153"/>
      <c r="AD2775" s="153"/>
      <c r="AE2775" s="189"/>
      <c r="AF2775" s="188"/>
      <c r="AG2775" s="189"/>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7"/>
      <c r="AB2776" s="188"/>
      <c r="AC2776" s="153"/>
      <c r="AD2776" s="153"/>
      <c r="AE2776" s="189"/>
      <c r="AF2776" s="188"/>
      <c r="AG2776" s="189"/>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7"/>
      <c r="AB2777" s="188"/>
      <c r="AC2777" s="153"/>
      <c r="AD2777" s="153"/>
      <c r="AE2777" s="189"/>
      <c r="AF2777" s="188"/>
      <c r="AG2777" s="189"/>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7"/>
      <c r="AB2778" s="188"/>
      <c r="AC2778" s="153"/>
      <c r="AD2778" s="153"/>
      <c r="AE2778" s="189"/>
      <c r="AF2778" s="188"/>
      <c r="AG2778" s="189"/>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7"/>
      <c r="AB2779" s="188"/>
      <c r="AC2779" s="153"/>
      <c r="AD2779" s="153"/>
      <c r="AE2779" s="189"/>
      <c r="AF2779" s="188"/>
      <c r="AG2779" s="189"/>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7"/>
      <c r="AB2780" s="188"/>
      <c r="AC2780" s="153"/>
      <c r="AD2780" s="153"/>
      <c r="AE2780" s="189"/>
      <c r="AF2780" s="188"/>
      <c r="AG2780" s="189"/>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7"/>
      <c r="AB2781" s="188"/>
      <c r="AC2781" s="153"/>
      <c r="AD2781" s="153"/>
      <c r="AE2781" s="189"/>
      <c r="AF2781" s="188"/>
      <c r="AG2781" s="189"/>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7"/>
      <c r="AB2782" s="188"/>
      <c r="AC2782" s="153"/>
      <c r="AD2782" s="153"/>
      <c r="AE2782" s="189"/>
      <c r="AF2782" s="188"/>
      <c r="AG2782" s="189"/>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7"/>
      <c r="AB2783" s="188"/>
      <c r="AC2783" s="153"/>
      <c r="AD2783" s="153"/>
      <c r="AE2783" s="189"/>
      <c r="AF2783" s="188"/>
      <c r="AG2783" s="189"/>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7"/>
      <c r="AB2784" s="188"/>
      <c r="AC2784" s="153"/>
      <c r="AD2784" s="153"/>
      <c r="AE2784" s="189"/>
      <c r="AF2784" s="188"/>
      <c r="AG2784" s="189"/>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7"/>
      <c r="AB2785" s="188"/>
      <c r="AC2785" s="153"/>
      <c r="AD2785" s="153"/>
      <c r="AE2785" s="189"/>
      <c r="AF2785" s="188"/>
      <c r="AG2785" s="189"/>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7"/>
      <c r="AB2786" s="188"/>
      <c r="AC2786" s="153"/>
      <c r="AD2786" s="153"/>
      <c r="AE2786" s="189"/>
      <c r="AF2786" s="188"/>
      <c r="AG2786" s="189"/>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7"/>
      <c r="AB2787" s="188"/>
      <c r="AC2787" s="153"/>
      <c r="AD2787" s="153"/>
      <c r="AE2787" s="189"/>
      <c r="AF2787" s="188"/>
      <c r="AG2787" s="189"/>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7"/>
      <c r="AB2788" s="188"/>
      <c r="AC2788" s="153"/>
      <c r="AD2788" s="153"/>
      <c r="AE2788" s="189"/>
      <c r="AF2788" s="188"/>
      <c r="AG2788" s="189"/>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7"/>
      <c r="AB2789" s="188"/>
      <c r="AC2789" s="153"/>
      <c r="AD2789" s="153"/>
      <c r="AE2789" s="189"/>
      <c r="AF2789" s="188"/>
      <c r="AG2789" s="189"/>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7"/>
      <c r="AB2790" s="188"/>
      <c r="AC2790" s="153"/>
      <c r="AD2790" s="153"/>
      <c r="AE2790" s="189"/>
      <c r="AF2790" s="188"/>
      <c r="AG2790" s="189"/>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7"/>
      <c r="AB2791" s="188"/>
      <c r="AC2791" s="153"/>
      <c r="AD2791" s="153"/>
      <c r="AE2791" s="189"/>
      <c r="AF2791" s="188"/>
      <c r="AG2791" s="189"/>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7"/>
      <c r="AB2792" s="188"/>
      <c r="AC2792" s="153"/>
      <c r="AD2792" s="153"/>
      <c r="AE2792" s="189"/>
      <c r="AF2792" s="188"/>
      <c r="AG2792" s="189"/>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7"/>
      <c r="AB2793" s="188"/>
      <c r="AC2793" s="153"/>
      <c r="AD2793" s="153"/>
      <c r="AE2793" s="189"/>
      <c r="AF2793" s="188"/>
      <c r="AG2793" s="189"/>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7"/>
      <c r="AB2794" s="188"/>
      <c r="AC2794" s="153"/>
      <c r="AD2794" s="153"/>
      <c r="AE2794" s="189"/>
      <c r="AF2794" s="188"/>
      <c r="AG2794" s="189"/>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7"/>
      <c r="AB2795" s="188"/>
      <c r="AC2795" s="153"/>
      <c r="AD2795" s="153"/>
      <c r="AE2795" s="189"/>
      <c r="AF2795" s="188"/>
      <c r="AG2795" s="189"/>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7"/>
      <c r="AB2796" s="188"/>
      <c r="AC2796" s="153"/>
      <c r="AD2796" s="153"/>
      <c r="AE2796" s="189"/>
      <c r="AF2796" s="188"/>
      <c r="AG2796" s="189"/>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7"/>
      <c r="AB2797" s="188"/>
      <c r="AC2797" s="153"/>
      <c r="AD2797" s="153"/>
      <c r="AE2797" s="189"/>
      <c r="AF2797" s="188"/>
      <c r="AG2797" s="189"/>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7"/>
      <c r="AB2798" s="188"/>
      <c r="AC2798" s="153"/>
      <c r="AD2798" s="153"/>
      <c r="AE2798" s="189"/>
      <c r="AF2798" s="188"/>
      <c r="AG2798" s="189"/>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7"/>
      <c r="AB2799" s="188"/>
      <c r="AC2799" s="153"/>
      <c r="AD2799" s="153"/>
      <c r="AE2799" s="189"/>
      <c r="AF2799" s="188"/>
      <c r="AG2799" s="189"/>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7"/>
      <c r="AB2800" s="188"/>
      <c r="AC2800" s="153"/>
      <c r="AD2800" s="153"/>
      <c r="AE2800" s="189"/>
      <c r="AF2800" s="188"/>
      <c r="AG2800" s="189"/>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7"/>
      <c r="AB2801" s="188"/>
      <c r="AC2801" s="153"/>
      <c r="AD2801" s="153"/>
      <c r="AE2801" s="189"/>
      <c r="AF2801" s="188"/>
      <c r="AG2801" s="189"/>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7"/>
      <c r="AB2802" s="188"/>
      <c r="AC2802" s="153"/>
      <c r="AD2802" s="153"/>
      <c r="AE2802" s="189"/>
      <c r="AF2802" s="188"/>
      <c r="AG2802" s="189"/>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7"/>
      <c r="AB2803" s="188"/>
      <c r="AC2803" s="153"/>
      <c r="AD2803" s="153"/>
      <c r="AE2803" s="189"/>
      <c r="AF2803" s="188"/>
      <c r="AG2803" s="189"/>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7"/>
      <c r="AB2804" s="188"/>
      <c r="AC2804" s="153"/>
      <c r="AD2804" s="153"/>
      <c r="AE2804" s="189"/>
      <c r="AF2804" s="188"/>
      <c r="AG2804" s="189"/>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7"/>
      <c r="AB2805" s="188"/>
      <c r="AC2805" s="153"/>
      <c r="AD2805" s="153"/>
      <c r="AE2805" s="189"/>
      <c r="AF2805" s="188"/>
      <c r="AG2805" s="189"/>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7"/>
      <c r="AB2806" s="188"/>
      <c r="AC2806" s="153"/>
      <c r="AD2806" s="153"/>
      <c r="AE2806" s="189"/>
      <c r="AF2806" s="188"/>
      <c r="AG2806" s="189"/>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7"/>
      <c r="AB2807" s="188"/>
      <c r="AC2807" s="153"/>
      <c r="AD2807" s="153"/>
      <c r="AE2807" s="189"/>
      <c r="AF2807" s="188"/>
      <c r="AG2807" s="189"/>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7"/>
      <c r="AB2808" s="188"/>
      <c r="AC2808" s="153"/>
      <c r="AD2808" s="153"/>
      <c r="AE2808" s="189"/>
      <c r="AF2808" s="188"/>
      <c r="AG2808" s="189"/>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7"/>
      <c r="AB2809" s="188"/>
      <c r="AC2809" s="153"/>
      <c r="AD2809" s="153"/>
      <c r="AE2809" s="189"/>
      <c r="AF2809" s="188"/>
      <c r="AG2809" s="189"/>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7"/>
      <c r="AB2810" s="188"/>
      <c r="AC2810" s="153"/>
      <c r="AD2810" s="153"/>
      <c r="AE2810" s="189"/>
      <c r="AF2810" s="188"/>
      <c r="AG2810" s="189"/>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7"/>
      <c r="AB2811" s="188"/>
      <c r="AC2811" s="153"/>
      <c r="AD2811" s="153"/>
      <c r="AE2811" s="189"/>
      <c r="AF2811" s="188"/>
      <c r="AG2811" s="189"/>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7"/>
      <c r="AB2812" s="188"/>
      <c r="AC2812" s="153"/>
      <c r="AD2812" s="153"/>
      <c r="AE2812" s="189"/>
      <c r="AF2812" s="188"/>
      <c r="AG2812" s="189"/>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7"/>
      <c r="AB2813" s="188"/>
      <c r="AC2813" s="153"/>
      <c r="AD2813" s="153"/>
      <c r="AE2813" s="189"/>
      <c r="AF2813" s="188"/>
      <c r="AG2813" s="189"/>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7"/>
      <c r="AB2814" s="188"/>
      <c r="AC2814" s="153"/>
      <c r="AD2814" s="153"/>
      <c r="AE2814" s="189"/>
      <c r="AF2814" s="188"/>
      <c r="AG2814" s="189"/>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7"/>
      <c r="AB2815" s="188"/>
      <c r="AC2815" s="153"/>
      <c r="AD2815" s="153"/>
      <c r="AE2815" s="189"/>
      <c r="AF2815" s="188"/>
      <c r="AG2815" s="189"/>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7"/>
      <c r="AB2816" s="188"/>
      <c r="AC2816" s="153"/>
      <c r="AD2816" s="153"/>
      <c r="AE2816" s="189"/>
      <c r="AF2816" s="188"/>
      <c r="AG2816" s="189"/>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7"/>
      <c r="AB2817" s="188"/>
      <c r="AC2817" s="153"/>
      <c r="AD2817" s="153"/>
      <c r="AE2817" s="189"/>
      <c r="AF2817" s="188"/>
      <c r="AG2817" s="189"/>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7"/>
      <c r="AB2818" s="188"/>
      <c r="AC2818" s="153"/>
      <c r="AD2818" s="153"/>
      <c r="AE2818" s="189"/>
      <c r="AF2818" s="188"/>
      <c r="AG2818" s="189"/>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7"/>
      <c r="AB2819" s="188"/>
      <c r="AC2819" s="153"/>
      <c r="AD2819" s="153"/>
      <c r="AE2819" s="189"/>
      <c r="AF2819" s="188"/>
      <c r="AG2819" s="189"/>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7"/>
      <c r="AB2820" s="188"/>
      <c r="AC2820" s="153"/>
      <c r="AD2820" s="153"/>
      <c r="AE2820" s="189"/>
      <c r="AF2820" s="188"/>
      <c r="AG2820" s="189"/>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7"/>
      <c r="AB2821" s="188"/>
      <c r="AC2821" s="153"/>
      <c r="AD2821" s="153"/>
      <c r="AE2821" s="189"/>
      <c r="AF2821" s="188"/>
      <c r="AG2821" s="189"/>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7"/>
      <c r="AB2822" s="188"/>
      <c r="AC2822" s="153"/>
      <c r="AD2822" s="153"/>
      <c r="AE2822" s="189"/>
      <c r="AF2822" s="188"/>
      <c r="AG2822" s="189"/>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7"/>
      <c r="AB2823" s="188"/>
      <c r="AC2823" s="153"/>
      <c r="AD2823" s="153"/>
      <c r="AE2823" s="189"/>
      <c r="AF2823" s="188"/>
      <c r="AG2823" s="189"/>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7"/>
      <c r="AB2824" s="188"/>
      <c r="AC2824" s="153"/>
      <c r="AD2824" s="153"/>
      <c r="AE2824" s="189"/>
      <c r="AF2824" s="188"/>
      <c r="AG2824" s="189"/>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7"/>
      <c r="AB2825" s="188"/>
      <c r="AC2825" s="153"/>
      <c r="AD2825" s="153"/>
      <c r="AE2825" s="189"/>
      <c r="AF2825" s="188"/>
      <c r="AG2825" s="189"/>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7"/>
      <c r="AB2826" s="188"/>
      <c r="AC2826" s="153"/>
      <c r="AD2826" s="153"/>
      <c r="AE2826" s="189"/>
      <c r="AF2826" s="188"/>
      <c r="AG2826" s="189"/>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7"/>
      <c r="AB2827" s="188"/>
      <c r="AC2827" s="153"/>
      <c r="AD2827" s="153"/>
      <c r="AE2827" s="189"/>
      <c r="AF2827" s="188"/>
      <c r="AG2827" s="189"/>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7"/>
      <c r="AB2828" s="188"/>
      <c r="AC2828" s="153"/>
      <c r="AD2828" s="153"/>
      <c r="AE2828" s="189"/>
      <c r="AF2828" s="188"/>
      <c r="AG2828" s="189"/>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7"/>
      <c r="AB2829" s="188"/>
      <c r="AC2829" s="153"/>
      <c r="AD2829" s="153"/>
      <c r="AE2829" s="189"/>
      <c r="AF2829" s="188"/>
      <c r="AG2829" s="189"/>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7"/>
      <c r="AB2830" s="188"/>
      <c r="AC2830" s="153"/>
      <c r="AD2830" s="153"/>
      <c r="AE2830" s="189"/>
      <c r="AF2830" s="188"/>
      <c r="AG2830" s="189"/>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7"/>
      <c r="AB2831" s="188"/>
      <c r="AC2831" s="153"/>
      <c r="AD2831" s="153"/>
      <c r="AE2831" s="189"/>
      <c r="AF2831" s="188"/>
      <c r="AG2831" s="189"/>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7"/>
      <c r="AB2832" s="188"/>
      <c r="AC2832" s="153"/>
      <c r="AD2832" s="153"/>
      <c r="AE2832" s="189"/>
      <c r="AF2832" s="188"/>
      <c r="AG2832" s="189"/>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7"/>
      <c r="AB2833" s="188"/>
      <c r="AC2833" s="153"/>
      <c r="AD2833" s="153"/>
      <c r="AE2833" s="189"/>
      <c r="AF2833" s="188"/>
      <c r="AG2833" s="189"/>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7"/>
      <c r="AB2834" s="188"/>
      <c r="AC2834" s="153"/>
      <c r="AD2834" s="153"/>
      <c r="AE2834" s="189"/>
      <c r="AF2834" s="188"/>
      <c r="AG2834" s="189"/>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7"/>
      <c r="AB2835" s="188"/>
      <c r="AC2835" s="153"/>
      <c r="AD2835" s="153"/>
      <c r="AE2835" s="189"/>
      <c r="AF2835" s="188"/>
      <c r="AG2835" s="189"/>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7"/>
      <c r="AB2836" s="188"/>
      <c r="AC2836" s="153"/>
      <c r="AD2836" s="153"/>
      <c r="AE2836" s="189"/>
      <c r="AF2836" s="188"/>
      <c r="AG2836" s="189"/>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7"/>
      <c r="AB2837" s="188"/>
      <c r="AC2837" s="153"/>
      <c r="AD2837" s="153"/>
      <c r="AE2837" s="189"/>
      <c r="AF2837" s="188"/>
      <c r="AG2837" s="189"/>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7"/>
      <c r="AB2838" s="188"/>
      <c r="AC2838" s="153"/>
      <c r="AD2838" s="153"/>
      <c r="AE2838" s="189"/>
      <c r="AF2838" s="188"/>
      <c r="AG2838" s="189"/>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7"/>
      <c r="AB2839" s="188"/>
      <c r="AC2839" s="153"/>
      <c r="AD2839" s="153"/>
      <c r="AE2839" s="189"/>
      <c r="AF2839" s="188"/>
      <c r="AG2839" s="189"/>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7"/>
      <c r="AB2840" s="188"/>
      <c r="AC2840" s="153"/>
      <c r="AD2840" s="153"/>
      <c r="AE2840" s="189"/>
      <c r="AF2840" s="188"/>
      <c r="AG2840" s="189"/>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7"/>
      <c r="AB2841" s="188"/>
      <c r="AC2841" s="153"/>
      <c r="AD2841" s="153"/>
      <c r="AE2841" s="189"/>
      <c r="AF2841" s="188"/>
      <c r="AG2841" s="189"/>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7"/>
      <c r="AB2842" s="188"/>
      <c r="AC2842" s="153"/>
      <c r="AD2842" s="153"/>
      <c r="AE2842" s="189"/>
      <c r="AF2842" s="188"/>
      <c r="AG2842" s="189"/>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7"/>
      <c r="AB2843" s="188"/>
      <c r="AC2843" s="153"/>
      <c r="AD2843" s="153"/>
      <c r="AE2843" s="189"/>
      <c r="AF2843" s="188"/>
      <c r="AG2843" s="189"/>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7"/>
      <c r="AB2844" s="188"/>
      <c r="AC2844" s="153"/>
      <c r="AD2844" s="153"/>
      <c r="AE2844" s="189"/>
      <c r="AF2844" s="188"/>
      <c r="AG2844" s="189"/>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7"/>
      <c r="AB2845" s="188"/>
      <c r="AC2845" s="153"/>
      <c r="AD2845" s="153"/>
      <c r="AE2845" s="189"/>
      <c r="AF2845" s="188"/>
      <c r="AG2845" s="189"/>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7"/>
      <c r="AB2846" s="188"/>
      <c r="AC2846" s="153"/>
      <c r="AD2846" s="153"/>
      <c r="AE2846" s="189"/>
      <c r="AF2846" s="188"/>
      <c r="AG2846" s="189"/>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7"/>
      <c r="AB2847" s="188"/>
      <c r="AC2847" s="153"/>
      <c r="AD2847" s="153"/>
      <c r="AE2847" s="189"/>
      <c r="AF2847" s="188"/>
      <c r="AG2847" s="189"/>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7"/>
      <c r="AB2848" s="188"/>
      <c r="AC2848" s="153"/>
      <c r="AD2848" s="153"/>
      <c r="AE2848" s="189"/>
      <c r="AF2848" s="188"/>
      <c r="AG2848" s="189"/>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7"/>
      <c r="AB2849" s="188"/>
      <c r="AC2849" s="153"/>
      <c r="AD2849" s="153"/>
      <c r="AE2849" s="189"/>
      <c r="AF2849" s="188"/>
      <c r="AG2849" s="189"/>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7"/>
      <c r="AB2850" s="188"/>
      <c r="AC2850" s="153"/>
      <c r="AD2850" s="153"/>
      <c r="AE2850" s="189"/>
      <c r="AF2850" s="188"/>
      <c r="AG2850" s="189"/>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7"/>
      <c r="AB2851" s="188"/>
      <c r="AC2851" s="153"/>
      <c r="AD2851" s="153"/>
      <c r="AE2851" s="189"/>
      <c r="AF2851" s="188"/>
      <c r="AG2851" s="189"/>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7"/>
      <c r="AB2852" s="188"/>
      <c r="AC2852" s="153"/>
      <c r="AD2852" s="153"/>
      <c r="AE2852" s="189"/>
      <c r="AF2852" s="188"/>
      <c r="AG2852" s="189"/>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7"/>
      <c r="AB2853" s="188"/>
      <c r="AC2853" s="153"/>
      <c r="AD2853" s="153"/>
      <c r="AE2853" s="189"/>
      <c r="AF2853" s="188"/>
      <c r="AG2853" s="189"/>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7"/>
      <c r="AB2854" s="188"/>
      <c r="AC2854" s="153"/>
      <c r="AD2854" s="153"/>
      <c r="AE2854" s="189"/>
      <c r="AF2854" s="188"/>
      <c r="AG2854" s="189"/>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7"/>
      <c r="AB2855" s="188"/>
      <c r="AC2855" s="153"/>
      <c r="AD2855" s="153"/>
      <c r="AE2855" s="189"/>
      <c r="AF2855" s="188"/>
      <c r="AG2855" s="189"/>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7"/>
      <c r="AB2856" s="188"/>
      <c r="AC2856" s="153"/>
      <c r="AD2856" s="153"/>
      <c r="AE2856" s="189"/>
      <c r="AF2856" s="188"/>
      <c r="AG2856" s="189"/>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7"/>
      <c r="AB2857" s="188"/>
      <c r="AC2857" s="153"/>
      <c r="AD2857" s="153"/>
      <c r="AE2857" s="189"/>
      <c r="AF2857" s="188"/>
      <c r="AG2857" s="189"/>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7"/>
      <c r="AB2858" s="188"/>
      <c r="AC2858" s="153"/>
      <c r="AD2858" s="153"/>
      <c r="AE2858" s="189"/>
      <c r="AF2858" s="188"/>
      <c r="AG2858" s="189"/>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7"/>
      <c r="AB2859" s="188"/>
      <c r="AC2859" s="153"/>
      <c r="AD2859" s="153"/>
      <c r="AE2859" s="189"/>
      <c r="AF2859" s="188"/>
      <c r="AG2859" s="189"/>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7"/>
      <c r="AB2860" s="188"/>
      <c r="AC2860" s="153"/>
      <c r="AD2860" s="153"/>
      <c r="AE2860" s="189"/>
      <c r="AF2860" s="188"/>
      <c r="AG2860" s="189"/>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7"/>
      <c r="AB2861" s="188"/>
      <c r="AC2861" s="153"/>
      <c r="AD2861" s="153"/>
      <c r="AE2861" s="189"/>
      <c r="AF2861" s="188"/>
      <c r="AG2861" s="189"/>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7"/>
      <c r="AB2862" s="188"/>
      <c r="AC2862" s="153"/>
      <c r="AD2862" s="153"/>
      <c r="AE2862" s="189"/>
      <c r="AF2862" s="188"/>
      <c r="AG2862" s="189"/>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7"/>
      <c r="AB2863" s="188"/>
      <c r="AC2863" s="153"/>
      <c r="AD2863" s="153"/>
      <c r="AE2863" s="189"/>
      <c r="AF2863" s="188"/>
      <c r="AG2863" s="189"/>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7"/>
      <c r="AB2864" s="188"/>
      <c r="AC2864" s="153"/>
      <c r="AD2864" s="153"/>
      <c r="AE2864" s="189"/>
      <c r="AF2864" s="188"/>
      <c r="AG2864" s="189"/>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7"/>
      <c r="AB2865" s="188"/>
      <c r="AC2865" s="153"/>
      <c r="AD2865" s="153"/>
      <c r="AE2865" s="189"/>
      <c r="AF2865" s="188"/>
      <c r="AG2865" s="189"/>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7"/>
      <c r="AB2866" s="188"/>
      <c r="AC2866" s="153"/>
      <c r="AD2866" s="153"/>
      <c r="AE2866" s="189"/>
      <c r="AF2866" s="188"/>
      <c r="AG2866" s="189"/>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7"/>
      <c r="AB2867" s="188"/>
      <c r="AC2867" s="153"/>
      <c r="AD2867" s="153"/>
      <c r="AE2867" s="189"/>
      <c r="AF2867" s="188"/>
      <c r="AG2867" s="189"/>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7"/>
      <c r="AB2868" s="188"/>
      <c r="AC2868" s="153"/>
      <c r="AD2868" s="153"/>
      <c r="AE2868" s="189"/>
      <c r="AF2868" s="188"/>
      <c r="AG2868" s="189"/>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7"/>
      <c r="AB2869" s="188"/>
      <c r="AC2869" s="153"/>
      <c r="AD2869" s="153"/>
      <c r="AE2869" s="189"/>
      <c r="AF2869" s="188"/>
      <c r="AG2869" s="189"/>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7"/>
      <c r="AB2870" s="188"/>
      <c r="AC2870" s="153"/>
      <c r="AD2870" s="153"/>
      <c r="AE2870" s="189"/>
      <c r="AF2870" s="188"/>
      <c r="AG2870" s="189"/>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7"/>
      <c r="AB2871" s="188"/>
      <c r="AC2871" s="153"/>
      <c r="AD2871" s="153"/>
      <c r="AE2871" s="189"/>
      <c r="AF2871" s="188"/>
      <c r="AG2871" s="189"/>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7"/>
      <c r="AB2872" s="188"/>
      <c r="AC2872" s="153"/>
      <c r="AD2872" s="153"/>
      <c r="AE2872" s="189"/>
      <c r="AF2872" s="188"/>
      <c r="AG2872" s="189"/>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7"/>
      <c r="AB2873" s="188"/>
      <c r="AC2873" s="153"/>
      <c r="AD2873" s="153"/>
      <c r="AE2873" s="189"/>
      <c r="AF2873" s="188"/>
      <c r="AG2873" s="189"/>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7"/>
      <c r="AB2874" s="188"/>
      <c r="AC2874" s="153"/>
      <c r="AD2874" s="153"/>
      <c r="AE2874" s="189"/>
      <c r="AF2874" s="188"/>
      <c r="AG2874" s="189"/>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7"/>
      <c r="AB2875" s="188"/>
      <c r="AC2875" s="153"/>
      <c r="AD2875" s="153"/>
      <c r="AE2875" s="189"/>
      <c r="AF2875" s="188"/>
      <c r="AG2875" s="189"/>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7"/>
      <c r="AB2876" s="188"/>
      <c r="AC2876" s="153"/>
      <c r="AD2876" s="153"/>
      <c r="AE2876" s="189"/>
      <c r="AF2876" s="188"/>
      <c r="AG2876" s="189"/>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7"/>
      <c r="AB2877" s="188"/>
      <c r="AC2877" s="153"/>
      <c r="AD2877" s="153"/>
      <c r="AE2877" s="189"/>
      <c r="AF2877" s="188"/>
      <c r="AG2877" s="189"/>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7"/>
      <c r="AB2878" s="188"/>
      <c r="AC2878" s="153"/>
      <c r="AD2878" s="153"/>
      <c r="AE2878" s="189"/>
      <c r="AF2878" s="188"/>
      <c r="AG2878" s="189"/>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7"/>
      <c r="AB2879" s="188"/>
      <c r="AC2879" s="153"/>
      <c r="AD2879" s="153"/>
      <c r="AE2879" s="189"/>
      <c r="AF2879" s="188"/>
      <c r="AG2879" s="189"/>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7"/>
      <c r="AB2880" s="188"/>
      <c r="AC2880" s="153"/>
      <c r="AD2880" s="153"/>
      <c r="AE2880" s="189"/>
      <c r="AF2880" s="188"/>
      <c r="AG2880" s="189"/>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7"/>
      <c r="AB2881" s="188"/>
      <c r="AC2881" s="153"/>
      <c r="AD2881" s="153"/>
      <c r="AE2881" s="189"/>
      <c r="AF2881" s="188"/>
      <c r="AG2881" s="189"/>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7"/>
      <c r="AB2882" s="188"/>
      <c r="AC2882" s="153"/>
      <c r="AD2882" s="153"/>
      <c r="AE2882" s="189"/>
      <c r="AF2882" s="188"/>
      <c r="AG2882" s="189"/>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7"/>
      <c r="AB2883" s="188"/>
      <c r="AC2883" s="153"/>
      <c r="AD2883" s="153"/>
      <c r="AE2883" s="189"/>
      <c r="AF2883" s="188"/>
      <c r="AG2883" s="189"/>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7"/>
      <c r="AB2884" s="188"/>
      <c r="AC2884" s="153"/>
      <c r="AD2884" s="153"/>
      <c r="AE2884" s="189"/>
      <c r="AF2884" s="188"/>
      <c r="AG2884" s="189"/>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7"/>
      <c r="AB2885" s="188"/>
      <c r="AC2885" s="153"/>
      <c r="AD2885" s="153"/>
      <c r="AE2885" s="189"/>
      <c r="AF2885" s="188"/>
      <c r="AG2885" s="189"/>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7"/>
      <c r="AB2886" s="188"/>
      <c r="AC2886" s="153"/>
      <c r="AD2886" s="153"/>
      <c r="AE2886" s="189"/>
      <c r="AF2886" s="188"/>
      <c r="AG2886" s="189"/>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7"/>
      <c r="AB2887" s="188"/>
      <c r="AC2887" s="153"/>
      <c r="AD2887" s="153"/>
      <c r="AE2887" s="189"/>
      <c r="AF2887" s="188"/>
      <c r="AG2887" s="189"/>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7"/>
      <c r="AB2888" s="188"/>
      <c r="AC2888" s="153"/>
      <c r="AD2888" s="153"/>
      <c r="AE2888" s="189"/>
      <c r="AF2888" s="188"/>
      <c r="AG2888" s="189"/>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7"/>
      <c r="AB2889" s="188"/>
      <c r="AC2889" s="153"/>
      <c r="AD2889" s="153"/>
      <c r="AE2889" s="189"/>
      <c r="AF2889" s="188"/>
      <c r="AG2889" s="189"/>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7"/>
      <c r="AB2890" s="188"/>
      <c r="AC2890" s="153"/>
      <c r="AD2890" s="153"/>
      <c r="AE2890" s="189"/>
      <c r="AF2890" s="188"/>
      <c r="AG2890" s="189"/>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7"/>
      <c r="AB2891" s="188"/>
      <c r="AC2891" s="153"/>
      <c r="AD2891" s="153"/>
      <c r="AE2891" s="189"/>
      <c r="AF2891" s="188"/>
      <c r="AG2891" s="189"/>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7"/>
      <c r="AB2892" s="188"/>
      <c r="AC2892" s="153"/>
      <c r="AD2892" s="153"/>
      <c r="AE2892" s="189"/>
      <c r="AF2892" s="188"/>
      <c r="AG2892" s="189"/>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7"/>
      <c r="AB2893" s="188"/>
      <c r="AC2893" s="153"/>
      <c r="AD2893" s="153"/>
      <c r="AE2893" s="189"/>
      <c r="AF2893" s="188"/>
      <c r="AG2893" s="189"/>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7"/>
      <c r="AB2894" s="188"/>
      <c r="AC2894" s="153"/>
      <c r="AD2894" s="153"/>
      <c r="AE2894" s="189"/>
      <c r="AF2894" s="188"/>
      <c r="AG2894" s="189"/>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7"/>
      <c r="AB2895" s="188"/>
      <c r="AC2895" s="153"/>
      <c r="AD2895" s="153"/>
      <c r="AE2895" s="189"/>
      <c r="AF2895" s="188"/>
      <c r="AG2895" s="189"/>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7"/>
      <c r="AB2896" s="188"/>
      <c r="AC2896" s="153"/>
      <c r="AD2896" s="153"/>
      <c r="AE2896" s="189"/>
      <c r="AF2896" s="188"/>
      <c r="AG2896" s="189"/>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7"/>
      <c r="AB2897" s="188"/>
      <c r="AC2897" s="153"/>
      <c r="AD2897" s="153"/>
      <c r="AE2897" s="189"/>
      <c r="AF2897" s="188"/>
      <c r="AG2897" s="189"/>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7"/>
      <c r="AB2898" s="188"/>
      <c r="AC2898" s="153"/>
      <c r="AD2898" s="153"/>
      <c r="AE2898" s="189"/>
      <c r="AF2898" s="188"/>
      <c r="AG2898" s="189"/>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7"/>
      <c r="AB2899" s="188"/>
      <c r="AC2899" s="153"/>
      <c r="AD2899" s="153"/>
      <c r="AE2899" s="189"/>
      <c r="AF2899" s="188"/>
      <c r="AG2899" s="189"/>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7"/>
      <c r="AB2900" s="188"/>
      <c r="AC2900" s="153"/>
      <c r="AD2900" s="153"/>
      <c r="AE2900" s="189"/>
      <c r="AF2900" s="188"/>
      <c r="AG2900" s="189"/>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7"/>
      <c r="AB2901" s="188"/>
      <c r="AC2901" s="153"/>
      <c r="AD2901" s="153"/>
      <c r="AE2901" s="189"/>
      <c r="AF2901" s="188"/>
      <c r="AG2901" s="189"/>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7"/>
      <c r="AB2902" s="188"/>
      <c r="AC2902" s="153"/>
      <c r="AD2902" s="153"/>
      <c r="AE2902" s="189"/>
      <c r="AF2902" s="188"/>
      <c r="AG2902" s="189"/>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7"/>
      <c r="AB2903" s="188"/>
      <c r="AC2903" s="153"/>
      <c r="AD2903" s="153"/>
      <c r="AE2903" s="189"/>
      <c r="AF2903" s="188"/>
      <c r="AG2903" s="189"/>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7"/>
      <c r="AB2904" s="188"/>
      <c r="AC2904" s="153"/>
      <c r="AD2904" s="153"/>
      <c r="AE2904" s="189"/>
      <c r="AF2904" s="188"/>
      <c r="AG2904" s="189"/>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7"/>
      <c r="AB2905" s="188"/>
      <c r="AC2905" s="153"/>
      <c r="AD2905" s="153"/>
      <c r="AE2905" s="189"/>
      <c r="AF2905" s="188"/>
      <c r="AG2905" s="189"/>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7"/>
      <c r="AB2906" s="188"/>
      <c r="AC2906" s="153"/>
      <c r="AD2906" s="153"/>
      <c r="AE2906" s="189"/>
      <c r="AF2906" s="188"/>
      <c r="AG2906" s="189"/>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7"/>
      <c r="AB2907" s="188"/>
      <c r="AC2907" s="153"/>
      <c r="AD2907" s="153"/>
      <c r="AE2907" s="189"/>
      <c r="AF2907" s="188"/>
      <c r="AG2907" s="189"/>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7"/>
      <c r="AB2908" s="188"/>
      <c r="AC2908" s="153"/>
      <c r="AD2908" s="153"/>
      <c r="AE2908" s="189"/>
      <c r="AF2908" s="188"/>
      <c r="AG2908" s="189"/>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7"/>
      <c r="AB2909" s="188"/>
      <c r="AC2909" s="153"/>
      <c r="AD2909" s="153"/>
      <c r="AE2909" s="189"/>
      <c r="AF2909" s="188"/>
      <c r="AG2909" s="189"/>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7"/>
      <c r="AB2910" s="188"/>
      <c r="AC2910" s="153"/>
      <c r="AD2910" s="153"/>
      <c r="AE2910" s="189"/>
      <c r="AF2910" s="188"/>
      <c r="AG2910" s="189"/>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7"/>
      <c r="AB2911" s="188"/>
      <c r="AC2911" s="153"/>
      <c r="AD2911" s="153"/>
      <c r="AE2911" s="189"/>
      <c r="AF2911" s="188"/>
      <c r="AG2911" s="189"/>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7"/>
      <c r="AB2912" s="188"/>
      <c r="AC2912" s="153"/>
      <c r="AD2912" s="153"/>
      <c r="AE2912" s="189"/>
      <c r="AF2912" s="188"/>
      <c r="AG2912" s="189"/>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7"/>
      <c r="AB2913" s="188"/>
      <c r="AC2913" s="153"/>
      <c r="AD2913" s="153"/>
      <c r="AE2913" s="189"/>
      <c r="AF2913" s="188"/>
      <c r="AG2913" s="189"/>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7"/>
      <c r="AB2914" s="188"/>
      <c r="AC2914" s="153"/>
      <c r="AD2914" s="153"/>
      <c r="AE2914" s="189"/>
      <c r="AF2914" s="188"/>
      <c r="AG2914" s="189"/>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7"/>
      <c r="AB2915" s="188"/>
      <c r="AC2915" s="153"/>
      <c r="AD2915" s="153"/>
      <c r="AE2915" s="189"/>
      <c r="AF2915" s="188"/>
      <c r="AG2915" s="189"/>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7"/>
      <c r="AB2916" s="188"/>
      <c r="AC2916" s="153"/>
      <c r="AD2916" s="153"/>
      <c r="AE2916" s="189"/>
      <c r="AF2916" s="188"/>
      <c r="AG2916" s="189"/>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7"/>
      <c r="AB2917" s="188"/>
      <c r="AC2917" s="153"/>
      <c r="AD2917" s="153"/>
      <c r="AE2917" s="189"/>
      <c r="AF2917" s="188"/>
      <c r="AG2917" s="189"/>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7"/>
      <c r="AB2918" s="188"/>
      <c r="AC2918" s="153"/>
      <c r="AD2918" s="153"/>
      <c r="AE2918" s="189"/>
      <c r="AF2918" s="188"/>
      <c r="AG2918" s="189"/>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7"/>
      <c r="AB2919" s="188"/>
      <c r="AC2919" s="153"/>
      <c r="AD2919" s="153"/>
      <c r="AE2919" s="189"/>
      <c r="AF2919" s="188"/>
      <c r="AG2919" s="189"/>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7"/>
      <c r="AB2920" s="188"/>
      <c r="AC2920" s="153"/>
      <c r="AD2920" s="153"/>
      <c r="AE2920" s="189"/>
      <c r="AF2920" s="188"/>
      <c r="AG2920" s="189"/>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7"/>
      <c r="AB2921" s="188"/>
      <c r="AC2921" s="153"/>
      <c r="AD2921" s="153"/>
      <c r="AE2921" s="189"/>
      <c r="AF2921" s="188"/>
      <c r="AG2921" s="189"/>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7"/>
      <c r="AB2922" s="188"/>
      <c r="AC2922" s="153"/>
      <c r="AD2922" s="153"/>
      <c r="AE2922" s="189"/>
      <c r="AF2922" s="188"/>
      <c r="AG2922" s="189"/>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7"/>
      <c r="AB2923" s="188"/>
      <c r="AC2923" s="153"/>
      <c r="AD2923" s="153"/>
      <c r="AE2923" s="189"/>
      <c r="AF2923" s="188"/>
      <c r="AG2923" s="189"/>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7"/>
      <c r="AB2924" s="188"/>
      <c r="AC2924" s="153"/>
      <c r="AD2924" s="153"/>
      <c r="AE2924" s="189"/>
      <c r="AF2924" s="188"/>
      <c r="AG2924" s="189"/>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7"/>
      <c r="AB2925" s="188"/>
      <c r="AC2925" s="153"/>
      <c r="AD2925" s="153"/>
      <c r="AE2925" s="189"/>
      <c r="AF2925" s="188"/>
      <c r="AG2925" s="189"/>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7"/>
      <c r="AB2926" s="188"/>
      <c r="AC2926" s="153"/>
      <c r="AD2926" s="153"/>
      <c r="AE2926" s="189"/>
      <c r="AF2926" s="188"/>
      <c r="AG2926" s="189"/>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7"/>
      <c r="AB2927" s="188"/>
      <c r="AC2927" s="153"/>
      <c r="AD2927" s="153"/>
      <c r="AE2927" s="189"/>
      <c r="AF2927" s="188"/>
      <c r="AG2927" s="189"/>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7"/>
      <c r="AB2928" s="188"/>
      <c r="AC2928" s="153"/>
      <c r="AD2928" s="153"/>
      <c r="AE2928" s="189"/>
      <c r="AF2928" s="188"/>
      <c r="AG2928" s="189"/>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7"/>
      <c r="AB2929" s="188"/>
      <c r="AC2929" s="153"/>
      <c r="AD2929" s="153"/>
      <c r="AE2929" s="189"/>
      <c r="AF2929" s="188"/>
      <c r="AG2929" s="189"/>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7"/>
      <c r="AB2930" s="188"/>
      <c r="AC2930" s="153"/>
      <c r="AD2930" s="153"/>
      <c r="AE2930" s="189"/>
      <c r="AF2930" s="188"/>
      <c r="AG2930" s="189"/>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7"/>
      <c r="AB2931" s="188"/>
      <c r="AC2931" s="153"/>
      <c r="AD2931" s="153"/>
      <c r="AE2931" s="189"/>
      <c r="AF2931" s="188"/>
      <c r="AG2931" s="189"/>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7"/>
      <c r="AB2932" s="188"/>
      <c r="AC2932" s="153"/>
      <c r="AD2932" s="153"/>
      <c r="AE2932" s="189"/>
      <c r="AF2932" s="188"/>
      <c r="AG2932" s="189"/>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7"/>
      <c r="AB2933" s="188"/>
      <c r="AC2933" s="153"/>
      <c r="AD2933" s="153"/>
      <c r="AE2933" s="189"/>
      <c r="AF2933" s="188"/>
      <c r="AG2933" s="189"/>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7"/>
      <c r="AB2934" s="188"/>
      <c r="AC2934" s="153"/>
      <c r="AD2934" s="153"/>
      <c r="AE2934" s="189"/>
      <c r="AF2934" s="188"/>
      <c r="AG2934" s="189"/>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7"/>
      <c r="AB2935" s="188"/>
      <c r="AC2935" s="153"/>
      <c r="AD2935" s="153"/>
      <c r="AE2935" s="189"/>
      <c r="AF2935" s="188"/>
      <c r="AG2935" s="189"/>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7"/>
      <c r="AB2936" s="188"/>
      <c r="AC2936" s="153"/>
      <c r="AD2936" s="153"/>
      <c r="AE2936" s="189"/>
      <c r="AF2936" s="188"/>
      <c r="AG2936" s="189"/>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7"/>
      <c r="AB2937" s="188"/>
      <c r="AC2937" s="153"/>
      <c r="AD2937" s="153"/>
      <c r="AE2937" s="189"/>
      <c r="AF2937" s="188"/>
      <c r="AG2937" s="189"/>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7"/>
      <c r="AB2938" s="188"/>
      <c r="AC2938" s="153"/>
      <c r="AD2938" s="153"/>
      <c r="AE2938" s="189"/>
      <c r="AF2938" s="188"/>
      <c r="AG2938" s="189"/>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7"/>
      <c r="AB2939" s="188"/>
      <c r="AC2939" s="153"/>
      <c r="AD2939" s="153"/>
      <c r="AE2939" s="189"/>
      <c r="AF2939" s="188"/>
      <c r="AG2939" s="189"/>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7"/>
      <c r="AB2940" s="188"/>
      <c r="AC2940" s="153"/>
      <c r="AD2940" s="153"/>
      <c r="AE2940" s="189"/>
      <c r="AF2940" s="188"/>
      <c r="AG2940" s="189"/>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7"/>
      <c r="AB2941" s="188"/>
      <c r="AC2941" s="153"/>
      <c r="AD2941" s="153"/>
      <c r="AE2941" s="189"/>
      <c r="AF2941" s="188"/>
      <c r="AG2941" s="189"/>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7"/>
      <c r="AB2942" s="188"/>
      <c r="AC2942" s="153"/>
      <c r="AD2942" s="153"/>
      <c r="AE2942" s="189"/>
      <c r="AF2942" s="188"/>
      <c r="AG2942" s="189"/>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7"/>
      <c r="AB2943" s="188"/>
      <c r="AC2943" s="153"/>
      <c r="AD2943" s="153"/>
      <c r="AE2943" s="189"/>
      <c r="AF2943" s="188"/>
      <c r="AG2943" s="189"/>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7"/>
      <c r="AB2944" s="188"/>
      <c r="AC2944" s="153"/>
      <c r="AD2944" s="153"/>
      <c r="AE2944" s="189"/>
      <c r="AF2944" s="188"/>
      <c r="AG2944" s="189"/>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7"/>
      <c r="AB2945" s="188"/>
      <c r="AC2945" s="153"/>
      <c r="AD2945" s="153"/>
      <c r="AE2945" s="189"/>
      <c r="AF2945" s="188"/>
      <c r="AG2945" s="189"/>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7"/>
      <c r="AB2946" s="188"/>
      <c r="AC2946" s="153"/>
      <c r="AD2946" s="153"/>
      <c r="AE2946" s="189"/>
      <c r="AF2946" s="188"/>
      <c r="AG2946" s="189"/>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7"/>
      <c r="AB2947" s="188"/>
      <c r="AC2947" s="153"/>
      <c r="AD2947" s="153"/>
      <c r="AE2947" s="189"/>
      <c r="AF2947" s="188"/>
      <c r="AG2947" s="189"/>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7"/>
      <c r="AB2948" s="188"/>
      <c r="AC2948" s="153"/>
      <c r="AD2948" s="153"/>
      <c r="AE2948" s="189"/>
      <c r="AF2948" s="188"/>
      <c r="AG2948" s="189"/>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7"/>
      <c r="AB2949" s="188"/>
      <c r="AC2949" s="153"/>
      <c r="AD2949" s="153"/>
      <c r="AE2949" s="189"/>
      <c r="AF2949" s="188"/>
      <c r="AG2949" s="189"/>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7"/>
      <c r="AB2950" s="188"/>
      <c r="AC2950" s="153"/>
      <c r="AD2950" s="153"/>
      <c r="AE2950" s="189"/>
      <c r="AF2950" s="188"/>
      <c r="AG2950" s="189"/>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7"/>
      <c r="AB2951" s="188"/>
      <c r="AC2951" s="153"/>
      <c r="AD2951" s="153"/>
      <c r="AE2951" s="189"/>
      <c r="AF2951" s="188"/>
      <c r="AG2951" s="189"/>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7"/>
      <c r="AB2952" s="188"/>
      <c r="AC2952" s="153"/>
      <c r="AD2952" s="153"/>
      <c r="AE2952" s="189"/>
      <c r="AF2952" s="188"/>
      <c r="AG2952" s="189"/>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7"/>
      <c r="AB2953" s="188"/>
      <c r="AC2953" s="153"/>
      <c r="AD2953" s="153"/>
      <c r="AE2953" s="189"/>
      <c r="AF2953" s="188"/>
      <c r="AG2953" s="189"/>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7"/>
      <c r="AB2954" s="188"/>
      <c r="AC2954" s="153"/>
      <c r="AD2954" s="153"/>
      <c r="AE2954" s="189"/>
      <c r="AF2954" s="188"/>
      <c r="AG2954" s="189"/>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7"/>
      <c r="AB2955" s="188"/>
      <c r="AC2955" s="153"/>
      <c r="AD2955" s="153"/>
      <c r="AE2955" s="189"/>
      <c r="AF2955" s="188"/>
      <c r="AG2955" s="189"/>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7"/>
      <c r="AB2956" s="188"/>
      <c r="AC2956" s="153"/>
      <c r="AD2956" s="153"/>
      <c r="AE2956" s="189"/>
      <c r="AF2956" s="188"/>
      <c r="AG2956" s="189"/>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7"/>
      <c r="AB2957" s="188"/>
      <c r="AC2957" s="153"/>
      <c r="AD2957" s="153"/>
      <c r="AE2957" s="189"/>
      <c r="AF2957" s="188"/>
      <c r="AG2957" s="189"/>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7"/>
      <c r="AB2958" s="188"/>
      <c r="AC2958" s="153"/>
      <c r="AD2958" s="153"/>
      <c r="AE2958" s="189"/>
      <c r="AF2958" s="188"/>
      <c r="AG2958" s="189"/>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7"/>
      <c r="AB2959" s="188"/>
      <c r="AC2959" s="153"/>
      <c r="AD2959" s="153"/>
      <c r="AE2959" s="189"/>
      <c r="AF2959" s="188"/>
      <c r="AG2959" s="189"/>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7"/>
      <c r="AB2960" s="188"/>
      <c r="AC2960" s="153"/>
      <c r="AD2960" s="153"/>
      <c r="AE2960" s="189"/>
      <c r="AF2960" s="188"/>
      <c r="AG2960" s="189"/>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7"/>
      <c r="AB2961" s="188"/>
      <c r="AC2961" s="153"/>
      <c r="AD2961" s="153"/>
      <c r="AE2961" s="189"/>
      <c r="AF2961" s="188"/>
      <c r="AG2961" s="189"/>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7"/>
      <c r="AB2962" s="188"/>
      <c r="AC2962" s="153"/>
      <c r="AD2962" s="153"/>
      <c r="AE2962" s="189"/>
      <c r="AF2962" s="188"/>
      <c r="AG2962" s="189"/>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7"/>
      <c r="AB2963" s="188"/>
      <c r="AC2963" s="153"/>
      <c r="AD2963" s="153"/>
      <c r="AE2963" s="189"/>
      <c r="AF2963" s="188"/>
      <c r="AG2963" s="189"/>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7"/>
      <c r="AB2964" s="188"/>
      <c r="AC2964" s="153"/>
      <c r="AD2964" s="153"/>
      <c r="AE2964" s="189"/>
      <c r="AF2964" s="188"/>
      <c r="AG2964" s="189"/>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7"/>
      <c r="AB2965" s="188"/>
      <c r="AC2965" s="153"/>
      <c r="AD2965" s="153"/>
      <c r="AE2965" s="189"/>
      <c r="AF2965" s="188"/>
      <c r="AG2965" s="189"/>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7"/>
      <c r="AB2966" s="188"/>
      <c r="AC2966" s="153"/>
      <c r="AD2966" s="153"/>
      <c r="AE2966" s="189"/>
      <c r="AF2966" s="188"/>
      <c r="AG2966" s="189"/>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7"/>
      <c r="AB2967" s="188"/>
      <c r="AC2967" s="153"/>
      <c r="AD2967" s="153"/>
      <c r="AE2967" s="189"/>
      <c r="AF2967" s="188"/>
      <c r="AG2967" s="189"/>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7"/>
      <c r="AB2968" s="188"/>
      <c r="AC2968" s="153"/>
      <c r="AD2968" s="153"/>
      <c r="AE2968" s="189"/>
      <c r="AF2968" s="188"/>
      <c r="AG2968" s="189"/>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7"/>
      <c r="AB2969" s="188"/>
      <c r="AC2969" s="153"/>
      <c r="AD2969" s="153"/>
      <c r="AE2969" s="189"/>
      <c r="AF2969" s="188"/>
      <c r="AG2969" s="189"/>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7"/>
      <c r="AB2970" s="188"/>
      <c r="AC2970" s="153"/>
      <c r="AD2970" s="153"/>
      <c r="AE2970" s="189"/>
      <c r="AF2970" s="188"/>
      <c r="AG2970" s="189"/>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7"/>
      <c r="AB2971" s="188"/>
      <c r="AC2971" s="153"/>
      <c r="AD2971" s="153"/>
      <c r="AE2971" s="189"/>
      <c r="AF2971" s="188"/>
      <c r="AG2971" s="189"/>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7"/>
      <c r="AB2972" s="188"/>
      <c r="AC2972" s="153"/>
      <c r="AD2972" s="153"/>
      <c r="AE2972" s="189"/>
      <c r="AF2972" s="188"/>
      <c r="AG2972" s="189"/>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7"/>
      <c r="AB2973" s="188"/>
      <c r="AC2973" s="153"/>
      <c r="AD2973" s="153"/>
      <c r="AE2973" s="189"/>
      <c r="AF2973" s="188"/>
      <c r="AG2973" s="189"/>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7"/>
      <c r="AB2974" s="188"/>
      <c r="AC2974" s="153"/>
      <c r="AD2974" s="153"/>
      <c r="AE2974" s="189"/>
      <c r="AF2974" s="188"/>
      <c r="AG2974" s="189"/>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7"/>
      <c r="AB2975" s="188"/>
      <c r="AC2975" s="153"/>
      <c r="AD2975" s="153"/>
      <c r="AE2975" s="189"/>
      <c r="AF2975" s="188"/>
      <c r="AG2975" s="189"/>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7"/>
      <c r="AB2976" s="188"/>
      <c r="AC2976" s="153"/>
      <c r="AD2976" s="153"/>
      <c r="AE2976" s="189"/>
      <c r="AF2976" s="188"/>
      <c r="AG2976" s="189"/>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7"/>
      <c r="AB2977" s="188"/>
      <c r="AC2977" s="153"/>
      <c r="AD2977" s="153"/>
      <c r="AE2977" s="189"/>
      <c r="AF2977" s="188"/>
      <c r="AG2977" s="189"/>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7"/>
      <c r="AB2978" s="188"/>
      <c r="AC2978" s="153"/>
      <c r="AD2978" s="153"/>
      <c r="AE2978" s="189"/>
      <c r="AF2978" s="188"/>
      <c r="AG2978" s="189"/>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7"/>
      <c r="AB2979" s="188"/>
      <c r="AC2979" s="153"/>
      <c r="AD2979" s="153"/>
      <c r="AE2979" s="189"/>
      <c r="AF2979" s="188"/>
      <c r="AG2979" s="189"/>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7"/>
      <c r="AB2980" s="188"/>
      <c r="AC2980" s="153"/>
      <c r="AD2980" s="153"/>
      <c r="AE2980" s="189"/>
      <c r="AF2980" s="188"/>
      <c r="AG2980" s="189"/>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7"/>
      <c r="AB2981" s="188"/>
      <c r="AC2981" s="153"/>
      <c r="AD2981" s="153"/>
      <c r="AE2981" s="189"/>
      <c r="AF2981" s="188"/>
      <c r="AG2981" s="189"/>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7"/>
      <c r="AB2982" s="188"/>
      <c r="AC2982" s="153"/>
      <c r="AD2982" s="153"/>
      <c r="AE2982" s="189"/>
      <c r="AF2982" s="188"/>
      <c r="AG2982" s="189"/>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7"/>
      <c r="AB2983" s="188"/>
      <c r="AC2983" s="153"/>
      <c r="AD2983" s="153"/>
      <c r="AE2983" s="189"/>
      <c r="AF2983" s="188"/>
      <c r="AG2983" s="189"/>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7"/>
      <c r="AB2984" s="188"/>
      <c r="AC2984" s="153"/>
      <c r="AD2984" s="153"/>
      <c r="AE2984" s="189"/>
      <c r="AF2984" s="188"/>
      <c r="AG2984" s="189"/>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7"/>
      <c r="AB2985" s="188"/>
      <c r="AC2985" s="153"/>
      <c r="AD2985" s="153"/>
      <c r="AE2985" s="189"/>
      <c r="AF2985" s="188"/>
      <c r="AG2985" s="189"/>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7"/>
      <c r="AB2986" s="188"/>
      <c r="AC2986" s="153"/>
      <c r="AD2986" s="153"/>
      <c r="AE2986" s="189"/>
      <c r="AF2986" s="188"/>
      <c r="AG2986" s="189"/>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7"/>
      <c r="AB2987" s="188"/>
      <c r="AC2987" s="153"/>
      <c r="AD2987" s="153"/>
      <c r="AE2987" s="189"/>
      <c r="AF2987" s="188"/>
      <c r="AG2987" s="189"/>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7"/>
      <c r="AB2988" s="188"/>
      <c r="AC2988" s="153"/>
      <c r="AD2988" s="153"/>
      <c r="AE2988" s="189"/>
      <c r="AF2988" s="188"/>
      <c r="AG2988" s="189"/>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7"/>
      <c r="AB2989" s="188"/>
      <c r="AC2989" s="153"/>
      <c r="AD2989" s="153"/>
      <c r="AE2989" s="189"/>
      <c r="AF2989" s="188"/>
      <c r="AG2989" s="189"/>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7"/>
      <c r="AB2990" s="188"/>
      <c r="AC2990" s="153"/>
      <c r="AD2990" s="153"/>
      <c r="AE2990" s="189"/>
      <c r="AF2990" s="188"/>
      <c r="AG2990" s="189"/>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7"/>
      <c r="AB2991" s="188"/>
      <c r="AC2991" s="153"/>
      <c r="AD2991" s="153"/>
      <c r="AE2991" s="189"/>
      <c r="AF2991" s="188"/>
      <c r="AG2991" s="189"/>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7"/>
      <c r="AB2992" s="188"/>
      <c r="AC2992" s="153"/>
      <c r="AD2992" s="153"/>
      <c r="AE2992" s="189"/>
      <c r="AF2992" s="188"/>
      <c r="AG2992" s="189"/>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7"/>
      <c r="AB2993" s="188"/>
      <c r="AC2993" s="153"/>
      <c r="AD2993" s="153"/>
      <c r="AE2993" s="189"/>
      <c r="AF2993" s="188"/>
      <c r="AG2993" s="189"/>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7"/>
      <c r="AB2994" s="188"/>
      <c r="AC2994" s="153"/>
      <c r="AD2994" s="153"/>
      <c r="AE2994" s="189"/>
      <c r="AF2994" s="188"/>
      <c r="AG2994" s="189"/>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7"/>
      <c r="AB2995" s="188"/>
      <c r="AC2995" s="153"/>
      <c r="AD2995" s="153"/>
      <c r="AE2995" s="189"/>
      <c r="AF2995" s="188"/>
      <c r="AG2995" s="189"/>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7"/>
      <c r="AB2996" s="188"/>
      <c r="AC2996" s="153"/>
      <c r="AD2996" s="153"/>
      <c r="AE2996" s="189"/>
      <c r="AF2996" s="188"/>
      <c r="AG2996" s="189"/>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7"/>
      <c r="AB2997" s="188"/>
      <c r="AC2997" s="153"/>
      <c r="AD2997" s="153"/>
      <c r="AE2997" s="189"/>
      <c r="AF2997" s="188"/>
      <c r="AG2997" s="189"/>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7"/>
      <c r="AB2998" s="188"/>
      <c r="AC2998" s="153"/>
      <c r="AD2998" s="153"/>
      <c r="AE2998" s="189"/>
      <c r="AF2998" s="188"/>
      <c r="AG2998" s="189"/>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7"/>
      <c r="AB2999" s="188"/>
      <c r="AC2999" s="153"/>
      <c r="AD2999" s="153"/>
      <c r="AE2999" s="189"/>
      <c r="AF2999" s="188"/>
      <c r="AG2999" s="189"/>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7"/>
      <c r="AB3000" s="188"/>
      <c r="AC3000" s="153"/>
      <c r="AD3000" s="153"/>
      <c r="AE3000" s="189"/>
      <c r="AF3000" s="188"/>
      <c r="AG3000" s="189"/>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7"/>
      <c r="AB3001" s="188"/>
      <c r="AC3001" s="153"/>
      <c r="AD3001" s="153"/>
      <c r="AE3001" s="189"/>
      <c r="AF3001" s="188"/>
      <c r="AG3001" s="189"/>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7"/>
      <c r="AB3002" s="188"/>
      <c r="AC3002" s="153"/>
      <c r="AD3002" s="153"/>
      <c r="AE3002" s="189"/>
      <c r="AF3002" s="188"/>
      <c r="AG3002" s="189"/>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7"/>
      <c r="AB3003" s="188"/>
      <c r="AC3003" s="153"/>
      <c r="AD3003" s="153"/>
      <c r="AE3003" s="189"/>
      <c r="AF3003" s="188"/>
      <c r="AG3003" s="189"/>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7"/>
      <c r="AB3004" s="188"/>
      <c r="AC3004" s="153"/>
      <c r="AD3004" s="153"/>
      <c r="AE3004" s="189"/>
      <c r="AF3004" s="188"/>
      <c r="AG3004" s="189"/>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7"/>
      <c r="AB3005" s="188"/>
      <c r="AC3005" s="153"/>
      <c r="AD3005" s="153"/>
      <c r="AE3005" s="189"/>
      <c r="AF3005" s="188"/>
      <c r="AG3005" s="189"/>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7"/>
      <c r="AB3006" s="188"/>
      <c r="AC3006" s="153"/>
      <c r="AD3006" s="153"/>
      <c r="AE3006" s="189"/>
      <c r="AF3006" s="188"/>
      <c r="AG3006" s="189"/>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7"/>
      <c r="AB3007" s="188"/>
      <c r="AC3007" s="153"/>
      <c r="AD3007" s="153"/>
      <c r="AE3007" s="189"/>
      <c r="AF3007" s="188"/>
      <c r="AG3007" s="189"/>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7"/>
      <c r="AB3008" s="188"/>
      <c r="AC3008" s="153"/>
      <c r="AD3008" s="153"/>
      <c r="AE3008" s="189"/>
      <c r="AF3008" s="188"/>
      <c r="AG3008" s="189"/>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7"/>
      <c r="AB3009" s="188"/>
      <c r="AC3009" s="153"/>
      <c r="AD3009" s="153"/>
      <c r="AE3009" s="189"/>
      <c r="AF3009" s="188"/>
      <c r="AG3009" s="189"/>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7"/>
      <c r="AB3010" s="188"/>
      <c r="AC3010" s="153"/>
      <c r="AD3010" s="153"/>
      <c r="AE3010" s="189"/>
      <c r="AF3010" s="188"/>
      <c r="AG3010" s="189"/>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7"/>
      <c r="AB3011" s="188"/>
      <c r="AC3011" s="153"/>
      <c r="AD3011" s="153"/>
      <c r="AE3011" s="189"/>
      <c r="AF3011" s="188"/>
      <c r="AG3011" s="189"/>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7"/>
      <c r="AB3012" s="188"/>
      <c r="AC3012" s="153"/>
      <c r="AD3012" s="153"/>
      <c r="AE3012" s="189"/>
      <c r="AF3012" s="188"/>
      <c r="AG3012" s="189"/>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7"/>
      <c r="AB3013" s="188"/>
      <c r="AC3013" s="153"/>
      <c r="AD3013" s="153"/>
      <c r="AE3013" s="189"/>
      <c r="AF3013" s="188"/>
      <c r="AG3013" s="189"/>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7"/>
      <c r="AB3014" s="188"/>
      <c r="AC3014" s="153"/>
      <c r="AD3014" s="153"/>
      <c r="AE3014" s="189"/>
      <c r="AF3014" s="188"/>
      <c r="AG3014" s="189"/>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7"/>
      <c r="AB3015" s="188"/>
      <c r="AC3015" s="153"/>
      <c r="AD3015" s="153"/>
      <c r="AE3015" s="189"/>
      <c r="AF3015" s="188"/>
      <c r="AG3015" s="189"/>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7"/>
      <c r="AB3016" s="188"/>
      <c r="AC3016" s="153"/>
      <c r="AD3016" s="153"/>
      <c r="AE3016" s="189"/>
      <c r="AF3016" s="188"/>
      <c r="AG3016" s="189"/>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7"/>
      <c r="AB3017" s="188"/>
      <c r="AC3017" s="153"/>
      <c r="AD3017" s="153"/>
      <c r="AE3017" s="189"/>
      <c r="AF3017" s="188"/>
      <c r="AG3017" s="189"/>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7"/>
      <c r="AB3018" s="188"/>
      <c r="AC3018" s="153"/>
      <c r="AD3018" s="153"/>
      <c r="AE3018" s="189"/>
      <c r="AF3018" s="188"/>
      <c r="AG3018" s="189"/>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7"/>
      <c r="AB3019" s="188"/>
      <c r="AC3019" s="153"/>
      <c r="AD3019" s="153"/>
      <c r="AE3019" s="189"/>
      <c r="AF3019" s="188"/>
      <c r="AG3019" s="189"/>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7"/>
      <c r="AB3020" s="188"/>
      <c r="AC3020" s="153"/>
      <c r="AD3020" s="153"/>
      <c r="AE3020" s="189"/>
      <c r="AF3020" s="188"/>
      <c r="AG3020" s="189"/>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7"/>
      <c r="AB3021" s="188"/>
      <c r="AC3021" s="153"/>
      <c r="AD3021" s="153"/>
      <c r="AE3021" s="189"/>
      <c r="AF3021" s="188"/>
      <c r="AG3021" s="189"/>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7"/>
      <c r="AB3022" s="188"/>
      <c r="AC3022" s="153"/>
      <c r="AD3022" s="153"/>
      <c r="AE3022" s="189"/>
      <c r="AF3022" s="188"/>
      <c r="AG3022" s="189"/>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7"/>
      <c r="AB3023" s="188"/>
      <c r="AC3023" s="153"/>
      <c r="AD3023" s="153"/>
      <c r="AE3023" s="189"/>
      <c r="AF3023" s="188"/>
      <c r="AG3023" s="189"/>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7"/>
      <c r="AB3024" s="188"/>
      <c r="AC3024" s="153"/>
      <c r="AD3024" s="153"/>
      <c r="AE3024" s="189"/>
      <c r="AF3024" s="188"/>
      <c r="AG3024" s="189"/>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7"/>
      <c r="AB3025" s="188"/>
      <c r="AC3025" s="153"/>
      <c r="AD3025" s="153"/>
      <c r="AE3025" s="189"/>
      <c r="AF3025" s="188"/>
      <c r="AG3025" s="189"/>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7"/>
      <c r="AB3026" s="188"/>
      <c r="AC3026" s="153"/>
      <c r="AD3026" s="153"/>
      <c r="AE3026" s="189"/>
      <c r="AF3026" s="188"/>
      <c r="AG3026" s="189"/>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7"/>
      <c r="AB3027" s="188"/>
      <c r="AC3027" s="153"/>
      <c r="AD3027" s="153"/>
      <c r="AE3027" s="189"/>
      <c r="AF3027" s="188"/>
      <c r="AG3027" s="189"/>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7"/>
      <c r="AB3028" s="188"/>
      <c r="AC3028" s="153"/>
      <c r="AD3028" s="153"/>
      <c r="AE3028" s="189"/>
      <c r="AF3028" s="188"/>
      <c r="AG3028" s="189"/>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7"/>
      <c r="AB3029" s="188"/>
      <c r="AC3029" s="153"/>
      <c r="AD3029" s="153"/>
      <c r="AE3029" s="189"/>
      <c r="AF3029" s="188"/>
      <c r="AG3029" s="189"/>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7"/>
      <c r="AB3030" s="188"/>
      <c r="AC3030" s="153"/>
      <c r="AD3030" s="153"/>
      <c r="AE3030" s="189"/>
      <c r="AF3030" s="188"/>
      <c r="AG3030" s="189"/>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7"/>
      <c r="AB3031" s="188"/>
      <c r="AC3031" s="153"/>
      <c r="AD3031" s="153"/>
      <c r="AE3031" s="189"/>
      <c r="AF3031" s="188"/>
      <c r="AG3031" s="189"/>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7"/>
      <c r="AB3032" s="188"/>
      <c r="AC3032" s="153"/>
      <c r="AD3032" s="153"/>
      <c r="AE3032" s="189"/>
      <c r="AF3032" s="188"/>
      <c r="AG3032" s="189"/>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7"/>
      <c r="AB3033" s="188"/>
      <c r="AC3033" s="153"/>
      <c r="AD3033" s="153"/>
      <c r="AE3033" s="189"/>
      <c r="AF3033" s="188"/>
      <c r="AG3033" s="189"/>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7"/>
      <c r="AB3034" s="188"/>
      <c r="AC3034" s="153"/>
      <c r="AD3034" s="153"/>
      <c r="AE3034" s="189"/>
      <c r="AF3034" s="188"/>
      <c r="AG3034" s="189"/>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7"/>
      <c r="AB3035" s="188"/>
      <c r="AC3035" s="153"/>
      <c r="AD3035" s="153"/>
      <c r="AE3035" s="189"/>
      <c r="AF3035" s="188"/>
      <c r="AG3035" s="189"/>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7"/>
      <c r="AB3036" s="188"/>
      <c r="AC3036" s="153"/>
      <c r="AD3036" s="153"/>
      <c r="AE3036" s="189"/>
      <c r="AF3036" s="188"/>
      <c r="AG3036" s="189"/>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7"/>
      <c r="AB3037" s="188"/>
      <c r="AC3037" s="153"/>
      <c r="AD3037" s="153"/>
      <c r="AE3037" s="189"/>
      <c r="AF3037" s="188"/>
      <c r="AG3037" s="189"/>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7"/>
      <c r="AB3038" s="188"/>
      <c r="AC3038" s="153"/>
      <c r="AD3038" s="153"/>
      <c r="AE3038" s="189"/>
      <c r="AF3038" s="188"/>
      <c r="AG3038" s="189"/>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7"/>
      <c r="AB3039" s="188"/>
      <c r="AC3039" s="153"/>
      <c r="AD3039" s="153"/>
      <c r="AE3039" s="189"/>
      <c r="AF3039" s="188"/>
      <c r="AG3039" s="189"/>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7"/>
      <c r="AB3040" s="188"/>
      <c r="AC3040" s="153"/>
      <c r="AD3040" s="153"/>
      <c r="AE3040" s="189"/>
      <c r="AF3040" s="188"/>
      <c r="AG3040" s="189"/>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7"/>
      <c r="AB3041" s="188"/>
      <c r="AC3041" s="153"/>
      <c r="AD3041" s="153"/>
      <c r="AE3041" s="189"/>
      <c r="AF3041" s="188"/>
      <c r="AG3041" s="189"/>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7"/>
      <c r="AB3042" s="188"/>
      <c r="AC3042" s="153"/>
      <c r="AD3042" s="153"/>
      <c r="AE3042" s="189"/>
      <c r="AF3042" s="188"/>
      <c r="AG3042" s="189"/>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7"/>
      <c r="AB3043" s="188"/>
      <c r="AC3043" s="153"/>
      <c r="AD3043" s="153"/>
      <c r="AE3043" s="189"/>
      <c r="AF3043" s="188"/>
      <c r="AG3043" s="189"/>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7"/>
      <c r="AB3044" s="188"/>
      <c r="AC3044" s="153"/>
      <c r="AD3044" s="153"/>
      <c r="AE3044" s="189"/>
      <c r="AF3044" s="188"/>
      <c r="AG3044" s="189"/>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7"/>
      <c r="AB3045" s="188"/>
      <c r="AC3045" s="153"/>
      <c r="AD3045" s="153"/>
      <c r="AE3045" s="189"/>
      <c r="AF3045" s="188"/>
      <c r="AG3045" s="189"/>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7"/>
      <c r="AB3046" s="188"/>
      <c r="AC3046" s="153"/>
      <c r="AD3046" s="153"/>
      <c r="AE3046" s="189"/>
      <c r="AF3046" s="188"/>
      <c r="AG3046" s="189"/>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7"/>
      <c r="AB3047" s="188"/>
      <c r="AC3047" s="153"/>
      <c r="AD3047" s="153"/>
      <c r="AE3047" s="189"/>
      <c r="AF3047" s="188"/>
      <c r="AG3047" s="189"/>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7"/>
      <c r="AB3048" s="188"/>
      <c r="AC3048" s="153"/>
      <c r="AD3048" s="153"/>
      <c r="AE3048" s="189"/>
      <c r="AF3048" s="188"/>
      <c r="AG3048" s="189"/>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7"/>
      <c r="AB3049" s="188"/>
      <c r="AC3049" s="153"/>
      <c r="AD3049" s="153"/>
      <c r="AE3049" s="189"/>
      <c r="AF3049" s="188"/>
      <c r="AG3049" s="189"/>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7"/>
      <c r="AB3050" s="188"/>
      <c r="AC3050" s="153"/>
      <c r="AD3050" s="153"/>
      <c r="AE3050" s="189"/>
      <c r="AF3050" s="188"/>
      <c r="AG3050" s="189"/>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7"/>
      <c r="AB3051" s="188"/>
      <c r="AC3051" s="153"/>
      <c r="AD3051" s="153"/>
      <c r="AE3051" s="189"/>
      <c r="AF3051" s="188"/>
      <c r="AG3051" s="189"/>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7"/>
      <c r="AB3052" s="188"/>
      <c r="AC3052" s="153"/>
      <c r="AD3052" s="153"/>
      <c r="AE3052" s="189"/>
      <c r="AF3052" s="188"/>
      <c r="AG3052" s="189"/>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7"/>
      <c r="AB3053" s="188"/>
      <c r="AC3053" s="153"/>
      <c r="AD3053" s="153"/>
      <c r="AE3053" s="189"/>
      <c r="AF3053" s="188"/>
      <c r="AG3053" s="189"/>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7"/>
      <c r="AB3054" s="188"/>
      <c r="AC3054" s="153"/>
      <c r="AD3054" s="153"/>
      <c r="AE3054" s="189"/>
      <c r="AF3054" s="188"/>
      <c r="AG3054" s="189"/>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7"/>
      <c r="AB3055" s="188"/>
      <c r="AC3055" s="153"/>
      <c r="AD3055" s="153"/>
      <c r="AE3055" s="189"/>
      <c r="AF3055" s="188"/>
      <c r="AG3055" s="189"/>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7"/>
      <c r="AB3056" s="188"/>
      <c r="AC3056" s="153"/>
      <c r="AD3056" s="153"/>
      <c r="AE3056" s="189"/>
      <c r="AF3056" s="188"/>
      <c r="AG3056" s="189"/>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7"/>
      <c r="AB3057" s="188"/>
      <c r="AC3057" s="153"/>
      <c r="AD3057" s="153"/>
      <c r="AE3057" s="189"/>
      <c r="AF3057" s="188"/>
      <c r="AG3057" s="189"/>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7"/>
      <c r="AB3058" s="188"/>
      <c r="AC3058" s="153"/>
      <c r="AD3058" s="153"/>
      <c r="AE3058" s="189"/>
      <c r="AF3058" s="188"/>
      <c r="AG3058" s="189"/>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7"/>
      <c r="AB3059" s="188"/>
      <c r="AC3059" s="153"/>
      <c r="AD3059" s="153"/>
      <c r="AE3059" s="189"/>
      <c r="AF3059" s="188"/>
      <c r="AG3059" s="189"/>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7"/>
      <c r="AB3060" s="188"/>
      <c r="AC3060" s="153"/>
      <c r="AD3060" s="153"/>
      <c r="AE3060" s="189"/>
      <c r="AF3060" s="188"/>
      <c r="AG3060" s="189"/>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7"/>
      <c r="AB3061" s="188"/>
      <c r="AC3061" s="153"/>
      <c r="AD3061" s="153"/>
      <c r="AE3061" s="189"/>
      <c r="AF3061" s="188"/>
      <c r="AG3061" s="189"/>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7"/>
      <c r="AB3062" s="188"/>
      <c r="AC3062" s="153"/>
      <c r="AD3062" s="153"/>
      <c r="AE3062" s="189"/>
      <c r="AF3062" s="188"/>
      <c r="AG3062" s="189"/>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7"/>
      <c r="AB3063" s="188"/>
      <c r="AC3063" s="153"/>
      <c r="AD3063" s="153"/>
      <c r="AE3063" s="189"/>
      <c r="AF3063" s="188"/>
      <c r="AG3063" s="189"/>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7"/>
      <c r="AB3064" s="188"/>
      <c r="AC3064" s="153"/>
      <c r="AD3064" s="153"/>
      <c r="AE3064" s="189"/>
      <c r="AF3064" s="188"/>
      <c r="AG3064" s="189"/>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7"/>
      <c r="AB3065" s="188"/>
      <c r="AC3065" s="153"/>
      <c r="AD3065" s="153"/>
      <c r="AE3065" s="189"/>
      <c r="AF3065" s="188"/>
      <c r="AG3065" s="189"/>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7"/>
      <c r="AB3066" s="188"/>
      <c r="AC3066" s="153"/>
      <c r="AD3066" s="153"/>
      <c r="AE3066" s="189"/>
      <c r="AF3066" s="188"/>
      <c r="AG3066" s="189"/>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7"/>
      <c r="AB3067" s="188"/>
      <c r="AC3067" s="153"/>
      <c r="AD3067" s="153"/>
      <c r="AE3067" s="189"/>
      <c r="AF3067" s="188"/>
      <c r="AG3067" s="189"/>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7"/>
      <c r="AB3068" s="188"/>
      <c r="AC3068" s="153"/>
      <c r="AD3068" s="153"/>
      <c r="AE3068" s="189"/>
      <c r="AF3068" s="188"/>
      <c r="AG3068" s="189"/>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7"/>
      <c r="AB3069" s="188"/>
      <c r="AC3069" s="153"/>
      <c r="AD3069" s="153"/>
      <c r="AE3069" s="189"/>
      <c r="AF3069" s="188"/>
      <c r="AG3069" s="189"/>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7"/>
      <c r="AB3070" s="188"/>
      <c r="AC3070" s="153"/>
      <c r="AD3070" s="153"/>
      <c r="AE3070" s="189"/>
      <c r="AF3070" s="188"/>
      <c r="AG3070" s="189"/>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7"/>
      <c r="AB3071" s="188"/>
      <c r="AC3071" s="153"/>
      <c r="AD3071" s="153"/>
      <c r="AE3071" s="189"/>
      <c r="AF3071" s="188"/>
      <c r="AG3071" s="189"/>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7"/>
      <c r="AB3072" s="188"/>
      <c r="AC3072" s="153"/>
      <c r="AD3072" s="153"/>
      <c r="AE3072" s="189"/>
      <c r="AF3072" s="188"/>
      <c r="AG3072" s="189"/>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7"/>
      <c r="AB3073" s="188"/>
      <c r="AC3073" s="153"/>
      <c r="AD3073" s="153"/>
      <c r="AE3073" s="189"/>
      <c r="AF3073" s="188"/>
      <c r="AG3073" s="189"/>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7"/>
      <c r="AB3074" s="188"/>
      <c r="AC3074" s="153"/>
      <c r="AD3074" s="153"/>
      <c r="AE3074" s="189"/>
      <c r="AF3074" s="188"/>
      <c r="AG3074" s="189"/>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7"/>
      <c r="AB3075" s="188"/>
      <c r="AC3075" s="153"/>
      <c r="AD3075" s="153"/>
      <c r="AE3075" s="189"/>
      <c r="AF3075" s="188"/>
      <c r="AG3075" s="189"/>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7"/>
      <c r="AB3076" s="188"/>
      <c r="AC3076" s="153"/>
      <c r="AD3076" s="153"/>
      <c r="AE3076" s="189"/>
      <c r="AF3076" s="188"/>
      <c r="AG3076" s="189"/>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7"/>
      <c r="AB3077" s="188"/>
      <c r="AC3077" s="153"/>
      <c r="AD3077" s="153"/>
      <c r="AE3077" s="189"/>
      <c r="AF3077" s="188"/>
      <c r="AG3077" s="189"/>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7"/>
      <c r="AB3078" s="188"/>
      <c r="AC3078" s="153"/>
      <c r="AD3078" s="153"/>
      <c r="AE3078" s="189"/>
      <c r="AF3078" s="188"/>
      <c r="AG3078" s="189"/>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7"/>
      <c r="AB3079" s="188"/>
      <c r="AC3079" s="153"/>
      <c r="AD3079" s="153"/>
      <c r="AE3079" s="189"/>
      <c r="AF3079" s="188"/>
      <c r="AG3079" s="189"/>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7"/>
      <c r="AB3080" s="188"/>
      <c r="AC3080" s="153"/>
      <c r="AD3080" s="153"/>
      <c r="AE3080" s="189"/>
      <c r="AF3080" s="188"/>
      <c r="AG3080" s="189"/>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7"/>
      <c r="AB3081" s="188"/>
      <c r="AC3081" s="153"/>
      <c r="AD3081" s="153"/>
      <c r="AE3081" s="189"/>
      <c r="AF3081" s="188"/>
      <c r="AG3081" s="189"/>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7"/>
      <c r="AB3082" s="188"/>
      <c r="AC3082" s="153"/>
      <c r="AD3082" s="153"/>
      <c r="AE3082" s="189"/>
      <c r="AF3082" s="188"/>
      <c r="AG3082" s="189"/>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7"/>
      <c r="AB3083" s="188"/>
      <c r="AC3083" s="153"/>
      <c r="AD3083" s="153"/>
      <c r="AE3083" s="189"/>
      <c r="AF3083" s="188"/>
      <c r="AG3083" s="189"/>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7"/>
      <c r="AB3084" s="188"/>
      <c r="AC3084" s="153"/>
      <c r="AD3084" s="153"/>
      <c r="AE3084" s="189"/>
      <c r="AF3084" s="188"/>
      <c r="AG3084" s="189"/>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7"/>
      <c r="AB3085" s="188"/>
      <c r="AC3085" s="153"/>
      <c r="AD3085" s="153"/>
      <c r="AE3085" s="189"/>
      <c r="AF3085" s="188"/>
      <c r="AG3085" s="189"/>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7"/>
      <c r="AB3086" s="188"/>
      <c r="AC3086" s="153"/>
      <c r="AD3086" s="153"/>
      <c r="AE3086" s="189"/>
      <c r="AF3086" s="188"/>
      <c r="AG3086" s="189"/>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7"/>
      <c r="AB3087" s="188"/>
      <c r="AC3087" s="153"/>
      <c r="AD3087" s="153"/>
      <c r="AE3087" s="189"/>
      <c r="AF3087" s="188"/>
      <c r="AG3087" s="189"/>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7"/>
      <c r="AB3088" s="188"/>
      <c r="AC3088" s="153"/>
      <c r="AD3088" s="153"/>
      <c r="AE3088" s="189"/>
      <c r="AF3088" s="188"/>
      <c r="AG3088" s="189"/>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7"/>
      <c r="AB3089" s="188"/>
      <c r="AC3089" s="153"/>
      <c r="AD3089" s="153"/>
      <c r="AE3089" s="189"/>
      <c r="AF3089" s="188"/>
      <c r="AG3089" s="189"/>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7"/>
      <c r="AB3090" s="188"/>
      <c r="AC3090" s="153"/>
      <c r="AD3090" s="153"/>
      <c r="AE3090" s="189"/>
      <c r="AF3090" s="188"/>
      <c r="AG3090" s="189"/>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7"/>
      <c r="AB3091" s="188"/>
      <c r="AC3091" s="153"/>
      <c r="AD3091" s="153"/>
      <c r="AE3091" s="189"/>
      <c r="AF3091" s="188"/>
      <c r="AG3091" s="189"/>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7"/>
      <c r="AB3092" s="188"/>
      <c r="AC3092" s="153"/>
      <c r="AD3092" s="153"/>
      <c r="AE3092" s="189"/>
      <c r="AF3092" s="188"/>
      <c r="AG3092" s="189"/>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7"/>
      <c r="AB3093" s="188"/>
      <c r="AC3093" s="153"/>
      <c r="AD3093" s="153"/>
      <c r="AE3093" s="189"/>
      <c r="AF3093" s="188"/>
      <c r="AG3093" s="189"/>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7"/>
      <c r="AB3094" s="188"/>
      <c r="AC3094" s="153"/>
      <c r="AD3094" s="153"/>
      <c r="AE3094" s="189"/>
      <c r="AF3094" s="188"/>
      <c r="AG3094" s="189"/>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7"/>
      <c r="AB3095" s="188"/>
      <c r="AC3095" s="153"/>
      <c r="AD3095" s="153"/>
      <c r="AE3095" s="189"/>
      <c r="AF3095" s="188"/>
      <c r="AG3095" s="189"/>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7"/>
      <c r="AB3096" s="188"/>
      <c r="AC3096" s="153"/>
      <c r="AD3096" s="153"/>
      <c r="AE3096" s="189"/>
      <c r="AF3096" s="188"/>
      <c r="AG3096" s="189"/>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7"/>
      <c r="AB3097" s="188"/>
      <c r="AC3097" s="153"/>
      <c r="AD3097" s="153"/>
      <c r="AE3097" s="189"/>
      <c r="AF3097" s="188"/>
      <c r="AG3097" s="189"/>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7"/>
      <c r="AB3098" s="188"/>
      <c r="AC3098" s="153"/>
      <c r="AD3098" s="153"/>
      <c r="AE3098" s="189"/>
      <c r="AF3098" s="188"/>
      <c r="AG3098" s="189"/>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7"/>
      <c r="AB3099" s="188"/>
      <c r="AC3099" s="153"/>
      <c r="AD3099" s="153"/>
      <c r="AE3099" s="189"/>
      <c r="AF3099" s="188"/>
      <c r="AG3099" s="189"/>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7"/>
      <c r="AB3100" s="188"/>
      <c r="AC3100" s="153"/>
      <c r="AD3100" s="153"/>
      <c r="AE3100" s="189"/>
      <c r="AF3100" s="188"/>
      <c r="AG3100" s="189"/>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7"/>
      <c r="AB3101" s="188"/>
      <c r="AC3101" s="153"/>
      <c r="AD3101" s="153"/>
      <c r="AE3101" s="189"/>
      <c r="AF3101" s="188"/>
      <c r="AG3101" s="189"/>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7"/>
      <c r="AB3102" s="188"/>
      <c r="AC3102" s="153"/>
      <c r="AD3102" s="153"/>
      <c r="AE3102" s="189"/>
      <c r="AF3102" s="188"/>
      <c r="AG3102" s="189"/>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7"/>
      <c r="AB3103" s="188"/>
      <c r="AC3103" s="153"/>
      <c r="AD3103" s="153"/>
      <c r="AE3103" s="189"/>
      <c r="AF3103" s="188"/>
      <c r="AG3103" s="189"/>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7"/>
      <c r="AB3104" s="188"/>
      <c r="AC3104" s="153"/>
      <c r="AD3104" s="153"/>
      <c r="AE3104" s="189"/>
      <c r="AF3104" s="188"/>
      <c r="AG3104" s="189"/>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7"/>
      <c r="AB3105" s="188"/>
      <c r="AC3105" s="153"/>
      <c r="AD3105" s="153"/>
      <c r="AE3105" s="189"/>
      <c r="AF3105" s="188"/>
      <c r="AG3105" s="189"/>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7"/>
      <c r="AB3106" s="188"/>
      <c r="AC3106" s="153"/>
      <c r="AD3106" s="153"/>
      <c r="AE3106" s="189"/>
      <c r="AF3106" s="188"/>
      <c r="AG3106" s="189"/>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7"/>
      <c r="AB3107" s="188"/>
      <c r="AC3107" s="153"/>
      <c r="AD3107" s="153"/>
      <c r="AE3107" s="189"/>
      <c r="AF3107" s="188"/>
      <c r="AG3107" s="189"/>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7"/>
      <c r="AB3108" s="188"/>
      <c r="AC3108" s="153"/>
      <c r="AD3108" s="153"/>
      <c r="AE3108" s="189"/>
      <c r="AF3108" s="188"/>
      <c r="AG3108" s="189"/>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7"/>
      <c r="AB3109" s="188"/>
      <c r="AC3109" s="153"/>
      <c r="AD3109" s="153"/>
      <c r="AE3109" s="189"/>
      <c r="AF3109" s="188"/>
      <c r="AG3109" s="189"/>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7"/>
      <c r="AB3110" s="188"/>
      <c r="AC3110" s="153"/>
      <c r="AD3110" s="153"/>
      <c r="AE3110" s="189"/>
      <c r="AF3110" s="188"/>
      <c r="AG3110" s="189"/>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7"/>
      <c r="AB3111" s="188"/>
      <c r="AC3111" s="153"/>
      <c r="AD3111" s="153"/>
      <c r="AE3111" s="189"/>
      <c r="AF3111" s="188"/>
      <c r="AG3111" s="189"/>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7"/>
      <c r="AB3112" s="188"/>
      <c r="AC3112" s="153"/>
      <c r="AD3112" s="153"/>
      <c r="AE3112" s="189"/>
      <c r="AF3112" s="188"/>
      <c r="AG3112" s="189"/>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7"/>
      <c r="AB3113" s="188"/>
      <c r="AC3113" s="153"/>
      <c r="AD3113" s="153"/>
      <c r="AE3113" s="189"/>
      <c r="AF3113" s="188"/>
      <c r="AG3113" s="189"/>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7"/>
      <c r="AB3114" s="188"/>
      <c r="AC3114" s="153"/>
      <c r="AD3114" s="153"/>
      <c r="AE3114" s="189"/>
      <c r="AF3114" s="188"/>
      <c r="AG3114" s="189"/>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7"/>
      <c r="AB3115" s="188"/>
      <c r="AC3115" s="153"/>
      <c r="AD3115" s="153"/>
      <c r="AE3115" s="189"/>
      <c r="AF3115" s="188"/>
      <c r="AG3115" s="189"/>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7"/>
      <c r="AB3116" s="188"/>
      <c r="AC3116" s="153"/>
      <c r="AD3116" s="153"/>
      <c r="AE3116" s="189"/>
      <c r="AF3116" s="188"/>
      <c r="AG3116" s="189"/>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7"/>
      <c r="AB3117" s="188"/>
      <c r="AC3117" s="153"/>
      <c r="AD3117" s="153"/>
      <c r="AE3117" s="189"/>
      <c r="AF3117" s="188"/>
      <c r="AG3117" s="189"/>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7"/>
      <c r="AB3118" s="188"/>
      <c r="AC3118" s="153"/>
      <c r="AD3118" s="153"/>
      <c r="AE3118" s="189"/>
      <c r="AF3118" s="188"/>
      <c r="AG3118" s="189"/>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7"/>
      <c r="AB3119" s="188"/>
      <c r="AC3119" s="153"/>
      <c r="AD3119" s="153"/>
      <c r="AE3119" s="189"/>
      <c r="AF3119" s="188"/>
      <c r="AG3119" s="189"/>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7"/>
      <c r="AB3120" s="188"/>
      <c r="AC3120" s="153"/>
      <c r="AD3120" s="153"/>
      <c r="AE3120" s="189"/>
      <c r="AF3120" s="188"/>
      <c r="AG3120" s="189"/>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7"/>
      <c r="AB3121" s="188"/>
      <c r="AC3121" s="153"/>
      <c r="AD3121" s="153"/>
      <c r="AE3121" s="189"/>
      <c r="AF3121" s="188"/>
      <c r="AG3121" s="189"/>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7"/>
      <c r="AB3122" s="188"/>
      <c r="AC3122" s="153"/>
      <c r="AD3122" s="153"/>
      <c r="AE3122" s="189"/>
      <c r="AF3122" s="188"/>
      <c r="AG3122" s="189"/>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7"/>
      <c r="AB3123" s="188"/>
      <c r="AC3123" s="153"/>
      <c r="AD3123" s="153"/>
      <c r="AE3123" s="189"/>
      <c r="AF3123" s="188"/>
      <c r="AG3123" s="189"/>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7"/>
      <c r="AB3124" s="188"/>
      <c r="AC3124" s="153"/>
      <c r="AD3124" s="153"/>
      <c r="AE3124" s="189"/>
      <c r="AF3124" s="188"/>
      <c r="AG3124" s="189"/>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7"/>
      <c r="AB3125" s="188"/>
      <c r="AC3125" s="153"/>
      <c r="AD3125" s="153"/>
      <c r="AE3125" s="189"/>
      <c r="AF3125" s="188"/>
      <c r="AG3125" s="189"/>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7"/>
      <c r="AB3126" s="188"/>
      <c r="AC3126" s="153"/>
      <c r="AD3126" s="153"/>
      <c r="AE3126" s="189"/>
      <c r="AF3126" s="188"/>
      <c r="AG3126" s="189"/>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7"/>
      <c r="AB3127" s="188"/>
      <c r="AC3127" s="153"/>
      <c r="AD3127" s="153"/>
      <c r="AE3127" s="189"/>
      <c r="AF3127" s="188"/>
      <c r="AG3127" s="189"/>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7"/>
      <c r="AB3128" s="188"/>
      <c r="AC3128" s="153"/>
      <c r="AD3128" s="153"/>
      <c r="AE3128" s="189"/>
      <c r="AF3128" s="188"/>
      <c r="AG3128" s="189"/>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7"/>
      <c r="AB3129" s="188"/>
      <c r="AC3129" s="153"/>
      <c r="AD3129" s="153"/>
      <c r="AE3129" s="189"/>
      <c r="AF3129" s="188"/>
      <c r="AG3129" s="189"/>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7"/>
      <c r="AB3130" s="188"/>
      <c r="AC3130" s="153"/>
      <c r="AD3130" s="153"/>
      <c r="AE3130" s="189"/>
      <c r="AF3130" s="188"/>
      <c r="AG3130" s="189"/>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7"/>
      <c r="AB3131" s="188"/>
      <c r="AC3131" s="153"/>
      <c r="AD3131" s="153"/>
      <c r="AE3131" s="189"/>
      <c r="AF3131" s="188"/>
      <c r="AG3131" s="189"/>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7"/>
      <c r="AB3132" s="188"/>
      <c r="AC3132" s="153"/>
      <c r="AD3132" s="153"/>
      <c r="AE3132" s="189"/>
      <c r="AF3132" s="188"/>
      <c r="AG3132" s="189"/>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7"/>
      <c r="AB3133" s="188"/>
      <c r="AC3133" s="153"/>
      <c r="AD3133" s="153"/>
      <c r="AE3133" s="189"/>
      <c r="AF3133" s="188"/>
      <c r="AG3133" s="189"/>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7"/>
      <c r="AB3134" s="188"/>
      <c r="AC3134" s="153"/>
      <c r="AD3134" s="153"/>
      <c r="AE3134" s="189"/>
      <c r="AF3134" s="188"/>
      <c r="AG3134" s="189"/>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7"/>
      <c r="AB3135" s="188"/>
      <c r="AC3135" s="153"/>
      <c r="AD3135" s="153"/>
      <c r="AE3135" s="189"/>
      <c r="AF3135" s="188"/>
      <c r="AG3135" s="189"/>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7"/>
      <c r="AB3136" s="188"/>
      <c r="AC3136" s="153"/>
      <c r="AD3136" s="153"/>
      <c r="AE3136" s="189"/>
      <c r="AF3136" s="188"/>
      <c r="AG3136" s="189"/>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7"/>
      <c r="AB3137" s="188"/>
      <c r="AC3137" s="153"/>
      <c r="AD3137" s="153"/>
      <c r="AE3137" s="189"/>
      <c r="AF3137" s="188"/>
      <c r="AG3137" s="189"/>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7"/>
      <c r="AB3138" s="188"/>
      <c r="AC3138" s="153"/>
      <c r="AD3138" s="153"/>
      <c r="AE3138" s="189"/>
      <c r="AF3138" s="188"/>
      <c r="AG3138" s="189"/>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7"/>
      <c r="AB3139" s="188"/>
      <c r="AC3139" s="153"/>
      <c r="AD3139" s="153"/>
      <c r="AE3139" s="189"/>
      <c r="AF3139" s="188"/>
      <c r="AG3139" s="189"/>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7"/>
      <c r="AB3140" s="188"/>
      <c r="AC3140" s="153"/>
      <c r="AD3140" s="153"/>
      <c r="AE3140" s="189"/>
      <c r="AF3140" s="188"/>
      <c r="AG3140" s="189"/>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7"/>
      <c r="AB3141" s="188"/>
      <c r="AC3141" s="153"/>
      <c r="AD3141" s="153"/>
      <c r="AE3141" s="189"/>
      <c r="AF3141" s="188"/>
      <c r="AG3141" s="189"/>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7"/>
      <c r="AB3142" s="188"/>
      <c r="AC3142" s="153"/>
      <c r="AD3142" s="153"/>
      <c r="AE3142" s="189"/>
      <c r="AF3142" s="188"/>
      <c r="AG3142" s="189"/>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7"/>
      <c r="AB3143" s="188"/>
      <c r="AC3143" s="153"/>
      <c r="AD3143" s="153"/>
      <c r="AE3143" s="189"/>
      <c r="AF3143" s="188"/>
      <c r="AG3143" s="189"/>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7"/>
      <c r="AB3144" s="188"/>
      <c r="AC3144" s="153"/>
      <c r="AD3144" s="153"/>
      <c r="AE3144" s="189"/>
      <c r="AF3144" s="188"/>
      <c r="AG3144" s="189"/>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7"/>
      <c r="AB3145" s="188"/>
      <c r="AC3145" s="153"/>
      <c r="AD3145" s="153"/>
      <c r="AE3145" s="189"/>
      <c r="AF3145" s="188"/>
      <c r="AG3145" s="189"/>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7"/>
      <c r="AB3146" s="188"/>
      <c r="AC3146" s="153"/>
      <c r="AD3146" s="153"/>
      <c r="AE3146" s="189"/>
      <c r="AF3146" s="188"/>
      <c r="AG3146" s="189"/>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7"/>
      <c r="AB3147" s="188"/>
      <c r="AC3147" s="153"/>
      <c r="AD3147" s="153"/>
      <c r="AE3147" s="189"/>
      <c r="AF3147" s="188"/>
      <c r="AG3147" s="189"/>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7"/>
      <c r="AB3148" s="188"/>
      <c r="AC3148" s="153"/>
      <c r="AD3148" s="153"/>
      <c r="AE3148" s="189"/>
      <c r="AF3148" s="188"/>
      <c r="AG3148" s="189"/>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7"/>
      <c r="AB3149" s="188"/>
      <c r="AC3149" s="153"/>
      <c r="AD3149" s="153"/>
      <c r="AE3149" s="189"/>
      <c r="AF3149" s="188"/>
      <c r="AG3149" s="189"/>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7"/>
      <c r="AB3150" s="188"/>
      <c r="AC3150" s="153"/>
      <c r="AD3150" s="153"/>
      <c r="AE3150" s="189"/>
      <c r="AF3150" s="188"/>
      <c r="AG3150" s="189"/>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7"/>
      <c r="AB3151" s="188"/>
      <c r="AC3151" s="153"/>
      <c r="AD3151" s="153"/>
      <c r="AE3151" s="189"/>
      <c r="AF3151" s="188"/>
      <c r="AG3151" s="189"/>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7"/>
      <c r="AB3152" s="188"/>
      <c r="AC3152" s="153"/>
      <c r="AD3152" s="153"/>
      <c r="AE3152" s="189"/>
      <c r="AF3152" s="188"/>
      <c r="AG3152" s="189"/>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7"/>
      <c r="AB3153" s="188"/>
      <c r="AC3153" s="153"/>
      <c r="AD3153" s="153"/>
      <c r="AE3153" s="189"/>
      <c r="AF3153" s="188"/>
      <c r="AG3153" s="189"/>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7"/>
      <c r="AB3154" s="188"/>
      <c r="AC3154" s="153"/>
      <c r="AD3154" s="153"/>
      <c r="AE3154" s="189"/>
      <c r="AF3154" s="188"/>
      <c r="AG3154" s="189"/>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7"/>
      <c r="AB3155" s="188"/>
      <c r="AC3155" s="153"/>
      <c r="AD3155" s="153"/>
      <c r="AE3155" s="189"/>
      <c r="AF3155" s="188"/>
      <c r="AG3155" s="189"/>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7"/>
      <c r="AB3156" s="188"/>
      <c r="AC3156" s="153"/>
      <c r="AD3156" s="153"/>
      <c r="AE3156" s="189"/>
      <c r="AF3156" s="188"/>
      <c r="AG3156" s="189"/>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7"/>
      <c r="AB3157" s="188"/>
      <c r="AC3157" s="153"/>
      <c r="AD3157" s="153"/>
      <c r="AE3157" s="189"/>
      <c r="AF3157" s="188"/>
      <c r="AG3157" s="189"/>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7"/>
      <c r="AB3158" s="188"/>
      <c r="AC3158" s="153"/>
      <c r="AD3158" s="153"/>
      <c r="AE3158" s="189"/>
      <c r="AF3158" s="188"/>
      <c r="AG3158" s="189"/>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7"/>
      <c r="AB3159" s="188"/>
      <c r="AC3159" s="153"/>
      <c r="AD3159" s="153"/>
      <c r="AE3159" s="189"/>
      <c r="AF3159" s="188"/>
      <c r="AG3159" s="189"/>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7"/>
      <c r="AB3160" s="188"/>
      <c r="AC3160" s="153"/>
      <c r="AD3160" s="153"/>
      <c r="AE3160" s="189"/>
      <c r="AF3160" s="188"/>
      <c r="AG3160" s="189"/>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7"/>
      <c r="AB3161" s="188"/>
      <c r="AC3161" s="153"/>
      <c r="AD3161" s="153"/>
      <c r="AE3161" s="189"/>
      <c r="AF3161" s="188"/>
      <c r="AG3161" s="189"/>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7"/>
      <c r="AB3162" s="188"/>
      <c r="AC3162" s="153"/>
      <c r="AD3162" s="153"/>
      <c r="AE3162" s="189"/>
      <c r="AF3162" s="188"/>
      <c r="AG3162" s="189"/>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7"/>
      <c r="AB3163" s="188"/>
      <c r="AC3163" s="153"/>
      <c r="AD3163" s="153"/>
      <c r="AE3163" s="189"/>
      <c r="AF3163" s="188"/>
      <c r="AG3163" s="189"/>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7"/>
      <c r="AB3164" s="188"/>
      <c r="AC3164" s="153"/>
      <c r="AD3164" s="153"/>
      <c r="AE3164" s="189"/>
      <c r="AF3164" s="188"/>
      <c r="AG3164" s="189"/>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7"/>
      <c r="AB3165" s="188"/>
      <c r="AC3165" s="153"/>
      <c r="AD3165" s="153"/>
      <c r="AE3165" s="189"/>
      <c r="AF3165" s="188"/>
      <c r="AG3165" s="189"/>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7"/>
      <c r="AB3166" s="188"/>
      <c r="AC3166" s="153"/>
      <c r="AD3166" s="153"/>
      <c r="AE3166" s="189"/>
      <c r="AF3166" s="188"/>
      <c r="AG3166" s="189"/>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7"/>
      <c r="AB3167" s="188"/>
      <c r="AC3167" s="153"/>
      <c r="AD3167" s="153"/>
      <c r="AE3167" s="189"/>
      <c r="AF3167" s="188"/>
      <c r="AG3167" s="189"/>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7"/>
      <c r="AB3168" s="188"/>
      <c r="AC3168" s="153"/>
      <c r="AD3168" s="153"/>
      <c r="AE3168" s="189"/>
      <c r="AF3168" s="188"/>
      <c r="AG3168" s="189"/>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7"/>
      <c r="AB3169" s="188"/>
      <c r="AC3169" s="153"/>
      <c r="AD3169" s="153"/>
      <c r="AE3169" s="189"/>
      <c r="AF3169" s="188"/>
      <c r="AG3169" s="189"/>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7"/>
      <c r="AB3170" s="188"/>
      <c r="AC3170" s="153"/>
      <c r="AD3170" s="153"/>
      <c r="AE3170" s="189"/>
      <c r="AF3170" s="188"/>
      <c r="AG3170" s="189"/>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7"/>
      <c r="AB3171" s="188"/>
      <c r="AC3171" s="153"/>
      <c r="AD3171" s="153"/>
      <c r="AE3171" s="189"/>
      <c r="AF3171" s="188"/>
      <c r="AG3171" s="189"/>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7"/>
      <c r="AB3172" s="188"/>
      <c r="AC3172" s="153"/>
      <c r="AD3172" s="153"/>
      <c r="AE3172" s="189"/>
      <c r="AF3172" s="188"/>
      <c r="AG3172" s="189"/>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7"/>
      <c r="AB3173" s="188"/>
      <c r="AC3173" s="153"/>
      <c r="AD3173" s="153"/>
      <c r="AE3173" s="189"/>
      <c r="AF3173" s="188"/>
      <c r="AG3173" s="189"/>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7"/>
      <c r="AB3174" s="188"/>
      <c r="AC3174" s="153"/>
      <c r="AD3174" s="153"/>
      <c r="AE3174" s="189"/>
      <c r="AF3174" s="188"/>
      <c r="AG3174" s="189"/>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7"/>
      <c r="AB3175" s="188"/>
      <c r="AC3175" s="153"/>
      <c r="AD3175" s="153"/>
      <c r="AE3175" s="189"/>
      <c r="AF3175" s="188"/>
      <c r="AG3175" s="189"/>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7"/>
      <c r="AB3176" s="188"/>
      <c r="AC3176" s="153"/>
      <c r="AD3176" s="153"/>
      <c r="AE3176" s="189"/>
      <c r="AF3176" s="188"/>
      <c r="AG3176" s="189"/>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7"/>
      <c r="AB3177" s="188"/>
      <c r="AC3177" s="153"/>
      <c r="AD3177" s="153"/>
      <c r="AE3177" s="189"/>
      <c r="AF3177" s="188"/>
      <c r="AG3177" s="189"/>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7"/>
      <c r="AB3178" s="188"/>
      <c r="AC3178" s="153"/>
      <c r="AD3178" s="153"/>
      <c r="AE3178" s="189"/>
      <c r="AF3178" s="188"/>
      <c r="AG3178" s="189"/>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7"/>
      <c r="AB3179" s="188"/>
      <c r="AC3179" s="153"/>
      <c r="AD3179" s="153"/>
      <c r="AE3179" s="189"/>
      <c r="AF3179" s="188"/>
      <c r="AG3179" s="189"/>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7"/>
      <c r="AB3180" s="188"/>
      <c r="AC3180" s="153"/>
      <c r="AD3180" s="153"/>
      <c r="AE3180" s="189"/>
      <c r="AF3180" s="188"/>
      <c r="AG3180" s="189"/>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7"/>
      <c r="AB3181" s="188"/>
      <c r="AC3181" s="153"/>
      <c r="AD3181" s="153"/>
      <c r="AE3181" s="189"/>
      <c r="AF3181" s="188"/>
      <c r="AG3181" s="189"/>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7"/>
      <c r="AB3182" s="188"/>
      <c r="AC3182" s="153"/>
      <c r="AD3182" s="153"/>
      <c r="AE3182" s="189"/>
      <c r="AF3182" s="188"/>
      <c r="AG3182" s="189"/>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7"/>
      <c r="AB3183" s="188"/>
      <c r="AC3183" s="153"/>
      <c r="AD3183" s="153"/>
      <c r="AE3183" s="189"/>
      <c r="AF3183" s="188"/>
      <c r="AG3183" s="189"/>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7"/>
      <c r="AB3184" s="188"/>
      <c r="AC3184" s="153"/>
      <c r="AD3184" s="153"/>
      <c r="AE3184" s="189"/>
      <c r="AF3184" s="188"/>
      <c r="AG3184" s="189"/>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7"/>
      <c r="AB3185" s="188"/>
      <c r="AC3185" s="153"/>
      <c r="AD3185" s="153"/>
      <c r="AE3185" s="189"/>
      <c r="AF3185" s="188"/>
      <c r="AG3185" s="189"/>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7"/>
      <c r="AB3186" s="188"/>
      <c r="AC3186" s="153"/>
      <c r="AD3186" s="153"/>
      <c r="AE3186" s="189"/>
      <c r="AF3186" s="188"/>
      <c r="AG3186" s="189"/>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7"/>
      <c r="AB3187" s="188"/>
      <c r="AC3187" s="153"/>
      <c r="AD3187" s="153"/>
      <c r="AE3187" s="189"/>
      <c r="AF3187" s="188"/>
      <c r="AG3187" s="189"/>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7"/>
      <c r="AB3188" s="188"/>
      <c r="AC3188" s="153"/>
      <c r="AD3188" s="153"/>
      <c r="AE3188" s="189"/>
      <c r="AF3188" s="188"/>
      <c r="AG3188" s="189"/>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7"/>
      <c r="AB3189" s="188"/>
      <c r="AC3189" s="153"/>
      <c r="AD3189" s="153"/>
      <c r="AE3189" s="189"/>
      <c r="AF3189" s="188"/>
      <c r="AG3189" s="189"/>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7"/>
      <c r="AB3190" s="188"/>
      <c r="AC3190" s="153"/>
      <c r="AD3190" s="153"/>
      <c r="AE3190" s="189"/>
      <c r="AF3190" s="188"/>
      <c r="AG3190" s="189"/>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7"/>
      <c r="AB3191" s="188"/>
      <c r="AC3191" s="153"/>
      <c r="AD3191" s="153"/>
      <c r="AE3191" s="189"/>
      <c r="AF3191" s="188"/>
      <c r="AG3191" s="189"/>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7"/>
      <c r="AB3192" s="188"/>
      <c r="AC3192" s="153"/>
      <c r="AD3192" s="153"/>
      <c r="AE3192" s="189"/>
      <c r="AF3192" s="188"/>
      <c r="AG3192" s="189"/>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7"/>
      <c r="AB3193" s="188"/>
      <c r="AC3193" s="153"/>
      <c r="AD3193" s="153"/>
      <c r="AE3193" s="189"/>
      <c r="AF3193" s="188"/>
      <c r="AG3193" s="189"/>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7"/>
      <c r="AB3194" s="188"/>
      <c r="AC3194" s="153"/>
      <c r="AD3194" s="153"/>
      <c r="AE3194" s="189"/>
      <c r="AF3194" s="188"/>
      <c r="AG3194" s="189"/>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7"/>
      <c r="AB3195" s="188"/>
      <c r="AC3195" s="153"/>
      <c r="AD3195" s="153"/>
      <c r="AE3195" s="189"/>
      <c r="AF3195" s="188"/>
      <c r="AG3195" s="189"/>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7"/>
      <c r="AB3196" s="188"/>
      <c r="AC3196" s="153"/>
      <c r="AD3196" s="153"/>
      <c r="AE3196" s="189"/>
      <c r="AF3196" s="188"/>
      <c r="AG3196" s="189"/>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7"/>
      <c r="AB3197" s="188"/>
      <c r="AC3197" s="153"/>
      <c r="AD3197" s="153"/>
      <c r="AE3197" s="189"/>
      <c r="AF3197" s="188"/>
      <c r="AG3197" s="189"/>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7"/>
      <c r="AB3198" s="188"/>
      <c r="AC3198" s="153"/>
      <c r="AD3198" s="153"/>
      <c r="AE3198" s="189"/>
      <c r="AF3198" s="188"/>
      <c r="AG3198" s="189"/>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7"/>
      <c r="AB3199" s="188"/>
      <c r="AC3199" s="153"/>
      <c r="AD3199" s="153"/>
      <c r="AE3199" s="189"/>
      <c r="AF3199" s="188"/>
      <c r="AG3199" s="189"/>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7"/>
      <c r="AB3200" s="188"/>
      <c r="AC3200" s="153"/>
      <c r="AD3200" s="153"/>
      <c r="AE3200" s="189"/>
      <c r="AF3200" s="188"/>
      <c r="AG3200" s="189"/>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7"/>
      <c r="AB3201" s="188"/>
      <c r="AC3201" s="153"/>
      <c r="AD3201" s="153"/>
      <c r="AE3201" s="189"/>
      <c r="AF3201" s="188"/>
      <c r="AG3201" s="189"/>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7"/>
      <c r="AB3202" s="188"/>
      <c r="AC3202" s="153"/>
      <c r="AD3202" s="153"/>
      <c r="AE3202" s="189"/>
      <c r="AF3202" s="188"/>
      <c r="AG3202" s="189"/>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7"/>
      <c r="AB3203" s="188"/>
      <c r="AC3203" s="153"/>
      <c r="AD3203" s="153"/>
      <c r="AE3203" s="189"/>
      <c r="AF3203" s="188"/>
      <c r="AG3203" s="189"/>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7"/>
      <c r="AB3204" s="188"/>
      <c r="AC3204" s="153"/>
      <c r="AD3204" s="153"/>
      <c r="AE3204" s="189"/>
      <c r="AF3204" s="188"/>
      <c r="AG3204" s="189"/>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7"/>
      <c r="AB3205" s="188"/>
      <c r="AC3205" s="153"/>
      <c r="AD3205" s="153"/>
      <c r="AE3205" s="189"/>
      <c r="AF3205" s="188"/>
      <c r="AG3205" s="189"/>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7"/>
      <c r="AB3206" s="188"/>
      <c r="AC3206" s="153"/>
      <c r="AD3206" s="153"/>
      <c r="AE3206" s="189"/>
      <c r="AF3206" s="188"/>
      <c r="AG3206" s="189"/>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7"/>
      <c r="AB3207" s="188"/>
      <c r="AC3207" s="153"/>
      <c r="AD3207" s="153"/>
      <c r="AE3207" s="189"/>
      <c r="AF3207" s="188"/>
      <c r="AG3207" s="189"/>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7"/>
      <c r="AB3208" s="188"/>
      <c r="AC3208" s="153"/>
      <c r="AD3208" s="153"/>
      <c r="AE3208" s="189"/>
      <c r="AF3208" s="188"/>
      <c r="AG3208" s="189"/>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7"/>
      <c r="AB3209" s="188"/>
      <c r="AC3209" s="153"/>
      <c r="AD3209" s="153"/>
      <c r="AE3209" s="189"/>
      <c r="AF3209" s="188"/>
      <c r="AG3209" s="189"/>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7"/>
      <c r="AB3210" s="188"/>
      <c r="AC3210" s="153"/>
      <c r="AD3210" s="153"/>
      <c r="AE3210" s="189"/>
      <c r="AF3210" s="188"/>
      <c r="AG3210" s="189"/>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7"/>
      <c r="AB3211" s="188"/>
      <c r="AC3211" s="153"/>
      <c r="AD3211" s="153"/>
      <c r="AE3211" s="189"/>
      <c r="AF3211" s="188"/>
      <c r="AG3211" s="189"/>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7"/>
      <c r="AB3212" s="188"/>
      <c r="AC3212" s="153"/>
      <c r="AD3212" s="153"/>
      <c r="AE3212" s="189"/>
      <c r="AF3212" s="188"/>
      <c r="AG3212" s="189"/>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7"/>
      <c r="AB3213" s="188"/>
      <c r="AC3213" s="153"/>
      <c r="AD3213" s="153"/>
      <c r="AE3213" s="189"/>
      <c r="AF3213" s="188"/>
      <c r="AG3213" s="189"/>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7"/>
      <c r="AB3214" s="188"/>
      <c r="AC3214" s="153"/>
      <c r="AD3214" s="153"/>
      <c r="AE3214" s="189"/>
      <c r="AF3214" s="188"/>
      <c r="AG3214" s="189"/>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7"/>
      <c r="AB3215" s="188"/>
      <c r="AC3215" s="153"/>
      <c r="AD3215" s="153"/>
      <c r="AE3215" s="189"/>
      <c r="AF3215" s="188"/>
      <c r="AG3215" s="189"/>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7"/>
      <c r="AB3216" s="188"/>
      <c r="AC3216" s="153"/>
      <c r="AD3216" s="153"/>
      <c r="AE3216" s="189"/>
      <c r="AF3216" s="188"/>
      <c r="AG3216" s="189"/>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7"/>
      <c r="AB3217" s="188"/>
      <c r="AC3217" s="153"/>
      <c r="AD3217" s="153"/>
      <c r="AE3217" s="189"/>
      <c r="AF3217" s="188"/>
      <c r="AG3217" s="189"/>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7"/>
      <c r="AB3218" s="188"/>
      <c r="AC3218" s="153"/>
      <c r="AD3218" s="153"/>
      <c r="AE3218" s="189"/>
      <c r="AF3218" s="188"/>
      <c r="AG3218" s="189"/>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7"/>
      <c r="AB3219" s="188"/>
      <c r="AC3219" s="153"/>
      <c r="AD3219" s="153"/>
      <c r="AE3219" s="189"/>
      <c r="AF3219" s="188"/>
      <c r="AG3219" s="189"/>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7"/>
      <c r="AB3220" s="188"/>
      <c r="AC3220" s="153"/>
      <c r="AD3220" s="153"/>
      <c r="AE3220" s="189"/>
      <c r="AF3220" s="188"/>
      <c r="AG3220" s="189"/>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7"/>
      <c r="AB3221" s="188"/>
      <c r="AC3221" s="153"/>
      <c r="AD3221" s="153"/>
      <c r="AE3221" s="189"/>
      <c r="AF3221" s="188"/>
      <c r="AG3221" s="189"/>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7"/>
      <c r="AB3222" s="188"/>
      <c r="AC3222" s="153"/>
      <c r="AD3222" s="153"/>
      <c r="AE3222" s="189"/>
      <c r="AF3222" s="188"/>
      <c r="AG3222" s="189"/>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7"/>
      <c r="AB3223" s="188"/>
      <c r="AC3223" s="153"/>
      <c r="AD3223" s="153"/>
      <c r="AE3223" s="189"/>
      <c r="AF3223" s="188"/>
      <c r="AG3223" s="189"/>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7"/>
      <c r="AB3224" s="188"/>
      <c r="AC3224" s="153"/>
      <c r="AD3224" s="153"/>
      <c r="AE3224" s="189"/>
      <c r="AF3224" s="188"/>
      <c r="AG3224" s="189"/>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7"/>
      <c r="AB3225" s="188"/>
      <c r="AC3225" s="153"/>
      <c r="AD3225" s="153"/>
      <c r="AE3225" s="189"/>
      <c r="AF3225" s="188"/>
      <c r="AG3225" s="189"/>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7"/>
      <c r="AB3226" s="188"/>
      <c r="AC3226" s="153"/>
      <c r="AD3226" s="153"/>
      <c r="AE3226" s="189"/>
      <c r="AF3226" s="188"/>
      <c r="AG3226" s="189"/>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7"/>
      <c r="AB3227" s="188"/>
      <c r="AC3227" s="153"/>
      <c r="AD3227" s="153"/>
      <c r="AE3227" s="189"/>
      <c r="AF3227" s="188"/>
      <c r="AG3227" s="189"/>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7"/>
      <c r="AB3228" s="188"/>
      <c r="AC3228" s="153"/>
      <c r="AD3228" s="153"/>
      <c r="AE3228" s="189"/>
      <c r="AF3228" s="188"/>
      <c r="AG3228" s="189"/>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7"/>
      <c r="AB3229" s="188"/>
      <c r="AC3229" s="153"/>
      <c r="AD3229" s="153"/>
      <c r="AE3229" s="189"/>
      <c r="AF3229" s="188"/>
      <c r="AG3229" s="189"/>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7"/>
      <c r="AB3230" s="188"/>
      <c r="AC3230" s="153"/>
      <c r="AD3230" s="153"/>
      <c r="AE3230" s="189"/>
      <c r="AF3230" s="188"/>
      <c r="AG3230" s="189"/>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7"/>
      <c r="AB3231" s="188"/>
      <c r="AC3231" s="153"/>
      <c r="AD3231" s="153"/>
      <c r="AE3231" s="189"/>
      <c r="AF3231" s="188"/>
      <c r="AG3231" s="189"/>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7"/>
      <c r="AB3232" s="188"/>
      <c r="AC3232" s="153"/>
      <c r="AD3232" s="153"/>
      <c r="AE3232" s="189"/>
      <c r="AF3232" s="188"/>
      <c r="AG3232" s="189"/>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7"/>
      <c r="AB3233" s="188"/>
      <c r="AC3233" s="153"/>
      <c r="AD3233" s="153"/>
      <c r="AE3233" s="189"/>
      <c r="AF3233" s="188"/>
      <c r="AG3233" s="189"/>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7"/>
      <c r="AB3234" s="188"/>
      <c r="AC3234" s="153"/>
      <c r="AD3234" s="153"/>
      <c r="AE3234" s="189"/>
      <c r="AF3234" s="188"/>
      <c r="AG3234" s="189"/>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7"/>
      <c r="AB3235" s="188"/>
      <c r="AC3235" s="153"/>
      <c r="AD3235" s="153"/>
      <c r="AE3235" s="189"/>
      <c r="AF3235" s="188"/>
      <c r="AG3235" s="189"/>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7"/>
      <c r="AB3236" s="188"/>
      <c r="AC3236" s="153"/>
      <c r="AD3236" s="153"/>
      <c r="AE3236" s="189"/>
      <c r="AF3236" s="188"/>
      <c r="AG3236" s="189"/>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7"/>
      <c r="AB3237" s="188"/>
      <c r="AC3237" s="153"/>
      <c r="AD3237" s="153"/>
      <c r="AE3237" s="189"/>
      <c r="AF3237" s="188"/>
      <c r="AG3237" s="189"/>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7"/>
      <c r="AB3238" s="188"/>
      <c r="AC3238" s="153"/>
      <c r="AD3238" s="153"/>
      <c r="AE3238" s="189"/>
      <c r="AF3238" s="188"/>
      <c r="AG3238" s="189"/>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7"/>
      <c r="AB3239" s="188"/>
      <c r="AC3239" s="153"/>
      <c r="AD3239" s="153"/>
      <c r="AE3239" s="189"/>
      <c r="AF3239" s="188"/>
      <c r="AG3239" s="189"/>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7"/>
      <c r="AB3240" s="188"/>
      <c r="AC3240" s="153"/>
      <c r="AD3240" s="153"/>
      <c r="AE3240" s="189"/>
      <c r="AF3240" s="188"/>
      <c r="AG3240" s="189"/>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7"/>
      <c r="AB3241" s="188"/>
      <c r="AC3241" s="153"/>
      <c r="AD3241" s="153"/>
      <c r="AE3241" s="189"/>
      <c r="AF3241" s="188"/>
      <c r="AG3241" s="189"/>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7"/>
      <c r="AB3242" s="188"/>
      <c r="AC3242" s="153"/>
      <c r="AD3242" s="153"/>
      <c r="AE3242" s="189"/>
      <c r="AF3242" s="188"/>
      <c r="AG3242" s="189"/>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7"/>
      <c r="AB3243" s="188"/>
      <c r="AC3243" s="153"/>
      <c r="AD3243" s="153"/>
      <c r="AE3243" s="189"/>
      <c r="AF3243" s="188"/>
      <c r="AG3243" s="189"/>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7"/>
      <c r="AB3244" s="188"/>
      <c r="AC3244" s="153"/>
      <c r="AD3244" s="153"/>
      <c r="AE3244" s="189"/>
      <c r="AF3244" s="188"/>
      <c r="AG3244" s="189"/>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7"/>
      <c r="AB3245" s="188"/>
      <c r="AC3245" s="153"/>
      <c r="AD3245" s="153"/>
      <c r="AE3245" s="189"/>
      <c r="AF3245" s="188"/>
      <c r="AG3245" s="189"/>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7"/>
      <c r="AB3246" s="188"/>
      <c r="AC3246" s="153"/>
      <c r="AD3246" s="153"/>
      <c r="AE3246" s="189"/>
      <c r="AF3246" s="188"/>
      <c r="AG3246" s="189"/>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7"/>
      <c r="AB3247" s="188"/>
      <c r="AC3247" s="153"/>
      <c r="AD3247" s="153"/>
      <c r="AE3247" s="189"/>
      <c r="AF3247" s="188"/>
      <c r="AG3247" s="189"/>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7"/>
      <c r="AB3248" s="188"/>
      <c r="AC3248" s="153"/>
      <c r="AD3248" s="153"/>
      <c r="AE3248" s="189"/>
      <c r="AF3248" s="188"/>
      <c r="AG3248" s="189"/>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7"/>
      <c r="AB3249" s="188"/>
      <c r="AC3249" s="153"/>
      <c r="AD3249" s="153"/>
      <c r="AE3249" s="189"/>
      <c r="AF3249" s="188"/>
      <c r="AG3249" s="189"/>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7"/>
      <c r="AB3250" s="188"/>
      <c r="AC3250" s="153"/>
      <c r="AD3250" s="153"/>
      <c r="AE3250" s="189"/>
      <c r="AF3250" s="188"/>
      <c r="AG3250" s="189"/>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7"/>
      <c r="AB3251" s="188"/>
      <c r="AC3251" s="153"/>
      <c r="AD3251" s="153"/>
      <c r="AE3251" s="189"/>
      <c r="AF3251" s="188"/>
      <c r="AG3251" s="189"/>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7"/>
      <c r="AB3252" s="188"/>
      <c r="AC3252" s="153"/>
      <c r="AD3252" s="153"/>
      <c r="AE3252" s="189"/>
      <c r="AF3252" s="188"/>
      <c r="AG3252" s="189"/>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7"/>
      <c r="AB3253" s="188"/>
      <c r="AC3253" s="153"/>
      <c r="AD3253" s="153"/>
      <c r="AE3253" s="189"/>
      <c r="AF3253" s="188"/>
      <c r="AG3253" s="189"/>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7"/>
      <c r="AB3254" s="188"/>
      <c r="AC3254" s="153"/>
      <c r="AD3254" s="153"/>
      <c r="AE3254" s="189"/>
      <c r="AF3254" s="188"/>
      <c r="AG3254" s="189"/>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7"/>
      <c r="AB3255" s="188"/>
      <c r="AC3255" s="153"/>
      <c r="AD3255" s="153"/>
      <c r="AE3255" s="189"/>
      <c r="AF3255" s="188"/>
      <c r="AG3255" s="189"/>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7"/>
      <c r="AB3256" s="188"/>
      <c r="AC3256" s="153"/>
      <c r="AD3256" s="153"/>
      <c r="AE3256" s="189"/>
      <c r="AF3256" s="188"/>
      <c r="AG3256" s="189"/>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7"/>
      <c r="AB3257" s="188"/>
      <c r="AC3257" s="153"/>
      <c r="AD3257" s="153"/>
      <c r="AE3257" s="189"/>
      <c r="AF3257" s="188"/>
      <c r="AG3257" s="189"/>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7"/>
      <c r="AB3258" s="188"/>
      <c r="AC3258" s="153"/>
      <c r="AD3258" s="153"/>
      <c r="AE3258" s="189"/>
      <c r="AF3258" s="188"/>
      <c r="AG3258" s="189"/>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7"/>
      <c r="AB3259" s="188"/>
      <c r="AC3259" s="153"/>
      <c r="AD3259" s="153"/>
      <c r="AE3259" s="189"/>
      <c r="AF3259" s="188"/>
      <c r="AG3259" s="189"/>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7"/>
      <c r="AB3260" s="188"/>
      <c r="AC3260" s="153"/>
      <c r="AD3260" s="153"/>
      <c r="AE3260" s="189"/>
      <c r="AF3260" s="188"/>
      <c r="AG3260" s="189"/>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7"/>
      <c r="AB3261" s="188"/>
      <c r="AC3261" s="153"/>
      <c r="AD3261" s="153"/>
      <c r="AE3261" s="189"/>
      <c r="AF3261" s="188"/>
      <c r="AG3261" s="189"/>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7"/>
      <c r="AB3262" s="188"/>
      <c r="AC3262" s="153"/>
      <c r="AD3262" s="153"/>
      <c r="AE3262" s="189"/>
      <c r="AF3262" s="188"/>
      <c r="AG3262" s="189"/>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7"/>
      <c r="AB3263" s="188"/>
      <c r="AC3263" s="153"/>
      <c r="AD3263" s="153"/>
      <c r="AE3263" s="189"/>
      <c r="AF3263" s="188"/>
      <c r="AG3263" s="189"/>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7"/>
      <c r="AB3264" s="188"/>
      <c r="AC3264" s="153"/>
      <c r="AD3264" s="153"/>
      <c r="AE3264" s="189"/>
      <c r="AF3264" s="188"/>
      <c r="AG3264" s="189"/>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7"/>
      <c r="AB3265" s="188"/>
      <c r="AC3265" s="153"/>
      <c r="AD3265" s="153"/>
      <c r="AE3265" s="189"/>
      <c r="AF3265" s="188"/>
      <c r="AG3265" s="189"/>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7"/>
      <c r="AB3266" s="188"/>
      <c r="AC3266" s="153"/>
      <c r="AD3266" s="153"/>
      <c r="AE3266" s="189"/>
      <c r="AF3266" s="188"/>
      <c r="AG3266" s="189"/>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7"/>
      <c r="AB3267" s="188"/>
      <c r="AC3267" s="153"/>
      <c r="AD3267" s="153"/>
      <c r="AE3267" s="189"/>
      <c r="AF3267" s="188"/>
      <c r="AG3267" s="189"/>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7"/>
      <c r="AB3268" s="188"/>
      <c r="AC3268" s="153"/>
      <c r="AD3268" s="153"/>
      <c r="AE3268" s="189"/>
      <c r="AF3268" s="188"/>
      <c r="AG3268" s="189"/>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7"/>
      <c r="AB3269" s="188"/>
      <c r="AC3269" s="153"/>
      <c r="AD3269" s="153"/>
      <c r="AE3269" s="189"/>
      <c r="AF3269" s="188"/>
      <c r="AG3269" s="189"/>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7"/>
      <c r="AB3270" s="188"/>
      <c r="AC3270" s="153"/>
      <c r="AD3270" s="153"/>
      <c r="AE3270" s="189"/>
      <c r="AF3270" s="188"/>
      <c r="AG3270" s="189"/>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7"/>
      <c r="AB3271" s="188"/>
      <c r="AC3271" s="153"/>
      <c r="AD3271" s="153"/>
      <c r="AE3271" s="189"/>
      <c r="AF3271" s="188"/>
      <c r="AG3271" s="189"/>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7"/>
      <c r="AB3272" s="188"/>
      <c r="AC3272" s="153"/>
      <c r="AD3272" s="153"/>
      <c r="AE3272" s="189"/>
      <c r="AF3272" s="188"/>
      <c r="AG3272" s="189"/>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7"/>
      <c r="AB3273" s="188"/>
      <c r="AC3273" s="153"/>
      <c r="AD3273" s="153"/>
      <c r="AE3273" s="189"/>
      <c r="AF3273" s="188"/>
      <c r="AG3273" s="189"/>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7"/>
      <c r="AB3274" s="188"/>
      <c r="AC3274" s="153"/>
      <c r="AD3274" s="153"/>
      <c r="AE3274" s="189"/>
      <c r="AF3274" s="188"/>
      <c r="AG3274" s="189"/>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7"/>
      <c r="AB3275" s="188"/>
      <c r="AC3275" s="153"/>
      <c r="AD3275" s="153"/>
      <c r="AE3275" s="189"/>
      <c r="AF3275" s="188"/>
      <c r="AG3275" s="189"/>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7"/>
      <c r="AB3276" s="188"/>
      <c r="AC3276" s="153"/>
      <c r="AD3276" s="153"/>
      <c r="AE3276" s="189"/>
      <c r="AF3276" s="188"/>
      <c r="AG3276" s="189"/>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7"/>
      <c r="AB3277" s="188"/>
      <c r="AC3277" s="153"/>
      <c r="AD3277" s="153"/>
      <c r="AE3277" s="189"/>
      <c r="AF3277" s="188"/>
      <c r="AG3277" s="189"/>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7"/>
      <c r="AB3278" s="188"/>
      <c r="AC3278" s="153"/>
      <c r="AD3278" s="153"/>
      <c r="AE3278" s="189"/>
      <c r="AF3278" s="188"/>
      <c r="AG3278" s="189"/>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7"/>
      <c r="AB3279" s="188"/>
      <c r="AC3279" s="153"/>
      <c r="AD3279" s="153"/>
      <c r="AE3279" s="189"/>
      <c r="AF3279" s="188"/>
      <c r="AG3279" s="189"/>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7"/>
      <c r="AB3280" s="188"/>
      <c r="AC3280" s="153"/>
      <c r="AD3280" s="153"/>
      <c r="AE3280" s="189"/>
      <c r="AF3280" s="188"/>
      <c r="AG3280" s="189"/>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7"/>
      <c r="AB3281" s="188"/>
      <c r="AC3281" s="153"/>
      <c r="AD3281" s="153"/>
      <c r="AE3281" s="189"/>
      <c r="AF3281" s="188"/>
      <c r="AG3281" s="189"/>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7"/>
      <c r="AB3282" s="188"/>
      <c r="AC3282" s="153"/>
      <c r="AD3282" s="153"/>
      <c r="AE3282" s="189"/>
      <c r="AF3282" s="188"/>
      <c r="AG3282" s="189"/>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7"/>
      <c r="AB3283" s="188"/>
      <c r="AC3283" s="153"/>
      <c r="AD3283" s="153"/>
      <c r="AE3283" s="189"/>
      <c r="AF3283" s="188"/>
      <c r="AG3283" s="189"/>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7"/>
      <c r="AB3284" s="188"/>
      <c r="AC3284" s="153"/>
      <c r="AD3284" s="153"/>
      <c r="AE3284" s="189"/>
      <c r="AF3284" s="188"/>
      <c r="AG3284" s="189"/>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7"/>
      <c r="AB3285" s="188"/>
      <c r="AC3285" s="153"/>
      <c r="AD3285" s="153"/>
      <c r="AE3285" s="189"/>
      <c r="AF3285" s="188"/>
      <c r="AG3285" s="189"/>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7"/>
      <c r="AB3286" s="188"/>
      <c r="AC3286" s="153"/>
      <c r="AD3286" s="153"/>
      <c r="AE3286" s="189"/>
      <c r="AF3286" s="188"/>
      <c r="AG3286" s="189"/>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7"/>
      <c r="AB3287" s="188"/>
      <c r="AC3287" s="153"/>
      <c r="AD3287" s="153"/>
      <c r="AE3287" s="189"/>
      <c r="AF3287" s="188"/>
      <c r="AG3287" s="189"/>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7"/>
      <c r="AB3288" s="188"/>
      <c r="AC3288" s="153"/>
      <c r="AD3288" s="153"/>
      <c r="AE3288" s="189"/>
      <c r="AF3288" s="188"/>
      <c r="AG3288" s="189"/>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7"/>
      <c r="AB3289" s="188"/>
      <c r="AC3289" s="153"/>
      <c r="AD3289" s="153"/>
      <c r="AE3289" s="189"/>
      <c r="AF3289" s="188"/>
      <c r="AG3289" s="189"/>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7"/>
      <c r="AB3290" s="188"/>
      <c r="AC3290" s="153"/>
      <c r="AD3290" s="153"/>
      <c r="AE3290" s="189"/>
      <c r="AF3290" s="188"/>
      <c r="AG3290" s="189"/>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7"/>
      <c r="AB3291" s="188"/>
      <c r="AC3291" s="153"/>
      <c r="AD3291" s="153"/>
      <c r="AE3291" s="189"/>
      <c r="AF3291" s="188"/>
      <c r="AG3291" s="189"/>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7"/>
      <c r="AB3292" s="188"/>
      <c r="AC3292" s="153"/>
      <c r="AD3292" s="153"/>
      <c r="AE3292" s="189"/>
      <c r="AF3292" s="188"/>
      <c r="AG3292" s="189"/>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7"/>
      <c r="AB3293" s="188"/>
      <c r="AC3293" s="153"/>
      <c r="AD3293" s="153"/>
      <c r="AE3293" s="189"/>
      <c r="AF3293" s="188"/>
      <c r="AG3293" s="189"/>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7"/>
      <c r="AB3294" s="188"/>
      <c r="AC3294" s="153"/>
      <c r="AD3294" s="153"/>
      <c r="AE3294" s="189"/>
      <c r="AF3294" s="188"/>
      <c r="AG3294" s="189"/>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7"/>
      <c r="AB3295" s="188"/>
      <c r="AC3295" s="153"/>
      <c r="AD3295" s="153"/>
      <c r="AE3295" s="189"/>
      <c r="AF3295" s="188"/>
      <c r="AG3295" s="189"/>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7"/>
      <c r="AB3296" s="188"/>
      <c r="AC3296" s="153"/>
      <c r="AD3296" s="153"/>
      <c r="AE3296" s="189"/>
      <c r="AF3296" s="188"/>
      <c r="AG3296" s="189"/>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7"/>
      <c r="AB3297" s="188"/>
      <c r="AC3297" s="153"/>
      <c r="AD3297" s="153"/>
      <c r="AE3297" s="189"/>
      <c r="AF3297" s="188"/>
      <c r="AG3297" s="189"/>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7"/>
      <c r="AB3298" s="188"/>
      <c r="AC3298" s="153"/>
      <c r="AD3298" s="153"/>
      <c r="AE3298" s="189"/>
      <c r="AF3298" s="188"/>
      <c r="AG3298" s="189"/>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7"/>
      <c r="AB3299" s="188"/>
      <c r="AC3299" s="153"/>
      <c r="AD3299" s="153"/>
      <c r="AE3299" s="189"/>
      <c r="AF3299" s="188"/>
      <c r="AG3299" s="189"/>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7"/>
      <c r="AB3300" s="188"/>
      <c r="AC3300" s="153"/>
      <c r="AD3300" s="153"/>
      <c r="AE3300" s="189"/>
      <c r="AF3300" s="188"/>
      <c r="AG3300" s="189"/>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7"/>
      <c r="AB3301" s="188"/>
      <c r="AC3301" s="153"/>
      <c r="AD3301" s="153"/>
      <c r="AE3301" s="189"/>
      <c r="AF3301" s="188"/>
      <c r="AG3301" s="189"/>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7"/>
      <c r="AB3302" s="188"/>
      <c r="AC3302" s="153"/>
      <c r="AD3302" s="153"/>
      <c r="AE3302" s="189"/>
      <c r="AF3302" s="188"/>
      <c r="AG3302" s="189"/>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7"/>
      <c r="AB3303" s="188"/>
      <c r="AC3303" s="153"/>
      <c r="AD3303" s="153"/>
      <c r="AE3303" s="189"/>
      <c r="AF3303" s="188"/>
      <c r="AG3303" s="189"/>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7"/>
      <c r="AB3304" s="188"/>
      <c r="AC3304" s="153"/>
      <c r="AD3304" s="153"/>
      <c r="AE3304" s="189"/>
      <c r="AF3304" s="188"/>
      <c r="AG3304" s="189"/>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7"/>
      <c r="AB3305" s="188"/>
      <c r="AC3305" s="153"/>
      <c r="AD3305" s="153"/>
      <c r="AE3305" s="189"/>
      <c r="AF3305" s="188"/>
      <c r="AG3305" s="189"/>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7"/>
      <c r="AB3306" s="188"/>
      <c r="AC3306" s="153"/>
      <c r="AD3306" s="153"/>
      <c r="AE3306" s="189"/>
      <c r="AF3306" s="188"/>
      <c r="AG3306" s="189"/>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7"/>
      <c r="AB3307" s="188"/>
      <c r="AC3307" s="153"/>
      <c r="AD3307" s="153"/>
      <c r="AE3307" s="189"/>
      <c r="AF3307" s="188"/>
      <c r="AG3307" s="189"/>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7"/>
      <c r="AB3308" s="188"/>
      <c r="AC3308" s="153"/>
      <c r="AD3308" s="153"/>
      <c r="AE3308" s="189"/>
      <c r="AF3308" s="188"/>
      <c r="AG3308" s="189"/>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7"/>
      <c r="AB3309" s="188"/>
      <c r="AC3309" s="153"/>
      <c r="AD3309" s="153"/>
      <c r="AE3309" s="189"/>
      <c r="AF3309" s="188"/>
      <c r="AG3309" s="189"/>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7"/>
      <c r="AB3310" s="188"/>
      <c r="AC3310" s="153"/>
      <c r="AD3310" s="153"/>
      <c r="AE3310" s="189"/>
      <c r="AF3310" s="188"/>
      <c r="AG3310" s="189"/>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7"/>
      <c r="AB3311" s="188"/>
      <c r="AC3311" s="153"/>
      <c r="AD3311" s="153"/>
      <c r="AE3311" s="189"/>
      <c r="AF3311" s="188"/>
      <c r="AG3311" s="189"/>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7"/>
      <c r="AB3312" s="188"/>
      <c r="AC3312" s="153"/>
      <c r="AD3312" s="153"/>
      <c r="AE3312" s="189"/>
      <c r="AF3312" s="188"/>
      <c r="AG3312" s="189"/>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7"/>
      <c r="AB3313" s="188"/>
      <c r="AC3313" s="153"/>
      <c r="AD3313" s="153"/>
      <c r="AE3313" s="189"/>
      <c r="AF3313" s="188"/>
      <c r="AG3313" s="189"/>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7"/>
      <c r="AB3314" s="188"/>
      <c r="AC3314" s="153"/>
      <c r="AD3314" s="153"/>
      <c r="AE3314" s="189"/>
      <c r="AF3314" s="188"/>
      <c r="AG3314" s="189"/>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7"/>
      <c r="AB3315" s="188"/>
      <c r="AC3315" s="153"/>
      <c r="AD3315" s="153"/>
      <c r="AE3315" s="189"/>
      <c r="AF3315" s="188"/>
      <c r="AG3315" s="189"/>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7"/>
      <c r="AB3316" s="188"/>
      <c r="AC3316" s="153"/>
      <c r="AD3316" s="153"/>
      <c r="AE3316" s="189"/>
      <c r="AF3316" s="188"/>
      <c r="AG3316" s="189"/>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7"/>
      <c r="AB3317" s="188"/>
      <c r="AC3317" s="153"/>
      <c r="AD3317" s="153"/>
      <c r="AE3317" s="189"/>
      <c r="AF3317" s="188"/>
      <c r="AG3317" s="189"/>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7"/>
      <c r="AB3318" s="188"/>
      <c r="AC3318" s="153"/>
      <c r="AD3318" s="153"/>
      <c r="AE3318" s="189"/>
      <c r="AF3318" s="188"/>
      <c r="AG3318" s="189"/>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7"/>
      <c r="AB3319" s="188"/>
      <c r="AC3319" s="153"/>
      <c r="AD3319" s="153"/>
      <c r="AE3319" s="189"/>
      <c r="AF3319" s="188"/>
      <c r="AG3319" s="189"/>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7"/>
      <c r="AB3320" s="188"/>
      <c r="AC3320" s="153"/>
      <c r="AD3320" s="153"/>
      <c r="AE3320" s="189"/>
      <c r="AF3320" s="188"/>
      <c r="AG3320" s="189"/>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7"/>
      <c r="AB3321" s="188"/>
      <c r="AC3321" s="153"/>
      <c r="AD3321" s="153"/>
      <c r="AE3321" s="189"/>
      <c r="AF3321" s="188"/>
      <c r="AG3321" s="189"/>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7"/>
      <c r="AB3322" s="188"/>
      <c r="AC3322" s="153"/>
      <c r="AD3322" s="153"/>
      <c r="AE3322" s="189"/>
      <c r="AF3322" s="188"/>
      <c r="AG3322" s="189"/>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7"/>
      <c r="AB3323" s="188"/>
      <c r="AC3323" s="153"/>
      <c r="AD3323" s="153"/>
      <c r="AE3323" s="189"/>
      <c r="AF3323" s="188"/>
      <c r="AG3323" s="189"/>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7"/>
      <c r="AB3324" s="188"/>
      <c r="AC3324" s="153"/>
      <c r="AD3324" s="153"/>
      <c r="AE3324" s="189"/>
      <c r="AF3324" s="188"/>
      <c r="AG3324" s="189"/>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7"/>
      <c r="AB3325" s="188"/>
      <c r="AC3325" s="153"/>
      <c r="AD3325" s="153"/>
      <c r="AE3325" s="189"/>
      <c r="AF3325" s="188"/>
      <c r="AG3325" s="189"/>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7"/>
      <c r="AB3326" s="188"/>
      <c r="AC3326" s="153"/>
      <c r="AD3326" s="153"/>
      <c r="AE3326" s="189"/>
      <c r="AF3326" s="188"/>
      <c r="AG3326" s="189"/>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7"/>
      <c r="AB3327" s="188"/>
      <c r="AC3327" s="153"/>
      <c r="AD3327" s="153"/>
      <c r="AE3327" s="189"/>
      <c r="AF3327" s="188"/>
      <c r="AG3327" s="189"/>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7"/>
      <c r="AB3328" s="188"/>
      <c r="AC3328" s="153"/>
      <c r="AD3328" s="153"/>
      <c r="AE3328" s="189"/>
      <c r="AF3328" s="188"/>
      <c r="AG3328" s="189"/>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7"/>
      <c r="AB3329" s="188"/>
      <c r="AC3329" s="153"/>
      <c r="AD3329" s="153"/>
      <c r="AE3329" s="189"/>
      <c r="AF3329" s="188"/>
      <c r="AG3329" s="189"/>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7"/>
      <c r="AB3330" s="188"/>
      <c r="AC3330" s="153"/>
      <c r="AD3330" s="153"/>
      <c r="AE3330" s="189"/>
      <c r="AF3330" s="188"/>
      <c r="AG3330" s="189"/>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7"/>
      <c r="AB3331" s="188"/>
      <c r="AC3331" s="153"/>
      <c r="AD3331" s="153"/>
      <c r="AE3331" s="189"/>
      <c r="AF3331" s="188"/>
      <c r="AG3331" s="189"/>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7"/>
      <c r="AB3332" s="188"/>
      <c r="AC3332" s="153"/>
      <c r="AD3332" s="153"/>
      <c r="AE3332" s="189"/>
      <c r="AF3332" s="188"/>
      <c r="AG3332" s="189"/>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7"/>
      <c r="AB3333" s="188"/>
      <c r="AC3333" s="153"/>
      <c r="AD3333" s="153"/>
      <c r="AE3333" s="189"/>
      <c r="AF3333" s="188"/>
      <c r="AG3333" s="189"/>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7"/>
      <c r="AB3334" s="188"/>
      <c r="AC3334" s="153"/>
      <c r="AD3334" s="153"/>
      <c r="AE3334" s="189"/>
      <c r="AF3334" s="188"/>
      <c r="AG3334" s="189"/>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7"/>
      <c r="AB3335" s="188"/>
      <c r="AC3335" s="153"/>
      <c r="AD3335" s="153"/>
      <c r="AE3335" s="189"/>
      <c r="AF3335" s="188"/>
      <c r="AG3335" s="189"/>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7"/>
      <c r="AB3336" s="188"/>
      <c r="AC3336" s="153"/>
      <c r="AD3336" s="153"/>
      <c r="AE3336" s="189"/>
      <c r="AF3336" s="188"/>
      <c r="AG3336" s="189"/>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7"/>
      <c r="AB3337" s="188"/>
      <c r="AC3337" s="153"/>
      <c r="AD3337" s="153"/>
      <c r="AE3337" s="189"/>
      <c r="AF3337" s="188"/>
      <c r="AG3337" s="189"/>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7"/>
      <c r="AB3338" s="188"/>
      <c r="AC3338" s="153"/>
      <c r="AD3338" s="153"/>
      <c r="AE3338" s="189"/>
      <c r="AF3338" s="188"/>
      <c r="AG3338" s="189"/>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7"/>
      <c r="AB3339" s="188"/>
      <c r="AC3339" s="153"/>
      <c r="AD3339" s="153"/>
      <c r="AE3339" s="189"/>
      <c r="AF3339" s="188"/>
      <c r="AG3339" s="189"/>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7"/>
      <c r="AB3340" s="188"/>
      <c r="AC3340" s="153"/>
      <c r="AD3340" s="153"/>
      <c r="AE3340" s="189"/>
      <c r="AF3340" s="188"/>
      <c r="AG3340" s="189"/>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7"/>
      <c r="AB3341" s="188"/>
      <c r="AC3341" s="153"/>
      <c r="AD3341" s="153"/>
      <c r="AE3341" s="189"/>
      <c r="AF3341" s="188"/>
      <c r="AG3341" s="189"/>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7"/>
      <c r="AB3342" s="188"/>
      <c r="AC3342" s="153"/>
      <c r="AD3342" s="153"/>
      <c r="AE3342" s="189"/>
      <c r="AF3342" s="188"/>
      <c r="AG3342" s="189"/>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7"/>
      <c r="AB3343" s="188"/>
      <c r="AC3343" s="153"/>
      <c r="AD3343" s="153"/>
      <c r="AE3343" s="189"/>
      <c r="AF3343" s="188"/>
      <c r="AG3343" s="189"/>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7"/>
      <c r="AB3344" s="188"/>
      <c r="AC3344" s="153"/>
      <c r="AD3344" s="153"/>
      <c r="AE3344" s="189"/>
      <c r="AF3344" s="188"/>
      <c r="AG3344" s="189"/>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7"/>
      <c r="AB3345" s="188"/>
      <c r="AC3345" s="153"/>
      <c r="AD3345" s="153"/>
      <c r="AE3345" s="189"/>
      <c r="AF3345" s="188"/>
      <c r="AG3345" s="189"/>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7"/>
      <c r="AB3346" s="188"/>
      <c r="AC3346" s="153"/>
      <c r="AD3346" s="153"/>
      <c r="AE3346" s="189"/>
      <c r="AF3346" s="188"/>
      <c r="AG3346" s="189"/>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7"/>
      <c r="AB3347" s="188"/>
      <c r="AC3347" s="153"/>
      <c r="AD3347" s="153"/>
      <c r="AE3347" s="189"/>
      <c r="AF3347" s="188"/>
      <c r="AG3347" s="189"/>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7"/>
      <c r="AB3348" s="188"/>
      <c r="AC3348" s="153"/>
      <c r="AD3348" s="153"/>
      <c r="AE3348" s="189"/>
      <c r="AF3348" s="188"/>
      <c r="AG3348" s="189"/>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7"/>
      <c r="AB3349" s="188"/>
      <c r="AC3349" s="153"/>
      <c r="AD3349" s="153"/>
      <c r="AE3349" s="189"/>
      <c r="AF3349" s="188"/>
      <c r="AG3349" s="189"/>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7"/>
      <c r="AB3350" s="188"/>
      <c r="AC3350" s="153"/>
      <c r="AD3350" s="153"/>
      <c r="AE3350" s="189"/>
      <c r="AF3350" s="188"/>
      <c r="AG3350" s="189"/>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7"/>
      <c r="AB3351" s="188"/>
      <c r="AC3351" s="153"/>
      <c r="AD3351" s="153"/>
      <c r="AE3351" s="189"/>
      <c r="AF3351" s="188"/>
      <c r="AG3351" s="189"/>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7"/>
      <c r="AB3352" s="188"/>
      <c r="AC3352" s="153"/>
      <c r="AD3352" s="153"/>
      <c r="AE3352" s="189"/>
      <c r="AF3352" s="188"/>
      <c r="AG3352" s="189"/>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7"/>
      <c r="AB3353" s="188"/>
      <c r="AC3353" s="153"/>
      <c r="AD3353" s="153"/>
      <c r="AE3353" s="189"/>
      <c r="AF3353" s="188"/>
      <c r="AG3353" s="189"/>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7"/>
      <c r="AB3354" s="188"/>
      <c r="AC3354" s="153"/>
      <c r="AD3354" s="153"/>
      <c r="AE3354" s="189"/>
      <c r="AF3354" s="188"/>
      <c r="AG3354" s="189"/>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7"/>
      <c r="AB3355" s="188"/>
      <c r="AC3355" s="153"/>
      <c r="AD3355" s="153"/>
      <c r="AE3355" s="189"/>
      <c r="AF3355" s="188"/>
      <c r="AG3355" s="189"/>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7"/>
      <c r="AB3356" s="188"/>
      <c r="AC3356" s="153"/>
      <c r="AD3356" s="153"/>
      <c r="AE3356" s="189"/>
      <c r="AF3356" s="188"/>
      <c r="AG3356" s="189"/>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7"/>
      <c r="AB3357" s="188"/>
      <c r="AC3357" s="153"/>
      <c r="AD3357" s="153"/>
      <c r="AE3357" s="189"/>
      <c r="AF3357" s="188"/>
      <c r="AG3357" s="189"/>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7"/>
      <c r="AB3358" s="188"/>
      <c r="AC3358" s="153"/>
      <c r="AD3358" s="153"/>
      <c r="AE3358" s="189"/>
      <c r="AF3358" s="188"/>
      <c r="AG3358" s="189"/>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7"/>
      <c r="AB3359" s="188"/>
      <c r="AC3359" s="153"/>
      <c r="AD3359" s="153"/>
      <c r="AE3359" s="189"/>
      <c r="AF3359" s="188"/>
      <c r="AG3359" s="189"/>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7"/>
      <c r="AB3360" s="188"/>
      <c r="AC3360" s="153"/>
      <c r="AD3360" s="153"/>
      <c r="AE3360" s="189"/>
      <c r="AF3360" s="188"/>
      <c r="AG3360" s="189"/>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7"/>
      <c r="AB3361" s="188"/>
      <c r="AC3361" s="153"/>
      <c r="AD3361" s="153"/>
      <c r="AE3361" s="189"/>
      <c r="AF3361" s="188"/>
      <c r="AG3361" s="189"/>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7"/>
      <c r="AB3362" s="188"/>
      <c r="AC3362" s="153"/>
      <c r="AD3362" s="153"/>
      <c r="AE3362" s="189"/>
      <c r="AF3362" s="188"/>
      <c r="AG3362" s="189"/>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7"/>
      <c r="AB3363" s="188"/>
      <c r="AC3363" s="153"/>
      <c r="AD3363" s="153"/>
      <c r="AE3363" s="189"/>
      <c r="AF3363" s="188"/>
      <c r="AG3363" s="189"/>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7"/>
      <c r="AB3364" s="188"/>
      <c r="AC3364" s="153"/>
      <c r="AD3364" s="153"/>
      <c r="AE3364" s="189"/>
      <c r="AF3364" s="188"/>
      <c r="AG3364" s="189"/>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7"/>
      <c r="AB3365" s="188"/>
      <c r="AC3365" s="153"/>
      <c r="AD3365" s="153"/>
      <c r="AE3365" s="189"/>
      <c r="AF3365" s="188"/>
      <c r="AG3365" s="189"/>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7"/>
      <c r="AB3366" s="188"/>
      <c r="AC3366" s="153"/>
      <c r="AD3366" s="153"/>
      <c r="AE3366" s="189"/>
      <c r="AF3366" s="188"/>
      <c r="AG3366" s="189"/>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7"/>
      <c r="AB3367" s="188"/>
      <c r="AC3367" s="153"/>
      <c r="AD3367" s="153"/>
      <c r="AE3367" s="189"/>
      <c r="AF3367" s="188"/>
      <c r="AG3367" s="189"/>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7"/>
      <c r="AB3368" s="188"/>
      <c r="AC3368" s="153"/>
      <c r="AD3368" s="153"/>
      <c r="AE3368" s="189"/>
      <c r="AF3368" s="188"/>
      <c r="AG3368" s="189"/>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7"/>
      <c r="AB3369" s="188"/>
      <c r="AC3369" s="153"/>
      <c r="AD3369" s="153"/>
      <c r="AE3369" s="189"/>
      <c r="AF3369" s="188"/>
      <c r="AG3369" s="189"/>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7"/>
      <c r="AB3370" s="188"/>
      <c r="AC3370" s="153"/>
      <c r="AD3370" s="153"/>
      <c r="AE3370" s="189"/>
      <c r="AF3370" s="188"/>
      <c r="AG3370" s="189"/>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7"/>
      <c r="AB3371" s="188"/>
      <c r="AC3371" s="153"/>
      <c r="AD3371" s="153"/>
      <c r="AE3371" s="189"/>
      <c r="AF3371" s="188"/>
      <c r="AG3371" s="189"/>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7"/>
      <c r="AB3372" s="188"/>
      <c r="AC3372" s="153"/>
      <c r="AD3372" s="153"/>
      <c r="AE3372" s="189"/>
      <c r="AF3372" s="188"/>
      <c r="AG3372" s="189"/>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7"/>
      <c r="AB3373" s="188"/>
      <c r="AC3373" s="153"/>
      <c r="AD3373" s="153"/>
      <c r="AE3373" s="189"/>
      <c r="AF3373" s="188"/>
      <c r="AG3373" s="189"/>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7"/>
      <c r="AB3374" s="188"/>
      <c r="AC3374" s="153"/>
      <c r="AD3374" s="153"/>
      <c r="AE3374" s="189"/>
      <c r="AF3374" s="188"/>
      <c r="AG3374" s="189"/>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7"/>
      <c r="AB3375" s="188"/>
      <c r="AC3375" s="153"/>
      <c r="AD3375" s="153"/>
      <c r="AE3375" s="189"/>
      <c r="AF3375" s="188"/>
      <c r="AG3375" s="189"/>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7"/>
      <c r="AB3376" s="188"/>
      <c r="AC3376" s="153"/>
      <c r="AD3376" s="153"/>
      <c r="AE3376" s="189"/>
      <c r="AF3376" s="188"/>
      <c r="AG3376" s="189"/>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7"/>
      <c r="AB3377" s="188"/>
      <c r="AC3377" s="153"/>
      <c r="AD3377" s="153"/>
      <c r="AE3377" s="189"/>
      <c r="AF3377" s="188"/>
      <c r="AG3377" s="189"/>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7"/>
      <c r="AB3378" s="188"/>
      <c r="AC3378" s="153"/>
      <c r="AD3378" s="153"/>
      <c r="AE3378" s="189"/>
      <c r="AF3378" s="188"/>
      <c r="AG3378" s="189"/>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7"/>
      <c r="AB3379" s="188"/>
      <c r="AC3379" s="153"/>
      <c r="AD3379" s="153"/>
      <c r="AE3379" s="189"/>
      <c r="AF3379" s="188"/>
      <c r="AG3379" s="189"/>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7"/>
      <c r="AB3380" s="188"/>
      <c r="AC3380" s="153"/>
      <c r="AD3380" s="153"/>
      <c r="AE3380" s="189"/>
      <c r="AF3380" s="188"/>
      <c r="AG3380" s="189"/>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7"/>
      <c r="AB3381" s="188"/>
      <c r="AC3381" s="153"/>
      <c r="AD3381" s="153"/>
      <c r="AE3381" s="189"/>
      <c r="AF3381" s="188"/>
      <c r="AG3381" s="189"/>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7"/>
      <c r="AB3382" s="188"/>
      <c r="AC3382" s="153"/>
      <c r="AD3382" s="153"/>
      <c r="AE3382" s="189"/>
      <c r="AF3382" s="188"/>
      <c r="AG3382" s="189"/>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7"/>
      <c r="AB3383" s="188"/>
      <c r="AC3383" s="153"/>
      <c r="AD3383" s="153"/>
      <c r="AE3383" s="189"/>
      <c r="AF3383" s="188"/>
      <c r="AG3383" s="189"/>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7"/>
      <c r="AB3384" s="188"/>
      <c r="AC3384" s="153"/>
      <c r="AD3384" s="153"/>
      <c r="AE3384" s="189"/>
      <c r="AF3384" s="188"/>
      <c r="AG3384" s="189"/>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7"/>
      <c r="AB3385" s="188"/>
      <c r="AC3385" s="153"/>
      <c r="AD3385" s="153"/>
      <c r="AE3385" s="189"/>
      <c r="AF3385" s="188"/>
      <c r="AG3385" s="189"/>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7"/>
      <c r="AB3386" s="188"/>
      <c r="AC3386" s="153"/>
      <c r="AD3386" s="153"/>
      <c r="AE3386" s="189"/>
      <c r="AF3386" s="188"/>
      <c r="AG3386" s="189"/>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7"/>
      <c r="AB3387" s="188"/>
      <c r="AC3387" s="153"/>
      <c r="AD3387" s="153"/>
      <c r="AE3387" s="189"/>
      <c r="AF3387" s="188"/>
      <c r="AG3387" s="189"/>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7"/>
      <c r="AB3388" s="188"/>
      <c r="AC3388" s="153"/>
      <c r="AD3388" s="153"/>
      <c r="AE3388" s="189"/>
      <c r="AF3388" s="188"/>
      <c r="AG3388" s="189"/>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7"/>
      <c r="AB3389" s="188"/>
      <c r="AC3389" s="153"/>
      <c r="AD3389" s="153"/>
      <c r="AE3389" s="189"/>
      <c r="AF3389" s="188"/>
      <c r="AG3389" s="189"/>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7"/>
      <c r="AB3390" s="188"/>
      <c r="AC3390" s="153"/>
      <c r="AD3390" s="153"/>
      <c r="AE3390" s="189"/>
      <c r="AF3390" s="188"/>
      <c r="AG3390" s="189"/>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7"/>
      <c r="AB3391" s="188"/>
      <c r="AC3391" s="153"/>
      <c r="AD3391" s="153"/>
      <c r="AE3391" s="189"/>
      <c r="AF3391" s="188"/>
      <c r="AG3391" s="189"/>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7"/>
      <c r="AB3392" s="188"/>
      <c r="AC3392" s="153"/>
      <c r="AD3392" s="153"/>
      <c r="AE3392" s="189"/>
      <c r="AF3392" s="188"/>
      <c r="AG3392" s="189"/>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7"/>
      <c r="AB3393" s="188"/>
      <c r="AC3393" s="153"/>
      <c r="AD3393" s="153"/>
      <c r="AE3393" s="189"/>
      <c r="AF3393" s="188"/>
      <c r="AG3393" s="189"/>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7"/>
      <c r="AB3394" s="188"/>
      <c r="AC3394" s="153"/>
      <c r="AD3394" s="153"/>
      <c r="AE3394" s="189"/>
      <c r="AF3394" s="188"/>
      <c r="AG3394" s="189"/>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7"/>
      <c r="AB3395" s="188"/>
      <c r="AC3395" s="153"/>
      <c r="AD3395" s="153"/>
      <c r="AE3395" s="189"/>
      <c r="AF3395" s="188"/>
      <c r="AG3395" s="189"/>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7"/>
      <c r="AB3396" s="188"/>
      <c r="AC3396" s="153"/>
      <c r="AD3396" s="153"/>
      <c r="AE3396" s="189"/>
      <c r="AF3396" s="188"/>
      <c r="AG3396" s="189"/>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7"/>
      <c r="AB3397" s="188"/>
      <c r="AC3397" s="153"/>
      <c r="AD3397" s="153"/>
      <c r="AE3397" s="189"/>
      <c r="AF3397" s="188"/>
      <c r="AG3397" s="189"/>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7"/>
      <c r="AB3398" s="188"/>
      <c r="AC3398" s="153"/>
      <c r="AD3398" s="153"/>
      <c r="AE3398" s="189"/>
      <c r="AF3398" s="188"/>
      <c r="AG3398" s="189"/>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7"/>
      <c r="AB3399" s="188"/>
      <c r="AC3399" s="153"/>
      <c r="AD3399" s="153"/>
      <c r="AE3399" s="189"/>
      <c r="AF3399" s="188"/>
      <c r="AG3399" s="189"/>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7"/>
      <c r="AB3400" s="188"/>
      <c r="AC3400" s="153"/>
      <c r="AD3400" s="153"/>
      <c r="AE3400" s="189"/>
      <c r="AF3400" s="188"/>
      <c r="AG3400" s="189"/>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7"/>
      <c r="AB3401" s="188"/>
      <c r="AC3401" s="153"/>
      <c r="AD3401" s="153"/>
      <c r="AE3401" s="189"/>
      <c r="AF3401" s="188"/>
      <c r="AG3401" s="189"/>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7"/>
      <c r="AB3402" s="188"/>
      <c r="AC3402" s="153"/>
      <c r="AD3402" s="153"/>
      <c r="AE3402" s="189"/>
      <c r="AF3402" s="188"/>
      <c r="AG3402" s="189"/>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7"/>
      <c r="AB3403" s="188"/>
      <c r="AC3403" s="153"/>
      <c r="AD3403" s="153"/>
      <c r="AE3403" s="189"/>
      <c r="AF3403" s="188"/>
      <c r="AG3403" s="189"/>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7"/>
      <c r="AB3404" s="188"/>
      <c r="AC3404" s="153"/>
      <c r="AD3404" s="153"/>
      <c r="AE3404" s="189"/>
      <c r="AF3404" s="188"/>
      <c r="AG3404" s="189"/>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7"/>
      <c r="AB3405" s="188"/>
      <c r="AC3405" s="153"/>
      <c r="AD3405" s="153"/>
      <c r="AE3405" s="189"/>
      <c r="AF3405" s="188"/>
      <c r="AG3405" s="189"/>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7"/>
      <c r="AB3406" s="188"/>
      <c r="AC3406" s="153"/>
      <c r="AD3406" s="153"/>
      <c r="AE3406" s="189"/>
      <c r="AF3406" s="188"/>
      <c r="AG3406" s="189"/>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7"/>
      <c r="AB3407" s="188"/>
      <c r="AC3407" s="153"/>
      <c r="AD3407" s="153"/>
      <c r="AE3407" s="189"/>
      <c r="AF3407" s="188"/>
      <c r="AG3407" s="189"/>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7"/>
      <c r="AB3408" s="188"/>
      <c r="AC3408" s="153"/>
      <c r="AD3408" s="153"/>
      <c r="AE3408" s="189"/>
      <c r="AF3408" s="188"/>
      <c r="AG3408" s="189"/>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7"/>
      <c r="AB3409" s="188"/>
      <c r="AC3409" s="153"/>
      <c r="AD3409" s="153"/>
      <c r="AE3409" s="189"/>
      <c r="AF3409" s="188"/>
      <c r="AG3409" s="189"/>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7"/>
      <c r="AB3410" s="188"/>
      <c r="AC3410" s="153"/>
      <c r="AD3410" s="153"/>
      <c r="AE3410" s="189"/>
      <c r="AF3410" s="188"/>
      <c r="AG3410" s="189"/>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7"/>
      <c r="AB3411" s="188"/>
      <c r="AC3411" s="153"/>
      <c r="AD3411" s="153"/>
      <c r="AE3411" s="189"/>
      <c r="AF3411" s="188"/>
      <c r="AG3411" s="189"/>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7"/>
      <c r="AB3412" s="188"/>
      <c r="AC3412" s="153"/>
      <c r="AD3412" s="153"/>
      <c r="AE3412" s="189"/>
      <c r="AF3412" s="188"/>
      <c r="AG3412" s="189"/>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7"/>
      <c r="AB3413" s="188"/>
      <c r="AC3413" s="153"/>
      <c r="AD3413" s="153"/>
      <c r="AE3413" s="189"/>
      <c r="AF3413" s="188"/>
      <c r="AG3413" s="189"/>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7"/>
      <c r="AB3414" s="188"/>
      <c r="AC3414" s="153"/>
      <c r="AD3414" s="153"/>
      <c r="AE3414" s="189"/>
      <c r="AF3414" s="188"/>
      <c r="AG3414" s="189"/>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7"/>
      <c r="AB3415" s="188"/>
      <c r="AC3415" s="153"/>
      <c r="AD3415" s="153"/>
      <c r="AE3415" s="189"/>
      <c r="AF3415" s="188"/>
      <c r="AG3415" s="189"/>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7"/>
      <c r="AB3416" s="188"/>
      <c r="AC3416" s="153"/>
      <c r="AD3416" s="153"/>
      <c r="AE3416" s="189"/>
      <c r="AF3416" s="188"/>
      <c r="AG3416" s="189"/>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7"/>
      <c r="AB3417" s="188"/>
      <c r="AC3417" s="153"/>
      <c r="AD3417" s="153"/>
      <c r="AE3417" s="189"/>
      <c r="AF3417" s="188"/>
      <c r="AG3417" s="189"/>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7"/>
      <c r="AB3418" s="188"/>
      <c r="AC3418" s="153"/>
      <c r="AD3418" s="153"/>
      <c r="AE3418" s="189"/>
      <c r="AF3418" s="188"/>
      <c r="AG3418" s="189"/>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7"/>
      <c r="AB3419" s="188"/>
      <c r="AC3419" s="153"/>
      <c r="AD3419" s="153"/>
      <c r="AE3419" s="189"/>
      <c r="AF3419" s="188"/>
      <c r="AG3419" s="189"/>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7"/>
      <c r="AB3420" s="188"/>
      <c r="AC3420" s="153"/>
      <c r="AD3420" s="153"/>
      <c r="AE3420" s="189"/>
      <c r="AF3420" s="188"/>
      <c r="AG3420" s="189"/>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7"/>
      <c r="AB3421" s="188"/>
      <c r="AC3421" s="153"/>
      <c r="AD3421" s="153"/>
      <c r="AE3421" s="189"/>
      <c r="AF3421" s="188"/>
      <c r="AG3421" s="189"/>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7"/>
      <c r="AB3422" s="188"/>
      <c r="AC3422" s="153"/>
      <c r="AD3422" s="153"/>
      <c r="AE3422" s="189"/>
      <c r="AF3422" s="188"/>
      <c r="AG3422" s="189"/>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7"/>
      <c r="AB3423" s="188"/>
      <c r="AC3423" s="153"/>
      <c r="AD3423" s="153"/>
      <c r="AE3423" s="189"/>
      <c r="AF3423" s="188"/>
      <c r="AG3423" s="189"/>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7"/>
      <c r="AB3424" s="188"/>
      <c r="AC3424" s="153"/>
      <c r="AD3424" s="153"/>
      <c r="AE3424" s="189"/>
      <c r="AF3424" s="188"/>
      <c r="AG3424" s="189"/>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7"/>
      <c r="AB3425" s="188"/>
      <c r="AC3425" s="153"/>
      <c r="AD3425" s="153"/>
      <c r="AE3425" s="189"/>
      <c r="AF3425" s="188"/>
      <c r="AG3425" s="189"/>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7"/>
      <c r="AB3426" s="188"/>
      <c r="AC3426" s="153"/>
      <c r="AD3426" s="153"/>
      <c r="AE3426" s="189"/>
      <c r="AF3426" s="188"/>
      <c r="AG3426" s="189"/>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7"/>
      <c r="AB3427" s="188"/>
      <c r="AC3427" s="153"/>
      <c r="AD3427" s="153"/>
      <c r="AE3427" s="189"/>
      <c r="AF3427" s="188"/>
      <c r="AG3427" s="189"/>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7"/>
      <c r="AB3428" s="188"/>
      <c r="AC3428" s="153"/>
      <c r="AD3428" s="153"/>
      <c r="AE3428" s="189"/>
      <c r="AF3428" s="188"/>
      <c r="AG3428" s="189"/>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7"/>
      <c r="AB3429" s="188"/>
      <c r="AC3429" s="153"/>
      <c r="AD3429" s="153"/>
      <c r="AE3429" s="189"/>
      <c r="AF3429" s="188"/>
      <c r="AG3429" s="189"/>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7"/>
      <c r="AB3430" s="188"/>
      <c r="AC3430" s="153"/>
      <c r="AD3430" s="153"/>
      <c r="AE3430" s="189"/>
      <c r="AF3430" s="188"/>
      <c r="AG3430" s="189"/>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7"/>
      <c r="AB3431" s="188"/>
      <c r="AC3431" s="153"/>
      <c r="AD3431" s="153"/>
      <c r="AE3431" s="189"/>
      <c r="AF3431" s="188"/>
      <c r="AG3431" s="189"/>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7"/>
      <c r="AB3432" s="188"/>
      <c r="AC3432" s="153"/>
      <c r="AD3432" s="153"/>
      <c r="AE3432" s="189"/>
      <c r="AF3432" s="188"/>
      <c r="AG3432" s="189"/>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7"/>
      <c r="AB3433" s="188"/>
      <c r="AC3433" s="153"/>
      <c r="AD3433" s="153"/>
      <c r="AE3433" s="189"/>
      <c r="AF3433" s="188"/>
      <c r="AG3433" s="189"/>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7"/>
      <c r="AB3434" s="188"/>
      <c r="AC3434" s="153"/>
      <c r="AD3434" s="153"/>
      <c r="AE3434" s="189"/>
      <c r="AF3434" s="188"/>
      <c r="AG3434" s="189"/>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7"/>
      <c r="AB3435" s="188"/>
      <c r="AC3435" s="153"/>
      <c r="AD3435" s="153"/>
      <c r="AE3435" s="189"/>
      <c r="AF3435" s="188"/>
      <c r="AG3435" s="189"/>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7"/>
      <c r="AB3436" s="188"/>
      <c r="AC3436" s="153"/>
      <c r="AD3436" s="153"/>
      <c r="AE3436" s="189"/>
      <c r="AF3436" s="188"/>
      <c r="AG3436" s="189"/>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7"/>
      <c r="AB3437" s="188"/>
      <c r="AC3437" s="153"/>
      <c r="AD3437" s="153"/>
      <c r="AE3437" s="189"/>
      <c r="AF3437" s="188"/>
      <c r="AG3437" s="189"/>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7"/>
      <c r="AB3438" s="188"/>
      <c r="AC3438" s="153"/>
      <c r="AD3438" s="153"/>
      <c r="AE3438" s="189"/>
      <c r="AF3438" s="188"/>
      <c r="AG3438" s="189"/>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7"/>
      <c r="AB3439" s="188"/>
      <c r="AC3439" s="153"/>
      <c r="AD3439" s="153"/>
      <c r="AE3439" s="189"/>
      <c r="AF3439" s="188"/>
      <c r="AG3439" s="189"/>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7"/>
      <c r="AB3440" s="188"/>
      <c r="AC3440" s="153"/>
      <c r="AD3440" s="153"/>
      <c r="AE3440" s="189"/>
      <c r="AF3440" s="188"/>
      <c r="AG3440" s="189"/>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7"/>
      <c r="AB3441" s="188"/>
      <c r="AC3441" s="153"/>
      <c r="AD3441" s="153"/>
      <c r="AE3441" s="189"/>
      <c r="AF3441" s="188"/>
      <c r="AG3441" s="189"/>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7"/>
      <c r="AB3442" s="188"/>
      <c r="AC3442" s="153"/>
      <c r="AD3442" s="153"/>
      <c r="AE3442" s="189"/>
      <c r="AF3442" s="188"/>
      <c r="AG3442" s="189"/>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7"/>
      <c r="AB3443" s="188"/>
      <c r="AC3443" s="153"/>
      <c r="AD3443" s="153"/>
      <c r="AE3443" s="189"/>
      <c r="AF3443" s="188"/>
      <c r="AG3443" s="189"/>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7"/>
      <c r="AB3444" s="188"/>
      <c r="AC3444" s="153"/>
      <c r="AD3444" s="153"/>
      <c r="AE3444" s="189"/>
      <c r="AF3444" s="188"/>
      <c r="AG3444" s="189"/>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7"/>
      <c r="AB3445" s="188"/>
      <c r="AC3445" s="153"/>
      <c r="AD3445" s="153"/>
      <c r="AE3445" s="189"/>
      <c r="AF3445" s="188"/>
      <c r="AG3445" s="189"/>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7"/>
      <c r="AB3446" s="188"/>
      <c r="AC3446" s="153"/>
      <c r="AD3446" s="153"/>
      <c r="AE3446" s="189"/>
      <c r="AF3446" s="188"/>
      <c r="AG3446" s="189"/>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7"/>
      <c r="AB3447" s="188"/>
      <c r="AC3447" s="153"/>
      <c r="AD3447" s="153"/>
      <c r="AE3447" s="189"/>
      <c r="AF3447" s="188"/>
      <c r="AG3447" s="189"/>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7"/>
      <c r="AB3448" s="188"/>
      <c r="AC3448" s="153"/>
      <c r="AD3448" s="153"/>
      <c r="AE3448" s="189"/>
      <c r="AF3448" s="188"/>
      <c r="AG3448" s="189"/>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7"/>
      <c r="AB3449" s="188"/>
      <c r="AC3449" s="153"/>
      <c r="AD3449" s="153"/>
      <c r="AE3449" s="189"/>
      <c r="AF3449" s="188"/>
      <c r="AG3449" s="189"/>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7"/>
      <c r="AB3450" s="188"/>
      <c r="AC3450" s="153"/>
      <c r="AD3450" s="153"/>
      <c r="AE3450" s="189"/>
      <c r="AF3450" s="188"/>
      <c r="AG3450" s="189"/>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7"/>
      <c r="AB3451" s="188"/>
      <c r="AC3451" s="153"/>
      <c r="AD3451" s="153"/>
      <c r="AE3451" s="189"/>
      <c r="AF3451" s="188"/>
      <c r="AG3451" s="189"/>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7"/>
      <c r="AB3452" s="188"/>
      <c r="AC3452" s="153"/>
      <c r="AD3452" s="153"/>
      <c r="AE3452" s="189"/>
      <c r="AF3452" s="188"/>
      <c r="AG3452" s="189"/>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7"/>
      <c r="AB3453" s="188"/>
      <c r="AC3453" s="153"/>
      <c r="AD3453" s="153"/>
      <c r="AE3453" s="189"/>
      <c r="AF3453" s="188"/>
      <c r="AG3453" s="189"/>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7"/>
      <c r="AB3454" s="188"/>
      <c r="AC3454" s="153"/>
      <c r="AD3454" s="153"/>
      <c r="AE3454" s="189"/>
      <c r="AF3454" s="188"/>
      <c r="AG3454" s="189"/>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7"/>
      <c r="AB3455" s="188"/>
      <c r="AC3455" s="153"/>
      <c r="AD3455" s="153"/>
      <c r="AE3455" s="189"/>
      <c r="AF3455" s="188"/>
      <c r="AG3455" s="189"/>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7"/>
      <c r="AB3456" s="188"/>
      <c r="AC3456" s="153"/>
      <c r="AD3456" s="153"/>
      <c r="AE3456" s="189"/>
      <c r="AF3456" s="188"/>
      <c r="AG3456" s="189"/>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7"/>
      <c r="AB3457" s="188"/>
      <c r="AC3457" s="153"/>
      <c r="AD3457" s="153"/>
      <c r="AE3457" s="189"/>
      <c r="AF3457" s="188"/>
      <c r="AG3457" s="189"/>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7"/>
      <c r="AB3458" s="188"/>
      <c r="AC3458" s="153"/>
      <c r="AD3458" s="153"/>
      <c r="AE3458" s="189"/>
      <c r="AF3458" s="188"/>
      <c r="AG3458" s="189"/>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7"/>
      <c r="AB3459" s="188"/>
      <c r="AC3459" s="153"/>
      <c r="AD3459" s="153"/>
      <c r="AE3459" s="189"/>
      <c r="AF3459" s="188"/>
      <c r="AG3459" s="189"/>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7"/>
      <c r="AB3460" s="188"/>
      <c r="AC3460" s="153"/>
      <c r="AD3460" s="153"/>
      <c r="AE3460" s="189"/>
      <c r="AF3460" s="188"/>
      <c r="AG3460" s="189"/>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7"/>
      <c r="AB3461" s="188"/>
      <c r="AC3461" s="153"/>
      <c r="AD3461" s="153"/>
      <c r="AE3461" s="189"/>
      <c r="AF3461" s="188"/>
      <c r="AG3461" s="189"/>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7"/>
      <c r="AB3462" s="188"/>
      <c r="AC3462" s="153"/>
      <c r="AD3462" s="153"/>
      <c r="AE3462" s="189"/>
      <c r="AF3462" s="188"/>
      <c r="AG3462" s="189"/>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7"/>
      <c r="AB3463" s="188"/>
      <c r="AC3463" s="153"/>
      <c r="AD3463" s="153"/>
      <c r="AE3463" s="189"/>
      <c r="AF3463" s="188"/>
      <c r="AG3463" s="189"/>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7"/>
      <c r="AB3464" s="188"/>
      <c r="AC3464" s="153"/>
      <c r="AD3464" s="153"/>
      <c r="AE3464" s="189"/>
      <c r="AF3464" s="188"/>
      <c r="AG3464" s="189"/>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7"/>
      <c r="AB3465" s="188"/>
      <c r="AC3465" s="153"/>
      <c r="AD3465" s="153"/>
      <c r="AE3465" s="189"/>
      <c r="AF3465" s="188"/>
      <c r="AG3465" s="189"/>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7"/>
      <c r="AB3466" s="188"/>
      <c r="AC3466" s="153"/>
      <c r="AD3466" s="153"/>
      <c r="AE3466" s="189"/>
      <c r="AF3466" s="188"/>
      <c r="AG3466" s="189"/>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7"/>
      <c r="AB3467" s="188"/>
      <c r="AC3467" s="153"/>
      <c r="AD3467" s="153"/>
      <c r="AE3467" s="189"/>
      <c r="AF3467" s="188"/>
      <c r="AG3467" s="189"/>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7"/>
      <c r="AB3468" s="188"/>
      <c r="AC3468" s="153"/>
      <c r="AD3468" s="153"/>
      <c r="AE3468" s="189"/>
      <c r="AF3468" s="188"/>
      <c r="AG3468" s="189"/>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7"/>
      <c r="AB3469" s="188"/>
      <c r="AC3469" s="153"/>
      <c r="AD3469" s="153"/>
      <c r="AE3469" s="189"/>
      <c r="AF3469" s="188"/>
      <c r="AG3469" s="189"/>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7"/>
      <c r="AB3470" s="188"/>
      <c r="AC3470" s="153"/>
      <c r="AD3470" s="153"/>
      <c r="AE3470" s="189"/>
      <c r="AF3470" s="188"/>
      <c r="AG3470" s="189"/>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7"/>
      <c r="AB3471" s="188"/>
      <c r="AC3471" s="153"/>
      <c r="AD3471" s="153"/>
      <c r="AE3471" s="189"/>
      <c r="AF3471" s="188"/>
      <c r="AG3471" s="189"/>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7"/>
      <c r="AB3472" s="188"/>
      <c r="AC3472" s="153"/>
      <c r="AD3472" s="153"/>
      <c r="AE3472" s="189"/>
      <c r="AF3472" s="188"/>
      <c r="AG3472" s="189"/>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7"/>
      <c r="AB3473" s="188"/>
      <c r="AC3473" s="153"/>
      <c r="AD3473" s="153"/>
      <c r="AE3473" s="189"/>
      <c r="AF3473" s="188"/>
      <c r="AG3473" s="189"/>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7"/>
      <c r="AB3474" s="188"/>
      <c r="AC3474" s="153"/>
      <c r="AD3474" s="153"/>
      <c r="AE3474" s="189"/>
      <c r="AF3474" s="188"/>
      <c r="AG3474" s="189"/>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7"/>
      <c r="AB3475" s="188"/>
      <c r="AC3475" s="153"/>
      <c r="AD3475" s="153"/>
      <c r="AE3475" s="189"/>
      <c r="AF3475" s="188"/>
      <c r="AG3475" s="189"/>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7"/>
      <c r="AB3476" s="188"/>
      <c r="AC3476" s="153"/>
      <c r="AD3476" s="153"/>
      <c r="AE3476" s="189"/>
      <c r="AF3476" s="188"/>
      <c r="AG3476" s="189"/>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7"/>
      <c r="AB3477" s="188"/>
      <c r="AC3477" s="153"/>
      <c r="AD3477" s="153"/>
      <c r="AE3477" s="189"/>
      <c r="AF3477" s="188"/>
      <c r="AG3477" s="189"/>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7"/>
      <c r="AB3478" s="188"/>
      <c r="AC3478" s="153"/>
      <c r="AD3478" s="153"/>
      <c r="AE3478" s="189"/>
      <c r="AF3478" s="188"/>
      <c r="AG3478" s="189"/>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7"/>
      <c r="AB3479" s="188"/>
      <c r="AC3479" s="153"/>
      <c r="AD3479" s="153"/>
      <c r="AE3479" s="189"/>
      <c r="AF3479" s="188"/>
      <c r="AG3479" s="189"/>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7"/>
      <c r="AB3480" s="188"/>
      <c r="AC3480" s="153"/>
      <c r="AD3480" s="153"/>
      <c r="AE3480" s="189"/>
      <c r="AF3480" s="188"/>
      <c r="AG3480" s="189"/>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7"/>
      <c r="AB3481" s="188"/>
      <c r="AC3481" s="153"/>
      <c r="AD3481" s="153"/>
      <c r="AE3481" s="189"/>
      <c r="AF3481" s="188"/>
      <c r="AG3481" s="189"/>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7"/>
      <c r="AB3482" s="188"/>
      <c r="AC3482" s="153"/>
      <c r="AD3482" s="153"/>
      <c r="AE3482" s="189"/>
      <c r="AF3482" s="188"/>
      <c r="AG3482" s="189"/>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7"/>
      <c r="AB3483" s="188"/>
      <c r="AC3483" s="153"/>
      <c r="AD3483" s="153"/>
      <c r="AE3483" s="189"/>
      <c r="AF3483" s="188"/>
      <c r="AG3483" s="189"/>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7"/>
      <c r="AB3484" s="188"/>
      <c r="AC3484" s="153"/>
      <c r="AD3484" s="153"/>
      <c r="AE3484" s="189"/>
      <c r="AF3484" s="188"/>
      <c r="AG3484" s="189"/>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7"/>
      <c r="AB3485" s="188"/>
      <c r="AC3485" s="153"/>
      <c r="AD3485" s="153"/>
      <c r="AE3485" s="189"/>
      <c r="AF3485" s="188"/>
      <c r="AG3485" s="189"/>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7"/>
      <c r="AB3486" s="188"/>
      <c r="AC3486" s="153"/>
      <c r="AD3486" s="153"/>
      <c r="AE3486" s="189"/>
      <c r="AF3486" s="188"/>
      <c r="AG3486" s="189"/>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7"/>
      <c r="AB3487" s="188"/>
      <c r="AC3487" s="153"/>
      <c r="AD3487" s="153"/>
      <c r="AE3487" s="189"/>
      <c r="AF3487" s="188"/>
      <c r="AG3487" s="189"/>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7"/>
      <c r="AB3488" s="188"/>
      <c r="AC3488" s="153"/>
      <c r="AD3488" s="153"/>
      <c r="AE3488" s="189"/>
      <c r="AF3488" s="188"/>
      <c r="AG3488" s="189"/>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7"/>
      <c r="AB3489" s="188"/>
      <c r="AC3489" s="153"/>
      <c r="AD3489" s="153"/>
      <c r="AE3489" s="189"/>
      <c r="AF3489" s="188"/>
      <c r="AG3489" s="189"/>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7"/>
      <c r="AB3490" s="188"/>
      <c r="AC3490" s="153"/>
      <c r="AD3490" s="153"/>
      <c r="AE3490" s="189"/>
      <c r="AF3490" s="188"/>
      <c r="AG3490" s="189"/>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7"/>
      <c r="AB3491" s="188"/>
      <c r="AC3491" s="153"/>
      <c r="AD3491" s="153"/>
      <c r="AE3491" s="189"/>
      <c r="AF3491" s="188"/>
      <c r="AG3491" s="189"/>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7"/>
      <c r="AB3492" s="188"/>
      <c r="AC3492" s="153"/>
      <c r="AD3492" s="153"/>
      <c r="AE3492" s="189"/>
      <c r="AF3492" s="188"/>
      <c r="AG3492" s="189"/>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7"/>
      <c r="AB3493" s="188"/>
      <c r="AC3493" s="153"/>
      <c r="AD3493" s="153"/>
      <c r="AE3493" s="189"/>
      <c r="AF3493" s="188"/>
      <c r="AG3493" s="189"/>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7"/>
      <c r="AB3494" s="188"/>
      <c r="AC3494" s="153"/>
      <c r="AD3494" s="153"/>
      <c r="AE3494" s="189"/>
      <c r="AF3494" s="188"/>
      <c r="AG3494" s="189"/>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7"/>
      <c r="AB3495" s="188"/>
      <c r="AC3495" s="153"/>
      <c r="AD3495" s="153"/>
      <c r="AE3495" s="189"/>
      <c r="AF3495" s="188"/>
      <c r="AG3495" s="189"/>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7"/>
      <c r="AB3496" s="188"/>
      <c r="AC3496" s="153"/>
      <c r="AD3496" s="153"/>
      <c r="AE3496" s="189"/>
      <c r="AF3496" s="188"/>
      <c r="AG3496" s="189"/>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7"/>
      <c r="AB3497" s="188"/>
      <c r="AC3497" s="153"/>
      <c r="AD3497" s="153"/>
      <c r="AE3497" s="189"/>
      <c r="AF3497" s="188"/>
      <c r="AG3497" s="189"/>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7"/>
      <c r="AB3498" s="188"/>
      <c r="AC3498" s="153"/>
      <c r="AD3498" s="153"/>
      <c r="AE3498" s="189"/>
      <c r="AF3498" s="188"/>
      <c r="AG3498" s="189"/>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7"/>
      <c r="AB3499" s="188"/>
      <c r="AC3499" s="153"/>
      <c r="AD3499" s="153"/>
      <c r="AE3499" s="189"/>
      <c r="AF3499" s="188"/>
      <c r="AG3499" s="189"/>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7"/>
      <c r="AB3500" s="188"/>
      <c r="AC3500" s="153"/>
      <c r="AD3500" s="153"/>
      <c r="AE3500" s="189"/>
      <c r="AF3500" s="188"/>
      <c r="AG3500" s="189"/>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7"/>
      <c r="AB3501" s="188"/>
      <c r="AC3501" s="153"/>
      <c r="AD3501" s="153"/>
      <c r="AE3501" s="189"/>
      <c r="AF3501" s="188"/>
      <c r="AG3501" s="189"/>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7"/>
      <c r="AB3502" s="188"/>
      <c r="AC3502" s="153"/>
      <c r="AD3502" s="153"/>
      <c r="AE3502" s="189"/>
      <c r="AF3502" s="188"/>
      <c r="AG3502" s="189"/>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7"/>
      <c r="AB3503" s="188"/>
      <c r="AC3503" s="153"/>
      <c r="AD3503" s="153"/>
      <c r="AE3503" s="189"/>
      <c r="AF3503" s="188"/>
      <c r="AG3503" s="189"/>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7"/>
      <c r="AB3504" s="188"/>
      <c r="AC3504" s="153"/>
      <c r="AD3504" s="153"/>
      <c r="AE3504" s="189"/>
      <c r="AF3504" s="188"/>
      <c r="AG3504" s="189"/>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7"/>
      <c r="AB3505" s="188"/>
      <c r="AC3505" s="153"/>
      <c r="AD3505" s="153"/>
      <c r="AE3505" s="189"/>
      <c r="AF3505" s="188"/>
      <c r="AG3505" s="189"/>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7"/>
      <c r="AB3506" s="188"/>
      <c r="AC3506" s="153"/>
      <c r="AD3506" s="153"/>
      <c r="AE3506" s="189"/>
      <c r="AF3506" s="188"/>
      <c r="AG3506" s="189"/>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7"/>
      <c r="AB3507" s="188"/>
      <c r="AC3507" s="153"/>
      <c r="AD3507" s="153"/>
      <c r="AE3507" s="189"/>
      <c r="AF3507" s="188"/>
      <c r="AG3507" s="189"/>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7"/>
      <c r="AB3508" s="188"/>
      <c r="AC3508" s="153"/>
      <c r="AD3508" s="153"/>
      <c r="AE3508" s="189"/>
      <c r="AF3508" s="188"/>
      <c r="AG3508" s="189"/>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7"/>
      <c r="AB3509" s="188"/>
      <c r="AC3509" s="153"/>
      <c r="AD3509" s="153"/>
      <c r="AE3509" s="189"/>
      <c r="AF3509" s="188"/>
      <c r="AG3509" s="189"/>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7"/>
      <c r="AB3510" s="188"/>
      <c r="AC3510" s="153"/>
      <c r="AD3510" s="153"/>
      <c r="AE3510" s="189"/>
      <c r="AF3510" s="188"/>
      <c r="AG3510" s="189"/>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7"/>
      <c r="AB3511" s="188"/>
      <c r="AC3511" s="153"/>
      <c r="AD3511" s="153"/>
      <c r="AE3511" s="189"/>
      <c r="AF3511" s="188"/>
      <c r="AG3511" s="189"/>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7"/>
      <c r="AB3512" s="188"/>
      <c r="AC3512" s="153"/>
      <c r="AD3512" s="153"/>
      <c r="AE3512" s="189"/>
      <c r="AF3512" s="188"/>
      <c r="AG3512" s="189"/>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7"/>
      <c r="AB3513" s="188"/>
      <c r="AC3513" s="153"/>
      <c r="AD3513" s="153"/>
      <c r="AE3513" s="189"/>
      <c r="AF3513" s="188"/>
      <c r="AG3513" s="189"/>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7"/>
      <c r="AB3514" s="188"/>
      <c r="AC3514" s="153"/>
      <c r="AD3514" s="153"/>
      <c r="AE3514" s="189"/>
      <c r="AF3514" s="188"/>
      <c r="AG3514" s="189"/>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7"/>
      <c r="AB3515" s="188"/>
      <c r="AC3515" s="153"/>
      <c r="AD3515" s="153"/>
      <c r="AE3515" s="189"/>
      <c r="AF3515" s="188"/>
      <c r="AG3515" s="189"/>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7"/>
      <c r="AB3516" s="188"/>
      <c r="AC3516" s="153"/>
      <c r="AD3516" s="153"/>
      <c r="AE3516" s="189"/>
      <c r="AF3516" s="188"/>
      <c r="AG3516" s="189"/>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7"/>
      <c r="AB3517" s="188"/>
      <c r="AC3517" s="153"/>
      <c r="AD3517" s="153"/>
      <c r="AE3517" s="189"/>
      <c r="AF3517" s="188"/>
      <c r="AG3517" s="189"/>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7"/>
      <c r="AB3518" s="188"/>
      <c r="AC3518" s="153"/>
      <c r="AD3518" s="153"/>
      <c r="AE3518" s="189"/>
      <c r="AF3518" s="188"/>
      <c r="AG3518" s="189"/>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7"/>
      <c r="AB3519" s="188"/>
      <c r="AC3519" s="153"/>
      <c r="AD3519" s="153"/>
      <c r="AE3519" s="189"/>
      <c r="AF3519" s="188"/>
      <c r="AG3519" s="189"/>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7"/>
      <c r="AB3520" s="188"/>
      <c r="AC3520" s="153"/>
      <c r="AD3520" s="153"/>
      <c r="AE3520" s="189"/>
      <c r="AF3520" s="188"/>
      <c r="AG3520" s="189"/>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7"/>
      <c r="AB3521" s="188"/>
      <c r="AC3521" s="153"/>
      <c r="AD3521" s="153"/>
      <c r="AE3521" s="189"/>
      <c r="AF3521" s="188"/>
      <c r="AG3521" s="189"/>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7"/>
      <c r="AB3522" s="188"/>
      <c r="AC3522" s="153"/>
      <c r="AD3522" s="153"/>
      <c r="AE3522" s="189"/>
      <c r="AF3522" s="188"/>
      <c r="AG3522" s="189"/>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7"/>
      <c r="AB3523" s="188"/>
      <c r="AC3523" s="153"/>
      <c r="AD3523" s="153"/>
      <c r="AE3523" s="189"/>
      <c r="AF3523" s="188"/>
      <c r="AG3523" s="189"/>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7"/>
      <c r="AB3524" s="188"/>
      <c r="AC3524" s="153"/>
      <c r="AD3524" s="153"/>
      <c r="AE3524" s="189"/>
      <c r="AF3524" s="188"/>
      <c r="AG3524" s="189"/>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7"/>
      <c r="AB3525" s="188"/>
      <c r="AC3525" s="153"/>
      <c r="AD3525" s="153"/>
      <c r="AE3525" s="189"/>
      <c r="AF3525" s="188"/>
      <c r="AG3525" s="189"/>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7"/>
      <c r="AB3526" s="188"/>
      <c r="AC3526" s="153"/>
      <c r="AD3526" s="153"/>
      <c r="AE3526" s="189"/>
      <c r="AF3526" s="188"/>
      <c r="AG3526" s="189"/>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7"/>
      <c r="AB3527" s="188"/>
      <c r="AC3527" s="153"/>
      <c r="AD3527" s="153"/>
      <c r="AE3527" s="189"/>
      <c r="AF3527" s="188"/>
      <c r="AG3527" s="189"/>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7"/>
      <c r="AB3528" s="188"/>
      <c r="AC3528" s="153"/>
      <c r="AD3528" s="153"/>
      <c r="AE3528" s="189"/>
      <c r="AF3528" s="188"/>
      <c r="AG3528" s="189"/>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7"/>
      <c r="AB3529" s="188"/>
      <c r="AC3529" s="153"/>
      <c r="AD3529" s="153"/>
      <c r="AE3529" s="189"/>
      <c r="AF3529" s="188"/>
      <c r="AG3529" s="189"/>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7"/>
      <c r="AB3530" s="188"/>
      <c r="AC3530" s="153"/>
      <c r="AD3530" s="153"/>
      <c r="AE3530" s="189"/>
      <c r="AF3530" s="188"/>
      <c r="AG3530" s="189"/>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7"/>
      <c r="AB3531" s="188"/>
      <c r="AC3531" s="153"/>
      <c r="AD3531" s="153"/>
      <c r="AE3531" s="189"/>
      <c r="AF3531" s="188"/>
      <c r="AG3531" s="189"/>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7"/>
      <c r="AB3532" s="188"/>
      <c r="AC3532" s="153"/>
      <c r="AD3532" s="153"/>
      <c r="AE3532" s="189"/>
      <c r="AF3532" s="188"/>
      <c r="AG3532" s="189"/>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7"/>
      <c r="AB3533" s="188"/>
      <c r="AC3533" s="153"/>
      <c r="AD3533" s="153"/>
      <c r="AE3533" s="189"/>
      <c r="AF3533" s="188"/>
      <c r="AG3533" s="189"/>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7"/>
      <c r="AB3534" s="188"/>
      <c r="AC3534" s="153"/>
      <c r="AD3534" s="153"/>
      <c r="AE3534" s="189"/>
      <c r="AF3534" s="188"/>
      <c r="AG3534" s="189"/>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7"/>
      <c r="AB3535" s="188"/>
      <c r="AC3535" s="153"/>
      <c r="AD3535" s="153"/>
      <c r="AE3535" s="189"/>
      <c r="AF3535" s="188"/>
      <c r="AG3535" s="189"/>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7"/>
      <c r="AB3536" s="188"/>
      <c r="AC3536" s="153"/>
      <c r="AD3536" s="153"/>
      <c r="AE3536" s="189"/>
      <c r="AF3536" s="188"/>
      <c r="AG3536" s="189"/>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7"/>
      <c r="AB3537" s="188"/>
      <c r="AC3537" s="153"/>
      <c r="AD3537" s="153"/>
      <c r="AE3537" s="189"/>
      <c r="AF3537" s="188"/>
      <c r="AG3537" s="189"/>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7"/>
      <c r="AB3538" s="188"/>
      <c r="AC3538" s="153"/>
      <c r="AD3538" s="153"/>
      <c r="AE3538" s="189"/>
      <c r="AF3538" s="188"/>
      <c r="AG3538" s="189"/>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7"/>
      <c r="AB3539" s="188"/>
      <c r="AC3539" s="153"/>
      <c r="AD3539" s="153"/>
      <c r="AE3539" s="189"/>
      <c r="AF3539" s="188"/>
      <c r="AG3539" s="189"/>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7"/>
      <c r="AB3540" s="188"/>
      <c r="AC3540" s="153"/>
      <c r="AD3540" s="153"/>
      <c r="AE3540" s="189"/>
      <c r="AF3540" s="188"/>
      <c r="AG3540" s="189"/>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7"/>
      <c r="AB3541" s="188"/>
      <c r="AC3541" s="153"/>
      <c r="AD3541" s="153"/>
      <c r="AE3541" s="189"/>
      <c r="AF3541" s="188"/>
      <c r="AG3541" s="189"/>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7"/>
      <c r="AB3542" s="188"/>
      <c r="AC3542" s="153"/>
      <c r="AD3542" s="153"/>
      <c r="AE3542" s="189"/>
      <c r="AF3542" s="188"/>
      <c r="AG3542" s="189"/>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7"/>
      <c r="AB3543" s="188"/>
      <c r="AC3543" s="153"/>
      <c r="AD3543" s="153"/>
      <c r="AE3543" s="189"/>
      <c r="AF3543" s="188"/>
      <c r="AG3543" s="189"/>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7"/>
      <c r="AB3544" s="188"/>
      <c r="AC3544" s="153"/>
      <c r="AD3544" s="153"/>
      <c r="AE3544" s="189"/>
      <c r="AF3544" s="188"/>
      <c r="AG3544" s="189"/>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7"/>
      <c r="AB3545" s="188"/>
      <c r="AC3545" s="153"/>
      <c r="AD3545" s="153"/>
      <c r="AE3545" s="189"/>
      <c r="AF3545" s="188"/>
      <c r="AG3545" s="189"/>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7"/>
      <c r="AB3546" s="188"/>
      <c r="AC3546" s="153"/>
      <c r="AD3546" s="153"/>
      <c r="AE3546" s="189"/>
      <c r="AF3546" s="188"/>
      <c r="AG3546" s="189"/>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7"/>
      <c r="AB3547" s="188"/>
      <c r="AC3547" s="153"/>
      <c r="AD3547" s="153"/>
      <c r="AE3547" s="189"/>
      <c r="AF3547" s="188"/>
      <c r="AG3547" s="189"/>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7"/>
      <c r="AB3548" s="188"/>
      <c r="AC3548" s="153"/>
      <c r="AD3548" s="153"/>
      <c r="AE3548" s="189"/>
      <c r="AF3548" s="188"/>
      <c r="AG3548" s="189"/>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7"/>
      <c r="AB3549" s="188"/>
      <c r="AC3549" s="153"/>
      <c r="AD3549" s="153"/>
      <c r="AE3549" s="189"/>
      <c r="AF3549" s="188"/>
      <c r="AG3549" s="189"/>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7"/>
      <c r="AB3550" s="188"/>
      <c r="AC3550" s="153"/>
      <c r="AD3550" s="153"/>
      <c r="AE3550" s="189"/>
      <c r="AF3550" s="188"/>
      <c r="AG3550" s="189"/>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7"/>
      <c r="AB3551" s="188"/>
      <c r="AC3551" s="153"/>
      <c r="AD3551" s="153"/>
      <c r="AE3551" s="189"/>
      <c r="AF3551" s="188"/>
      <c r="AG3551" s="189"/>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7"/>
      <c r="AB3552" s="188"/>
      <c r="AC3552" s="153"/>
      <c r="AD3552" s="153"/>
      <c r="AE3552" s="189"/>
      <c r="AF3552" s="188"/>
      <c r="AG3552" s="189"/>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7"/>
      <c r="AB3553" s="188"/>
      <c r="AC3553" s="153"/>
      <c r="AD3553" s="153"/>
      <c r="AE3553" s="189"/>
      <c r="AF3553" s="188"/>
      <c r="AG3553" s="189"/>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7"/>
      <c r="AB3554" s="188"/>
      <c r="AC3554" s="153"/>
      <c r="AD3554" s="153"/>
      <c r="AE3554" s="189"/>
      <c r="AF3554" s="188"/>
      <c r="AG3554" s="189"/>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7"/>
      <c r="AB3555" s="188"/>
      <c r="AC3555" s="153"/>
      <c r="AD3555" s="153"/>
      <c r="AE3555" s="189"/>
      <c r="AF3555" s="188"/>
      <c r="AG3555" s="189"/>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7"/>
      <c r="AB3556" s="188"/>
      <c r="AC3556" s="153"/>
      <c r="AD3556" s="153"/>
      <c r="AE3556" s="189"/>
      <c r="AF3556" s="188"/>
      <c r="AG3556" s="189"/>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7"/>
      <c r="AB3557" s="188"/>
      <c r="AC3557" s="153"/>
      <c r="AD3557" s="153"/>
      <c r="AE3557" s="189"/>
      <c r="AF3557" s="188"/>
      <c r="AG3557" s="189"/>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7"/>
      <c r="AB3558" s="188"/>
      <c r="AC3558" s="153"/>
      <c r="AD3558" s="153"/>
      <c r="AE3558" s="189"/>
      <c r="AF3558" s="188"/>
      <c r="AG3558" s="189"/>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7"/>
      <c r="AB3559" s="188"/>
      <c r="AC3559" s="153"/>
      <c r="AD3559" s="153"/>
      <c r="AE3559" s="189"/>
      <c r="AF3559" s="188"/>
      <c r="AG3559" s="189"/>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7"/>
      <c r="AB3560" s="188"/>
      <c r="AC3560" s="153"/>
      <c r="AD3560" s="153"/>
      <c r="AE3560" s="189"/>
      <c r="AF3560" s="188"/>
      <c r="AG3560" s="189"/>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7"/>
      <c r="AB3561" s="188"/>
      <c r="AC3561" s="153"/>
      <c r="AD3561" s="153"/>
      <c r="AE3561" s="189"/>
      <c r="AF3561" s="188"/>
      <c r="AG3561" s="189"/>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7"/>
      <c r="AB3562" s="188"/>
      <c r="AC3562" s="153"/>
      <c r="AD3562" s="153"/>
      <c r="AE3562" s="189"/>
      <c r="AF3562" s="188"/>
      <c r="AG3562" s="189"/>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7"/>
      <c r="AB3563" s="188"/>
      <c r="AC3563" s="153"/>
      <c r="AD3563" s="153"/>
      <c r="AE3563" s="189"/>
      <c r="AF3563" s="188"/>
      <c r="AG3563" s="189"/>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7"/>
      <c r="AB3564" s="188"/>
      <c r="AC3564" s="153"/>
      <c r="AD3564" s="153"/>
      <c r="AE3564" s="189"/>
      <c r="AF3564" s="188"/>
      <c r="AG3564" s="189"/>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7"/>
      <c r="AB3565" s="188"/>
      <c r="AC3565" s="153"/>
      <c r="AD3565" s="153"/>
      <c r="AE3565" s="189"/>
      <c r="AF3565" s="188"/>
      <c r="AG3565" s="189"/>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7"/>
      <c r="AB3566" s="188"/>
      <c r="AC3566" s="153"/>
      <c r="AD3566" s="153"/>
      <c r="AE3566" s="189"/>
      <c r="AF3566" s="188"/>
      <c r="AG3566" s="189"/>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7"/>
      <c r="AB3567" s="188"/>
      <c r="AC3567" s="153"/>
      <c r="AD3567" s="153"/>
      <c r="AE3567" s="189"/>
      <c r="AF3567" s="188"/>
      <c r="AG3567" s="189"/>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7"/>
      <c r="AB3568" s="188"/>
      <c r="AC3568" s="153"/>
      <c r="AD3568" s="153"/>
      <c r="AE3568" s="189"/>
      <c r="AF3568" s="188"/>
      <c r="AG3568" s="189"/>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7"/>
      <c r="AB3569" s="188"/>
      <c r="AC3569" s="153"/>
      <c r="AD3569" s="153"/>
      <c r="AE3569" s="189"/>
      <c r="AF3569" s="188"/>
      <c r="AG3569" s="189"/>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7"/>
      <c r="AB3570" s="188"/>
      <c r="AC3570" s="153"/>
      <c r="AD3570" s="153"/>
      <c r="AE3570" s="189"/>
      <c r="AF3570" s="188"/>
      <c r="AG3570" s="189"/>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7"/>
      <c r="AB3571" s="188"/>
      <c r="AC3571" s="153"/>
      <c r="AD3571" s="153"/>
      <c r="AE3571" s="189"/>
      <c r="AF3571" s="188"/>
      <c r="AG3571" s="189"/>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7"/>
      <c r="AB3572" s="188"/>
      <c r="AC3572" s="153"/>
      <c r="AD3572" s="153"/>
      <c r="AE3572" s="189"/>
      <c r="AF3572" s="188"/>
      <c r="AG3572" s="189"/>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7"/>
      <c r="AB3573" s="188"/>
      <c r="AC3573" s="153"/>
      <c r="AD3573" s="153"/>
      <c r="AE3573" s="189"/>
      <c r="AF3573" s="188"/>
      <c r="AG3573" s="189"/>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7"/>
      <c r="AB3574" s="188"/>
      <c r="AC3574" s="153"/>
      <c r="AD3574" s="153"/>
      <c r="AE3574" s="189"/>
      <c r="AF3574" s="188"/>
      <c r="AG3574" s="189"/>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7"/>
      <c r="AB3575" s="188"/>
      <c r="AC3575" s="153"/>
      <c r="AD3575" s="153"/>
      <c r="AE3575" s="189"/>
      <c r="AF3575" s="188"/>
      <c r="AG3575" s="189"/>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7"/>
      <c r="AB3576" s="188"/>
      <c r="AC3576" s="153"/>
      <c r="AD3576" s="153"/>
      <c r="AE3576" s="189"/>
      <c r="AF3576" s="188"/>
      <c r="AG3576" s="189"/>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7"/>
      <c r="AB3577" s="188"/>
      <c r="AC3577" s="153"/>
      <c r="AD3577" s="153"/>
      <c r="AE3577" s="189"/>
      <c r="AF3577" s="188"/>
      <c r="AG3577" s="189"/>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7"/>
      <c r="AB3578" s="188"/>
      <c r="AC3578" s="153"/>
      <c r="AD3578" s="153"/>
      <c r="AE3578" s="189"/>
      <c r="AF3578" s="188"/>
      <c r="AG3578" s="189"/>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7"/>
      <c r="AB3579" s="188"/>
      <c r="AC3579" s="153"/>
      <c r="AD3579" s="153"/>
      <c r="AE3579" s="189"/>
      <c r="AF3579" s="188"/>
      <c r="AG3579" s="189"/>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7"/>
      <c r="AB3580" s="188"/>
      <c r="AC3580" s="153"/>
      <c r="AD3580" s="153"/>
      <c r="AE3580" s="189"/>
      <c r="AF3580" s="188"/>
      <c r="AG3580" s="189"/>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7"/>
      <c r="AB3581" s="188"/>
      <c r="AC3581" s="153"/>
      <c r="AD3581" s="153"/>
      <c r="AE3581" s="189"/>
      <c r="AF3581" s="188"/>
      <c r="AG3581" s="189"/>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7"/>
      <c r="AB3582" s="188"/>
      <c r="AC3582" s="153"/>
      <c r="AD3582" s="153"/>
      <c r="AE3582" s="189"/>
      <c r="AF3582" s="188"/>
      <c r="AG3582" s="189"/>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7"/>
      <c r="AB3583" s="188"/>
      <c r="AC3583" s="153"/>
      <c r="AD3583" s="153"/>
      <c r="AE3583" s="189"/>
      <c r="AF3583" s="188"/>
      <c r="AG3583" s="189"/>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7"/>
      <c r="AB3584" s="188"/>
      <c r="AC3584" s="153"/>
      <c r="AD3584" s="153"/>
      <c r="AE3584" s="189"/>
      <c r="AF3584" s="188"/>
      <c r="AG3584" s="189"/>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7"/>
      <c r="AB3585" s="188"/>
      <c r="AC3585" s="153"/>
      <c r="AD3585" s="153"/>
      <c r="AE3585" s="189"/>
      <c r="AF3585" s="188"/>
      <c r="AG3585" s="189"/>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7"/>
      <c r="AB3586" s="188"/>
      <c r="AC3586" s="153"/>
      <c r="AD3586" s="153"/>
      <c r="AE3586" s="189"/>
      <c r="AF3586" s="188"/>
      <c r="AG3586" s="189"/>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7"/>
      <c r="AB3587" s="188"/>
      <c r="AC3587" s="153"/>
      <c r="AD3587" s="153"/>
      <c r="AE3587" s="189"/>
      <c r="AF3587" s="188"/>
      <c r="AG3587" s="189"/>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7"/>
      <c r="AB3588" s="188"/>
      <c r="AC3588" s="153"/>
      <c r="AD3588" s="153"/>
      <c r="AE3588" s="189"/>
      <c r="AF3588" s="188"/>
      <c r="AG3588" s="189"/>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7"/>
      <c r="AB3589" s="188"/>
      <c r="AC3589" s="153"/>
      <c r="AD3589" s="153"/>
      <c r="AE3589" s="189"/>
      <c r="AF3589" s="188"/>
      <c r="AG3589" s="189"/>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7"/>
      <c r="AB3590" s="188"/>
      <c r="AC3590" s="153"/>
      <c r="AD3590" s="153"/>
      <c r="AE3590" s="189"/>
      <c r="AF3590" s="188"/>
      <c r="AG3590" s="189"/>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7"/>
      <c r="AB3591" s="188"/>
      <c r="AC3591" s="153"/>
      <c r="AD3591" s="153"/>
      <c r="AE3591" s="189"/>
      <c r="AF3591" s="188"/>
      <c r="AG3591" s="189"/>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7"/>
      <c r="AB3592" s="188"/>
      <c r="AC3592" s="153"/>
      <c r="AD3592" s="153"/>
      <c r="AE3592" s="189"/>
      <c r="AF3592" s="188"/>
      <c r="AG3592" s="189"/>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7"/>
      <c r="AB3593" s="188"/>
      <c r="AC3593" s="153"/>
      <c r="AD3593" s="153"/>
      <c r="AE3593" s="189"/>
      <c r="AF3593" s="188"/>
      <c r="AG3593" s="189"/>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7"/>
      <c r="AB3594" s="188"/>
      <c r="AC3594" s="153"/>
      <c r="AD3594" s="153"/>
      <c r="AE3594" s="189"/>
      <c r="AF3594" s="188"/>
      <c r="AG3594" s="189"/>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7"/>
      <c r="AB3595" s="188"/>
      <c r="AC3595" s="153"/>
      <c r="AD3595" s="153"/>
      <c r="AE3595" s="189"/>
      <c r="AF3595" s="188"/>
      <c r="AG3595" s="189"/>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7"/>
      <c r="AB3596" s="188"/>
      <c r="AC3596" s="153"/>
      <c r="AD3596" s="153"/>
      <c r="AE3596" s="189"/>
      <c r="AF3596" s="188"/>
      <c r="AG3596" s="189"/>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7"/>
      <c r="AB3597" s="188"/>
      <c r="AC3597" s="153"/>
      <c r="AD3597" s="153"/>
      <c r="AE3597" s="189"/>
      <c r="AF3597" s="188"/>
      <c r="AG3597" s="189"/>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7"/>
      <c r="AB3598" s="188"/>
      <c r="AC3598" s="153"/>
      <c r="AD3598" s="153"/>
      <c r="AE3598" s="189"/>
      <c r="AF3598" s="188"/>
      <c r="AG3598" s="189"/>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7"/>
      <c r="AB3599" s="188"/>
      <c r="AC3599" s="153"/>
      <c r="AD3599" s="153"/>
      <c r="AE3599" s="189"/>
      <c r="AF3599" s="188"/>
      <c r="AG3599" s="189"/>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7"/>
      <c r="AB3600" s="188"/>
      <c r="AC3600" s="153"/>
      <c r="AD3600" s="153"/>
      <c r="AE3600" s="189"/>
      <c r="AF3600" s="188"/>
      <c r="AG3600" s="189"/>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7"/>
      <c r="AB3601" s="188"/>
      <c r="AC3601" s="153"/>
      <c r="AD3601" s="153"/>
      <c r="AE3601" s="189"/>
      <c r="AF3601" s="188"/>
      <c r="AG3601" s="189"/>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7"/>
      <c r="AB3602" s="188"/>
      <c r="AC3602" s="153"/>
      <c r="AD3602" s="153"/>
      <c r="AE3602" s="189"/>
      <c r="AF3602" s="188"/>
      <c r="AG3602" s="189"/>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7"/>
      <c r="AB3603" s="188"/>
      <c r="AC3603" s="153"/>
      <c r="AD3603" s="153"/>
      <c r="AE3603" s="189"/>
      <c r="AF3603" s="188"/>
      <c r="AG3603" s="189"/>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7"/>
      <c r="AB3604" s="188"/>
      <c r="AC3604" s="153"/>
      <c r="AD3604" s="153"/>
      <c r="AE3604" s="189"/>
      <c r="AF3604" s="188"/>
      <c r="AG3604" s="189"/>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7"/>
      <c r="AB3605" s="188"/>
      <c r="AC3605" s="153"/>
      <c r="AD3605" s="153"/>
      <c r="AE3605" s="189"/>
      <c r="AF3605" s="188"/>
      <c r="AG3605" s="189"/>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7"/>
      <c r="AB3606" s="188"/>
      <c r="AC3606" s="153"/>
      <c r="AD3606" s="153"/>
      <c r="AE3606" s="189"/>
      <c r="AF3606" s="188"/>
      <c r="AG3606" s="189"/>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7"/>
      <c r="AB3607" s="188"/>
      <c r="AC3607" s="153"/>
      <c r="AD3607" s="153"/>
      <c r="AE3607" s="189"/>
      <c r="AF3607" s="188"/>
      <c r="AG3607" s="189"/>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7"/>
      <c r="AB3608" s="188"/>
      <c r="AC3608" s="153"/>
      <c r="AD3608" s="153"/>
      <c r="AE3608" s="189"/>
      <c r="AF3608" s="188"/>
      <c r="AG3608" s="189"/>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7"/>
      <c r="AB3609" s="188"/>
      <c r="AC3609" s="153"/>
      <c r="AD3609" s="153"/>
      <c r="AE3609" s="189"/>
      <c r="AF3609" s="188"/>
      <c r="AG3609" s="189"/>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7"/>
      <c r="AB3610" s="188"/>
      <c r="AC3610" s="153"/>
      <c r="AD3610" s="153"/>
      <c r="AE3610" s="189"/>
      <c r="AF3610" s="188"/>
      <c r="AG3610" s="189"/>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7"/>
      <c r="AB3611" s="188"/>
      <c r="AC3611" s="153"/>
      <c r="AD3611" s="153"/>
      <c r="AE3611" s="189"/>
      <c r="AF3611" s="188"/>
      <c r="AG3611" s="189"/>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7"/>
      <c r="AB3612" s="188"/>
      <c r="AC3612" s="153"/>
      <c r="AD3612" s="153"/>
      <c r="AE3612" s="189"/>
      <c r="AF3612" s="188"/>
      <c r="AG3612" s="189"/>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7"/>
      <c r="AB3613" s="188"/>
      <c r="AC3613" s="153"/>
      <c r="AD3613" s="153"/>
      <c r="AE3613" s="189"/>
      <c r="AF3613" s="188"/>
      <c r="AG3613" s="189"/>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7"/>
      <c r="AB3614" s="188"/>
      <c r="AC3614" s="153"/>
      <c r="AD3614" s="153"/>
      <c r="AE3614" s="189"/>
      <c r="AF3614" s="188"/>
      <c r="AG3614" s="189"/>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7"/>
      <c r="AB3615" s="188"/>
      <c r="AC3615" s="153"/>
      <c r="AD3615" s="153"/>
      <c r="AE3615" s="189"/>
      <c r="AF3615" s="188"/>
      <c r="AG3615" s="189"/>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7"/>
      <c r="AB3616" s="188"/>
      <c r="AC3616" s="153"/>
      <c r="AD3616" s="153"/>
      <c r="AE3616" s="189"/>
      <c r="AF3616" s="188"/>
      <c r="AG3616" s="189"/>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7"/>
      <c r="AB3617" s="188"/>
      <c r="AC3617" s="153"/>
      <c r="AD3617" s="153"/>
      <c r="AE3617" s="189"/>
      <c r="AF3617" s="188"/>
      <c r="AG3617" s="189"/>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7"/>
      <c r="AB3618" s="188"/>
      <c r="AC3618" s="153"/>
      <c r="AD3618" s="153"/>
      <c r="AE3618" s="189"/>
      <c r="AF3618" s="188"/>
      <c r="AG3618" s="189"/>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7"/>
      <c r="AB3619" s="188"/>
      <c r="AC3619" s="153"/>
      <c r="AD3619" s="153"/>
      <c r="AE3619" s="189"/>
      <c r="AF3619" s="188"/>
      <c r="AG3619" s="189"/>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7"/>
      <c r="AB3620" s="188"/>
      <c r="AC3620" s="153"/>
      <c r="AD3620" s="153"/>
      <c r="AE3620" s="189"/>
      <c r="AF3620" s="188"/>
      <c r="AG3620" s="189"/>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7"/>
      <c r="AB3621" s="188"/>
      <c r="AC3621" s="153"/>
      <c r="AD3621" s="153"/>
      <c r="AE3621" s="189"/>
      <c r="AF3621" s="188"/>
      <c r="AG3621" s="189"/>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7"/>
      <c r="AB3622" s="188"/>
      <c r="AC3622" s="153"/>
      <c r="AD3622" s="153"/>
      <c r="AE3622" s="189"/>
      <c r="AF3622" s="188"/>
      <c r="AG3622" s="189"/>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7"/>
      <c r="AB3623" s="188"/>
      <c r="AC3623" s="153"/>
      <c r="AD3623" s="153"/>
      <c r="AE3623" s="189"/>
      <c r="AF3623" s="188"/>
      <c r="AG3623" s="189"/>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7"/>
      <c r="AB3624" s="188"/>
      <c r="AC3624" s="153"/>
      <c r="AD3624" s="153"/>
      <c r="AE3624" s="189"/>
      <c r="AF3624" s="188"/>
      <c r="AG3624" s="189"/>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7"/>
      <c r="AB3625" s="188"/>
      <c r="AC3625" s="153"/>
      <c r="AD3625" s="153"/>
      <c r="AE3625" s="189"/>
      <c r="AF3625" s="188"/>
      <c r="AG3625" s="189"/>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7"/>
      <c r="AB3626" s="188"/>
      <c r="AC3626" s="153"/>
      <c r="AD3626" s="153"/>
      <c r="AE3626" s="189"/>
      <c r="AF3626" s="188"/>
      <c r="AG3626" s="189"/>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7"/>
      <c r="AB3627" s="188"/>
      <c r="AC3627" s="153"/>
      <c r="AD3627" s="153"/>
      <c r="AE3627" s="189"/>
      <c r="AF3627" s="188"/>
      <c r="AG3627" s="189"/>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7"/>
      <c r="AB3628" s="188"/>
      <c r="AC3628" s="153"/>
      <c r="AD3628" s="153"/>
      <c r="AE3628" s="189"/>
      <c r="AF3628" s="188"/>
      <c r="AG3628" s="189"/>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7"/>
      <c r="AB3629" s="188"/>
      <c r="AC3629" s="153"/>
      <c r="AD3629" s="153"/>
      <c r="AE3629" s="189"/>
      <c r="AF3629" s="188"/>
      <c r="AG3629" s="189"/>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7"/>
      <c r="AB3630" s="188"/>
      <c r="AC3630" s="153"/>
      <c r="AD3630" s="153"/>
      <c r="AE3630" s="189"/>
      <c r="AF3630" s="188"/>
      <c r="AG3630" s="189"/>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7"/>
      <c r="AB3631" s="188"/>
      <c r="AC3631" s="153"/>
      <c r="AD3631" s="153"/>
      <c r="AE3631" s="189"/>
      <c r="AF3631" s="188"/>
      <c r="AG3631" s="189"/>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7"/>
      <c r="AB3632" s="188"/>
      <c r="AC3632" s="153"/>
      <c r="AD3632" s="153"/>
      <c r="AE3632" s="189"/>
      <c r="AF3632" s="188"/>
      <c r="AG3632" s="189"/>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7"/>
      <c r="AB3633" s="188"/>
      <c r="AC3633" s="153"/>
      <c r="AD3633" s="153"/>
      <c r="AE3633" s="189"/>
      <c r="AF3633" s="188"/>
      <c r="AG3633" s="189"/>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7"/>
      <c r="AB3634" s="188"/>
      <c r="AC3634" s="153"/>
      <c r="AD3634" s="153"/>
      <c r="AE3634" s="189"/>
      <c r="AF3634" s="188"/>
      <c r="AG3634" s="189"/>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7"/>
      <c r="AB3635" s="188"/>
      <c r="AC3635" s="153"/>
      <c r="AD3635" s="153"/>
      <c r="AE3635" s="189"/>
      <c r="AF3635" s="188"/>
      <c r="AG3635" s="189"/>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7"/>
      <c r="AB3636" s="188"/>
      <c r="AC3636" s="153"/>
      <c r="AD3636" s="153"/>
      <c r="AE3636" s="189"/>
      <c r="AF3636" s="188"/>
      <c r="AG3636" s="189"/>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7"/>
      <c r="AB3637" s="188"/>
      <c r="AC3637" s="153"/>
      <c r="AD3637" s="153"/>
      <c r="AE3637" s="189"/>
      <c r="AF3637" s="188"/>
      <c r="AG3637" s="189"/>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7"/>
      <c r="AB3638" s="188"/>
      <c r="AC3638" s="153"/>
      <c r="AD3638" s="153"/>
      <c r="AE3638" s="189"/>
      <c r="AF3638" s="188"/>
      <c r="AG3638" s="189"/>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7"/>
      <c r="AB3639" s="188"/>
      <c r="AC3639" s="153"/>
      <c r="AD3639" s="153"/>
      <c r="AE3639" s="189"/>
      <c r="AF3639" s="188"/>
      <c r="AG3639" s="189"/>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7"/>
      <c r="AB3640" s="188"/>
      <c r="AC3640" s="153"/>
      <c r="AD3640" s="153"/>
      <c r="AE3640" s="189"/>
      <c r="AF3640" s="188"/>
      <c r="AG3640" s="189"/>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7"/>
      <c r="AB3641" s="188"/>
      <c r="AC3641" s="153"/>
      <c r="AD3641" s="153"/>
      <c r="AE3641" s="189"/>
      <c r="AF3641" s="188"/>
      <c r="AG3641" s="189"/>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7"/>
      <c r="AB3642" s="188"/>
      <c r="AC3642" s="153"/>
      <c r="AD3642" s="153"/>
      <c r="AE3642" s="189"/>
      <c r="AF3642" s="188"/>
      <c r="AG3642" s="189"/>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7"/>
      <c r="AB3643" s="188"/>
      <c r="AC3643" s="153"/>
      <c r="AD3643" s="153"/>
      <c r="AE3643" s="189"/>
      <c r="AF3643" s="188"/>
      <c r="AG3643" s="189"/>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7"/>
      <c r="AB3644" s="188"/>
      <c r="AC3644" s="153"/>
      <c r="AD3644" s="153"/>
      <c r="AE3644" s="189"/>
      <c r="AF3644" s="188"/>
      <c r="AG3644" s="189"/>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7"/>
      <c r="AB3645" s="188"/>
      <c r="AC3645" s="153"/>
      <c r="AD3645" s="153"/>
      <c r="AE3645" s="189"/>
      <c r="AF3645" s="188"/>
      <c r="AG3645" s="189"/>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7"/>
      <c r="AB3646" s="188"/>
      <c r="AC3646" s="153"/>
      <c r="AD3646" s="153"/>
      <c r="AE3646" s="189"/>
      <c r="AF3646" s="188"/>
      <c r="AG3646" s="189"/>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7"/>
      <c r="AB3647" s="188"/>
      <c r="AC3647" s="153"/>
      <c r="AD3647" s="153"/>
      <c r="AE3647" s="189"/>
      <c r="AF3647" s="188"/>
      <c r="AG3647" s="189"/>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7"/>
      <c r="AB3648" s="188"/>
      <c r="AC3648" s="153"/>
      <c r="AD3648" s="153"/>
      <c r="AE3648" s="189"/>
      <c r="AF3648" s="188"/>
      <c r="AG3648" s="189"/>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7"/>
      <c r="AB3649" s="188"/>
      <c r="AC3649" s="153"/>
      <c r="AD3649" s="153"/>
      <c r="AE3649" s="189"/>
      <c r="AF3649" s="188"/>
      <c r="AG3649" s="189"/>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7"/>
      <c r="AB3650" s="188"/>
      <c r="AC3650" s="153"/>
      <c r="AD3650" s="153"/>
      <c r="AE3650" s="189"/>
      <c r="AF3650" s="188"/>
      <c r="AG3650" s="189"/>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7"/>
      <c r="AB3651" s="188"/>
      <c r="AC3651" s="153"/>
      <c r="AD3651" s="153"/>
      <c r="AE3651" s="189"/>
      <c r="AF3651" s="188"/>
      <c r="AG3651" s="189"/>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7"/>
      <c r="AB3652" s="188"/>
      <c r="AC3652" s="153"/>
      <c r="AD3652" s="153"/>
      <c r="AE3652" s="189"/>
      <c r="AF3652" s="188"/>
      <c r="AG3652" s="189"/>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7"/>
      <c r="AB3653" s="188"/>
      <c r="AC3653" s="153"/>
      <c r="AD3653" s="153"/>
      <c r="AE3653" s="189"/>
      <c r="AF3653" s="188"/>
      <c r="AG3653" s="189"/>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7"/>
      <c r="AB3654" s="188"/>
      <c r="AC3654" s="153"/>
      <c r="AD3654" s="153"/>
      <c r="AE3654" s="189"/>
      <c r="AF3654" s="188"/>
      <c r="AG3654" s="189"/>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7"/>
      <c r="AB3655" s="188"/>
      <c r="AC3655" s="153"/>
      <c r="AD3655" s="153"/>
      <c r="AE3655" s="189"/>
      <c r="AF3655" s="188"/>
      <c r="AG3655" s="189"/>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7"/>
      <c r="AB3656" s="188"/>
      <c r="AC3656" s="153"/>
      <c r="AD3656" s="153"/>
      <c r="AE3656" s="189"/>
      <c r="AF3656" s="188"/>
      <c r="AG3656" s="189"/>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7"/>
      <c r="AB3657" s="188"/>
      <c r="AC3657" s="153"/>
      <c r="AD3657" s="153"/>
      <c r="AE3657" s="189"/>
      <c r="AF3657" s="188"/>
      <c r="AG3657" s="189"/>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7"/>
      <c r="AB3658" s="188"/>
      <c r="AC3658" s="153"/>
      <c r="AD3658" s="153"/>
      <c r="AE3658" s="189"/>
      <c r="AF3658" s="188"/>
      <c r="AG3658" s="189"/>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7"/>
      <c r="AB3659" s="188"/>
      <c r="AC3659" s="153"/>
      <c r="AD3659" s="153"/>
      <c r="AE3659" s="189"/>
      <c r="AF3659" s="188"/>
      <c r="AG3659" s="189"/>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7"/>
      <c r="AB3660" s="188"/>
      <c r="AC3660" s="153"/>
      <c r="AD3660" s="153"/>
      <c r="AE3660" s="189"/>
      <c r="AF3660" s="188"/>
      <c r="AG3660" s="189"/>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7"/>
      <c r="AB3661" s="188"/>
      <c r="AC3661" s="153"/>
      <c r="AD3661" s="153"/>
      <c r="AE3661" s="189"/>
      <c r="AF3661" s="188"/>
      <c r="AG3661" s="189"/>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7"/>
      <c r="AB3662" s="188"/>
      <c r="AC3662" s="153"/>
      <c r="AD3662" s="153"/>
      <c r="AE3662" s="189"/>
      <c r="AF3662" s="188"/>
      <c r="AG3662" s="189"/>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7"/>
      <c r="AB3663" s="188"/>
      <c r="AC3663" s="153"/>
      <c r="AD3663" s="153"/>
      <c r="AE3663" s="189"/>
      <c r="AF3663" s="188"/>
      <c r="AG3663" s="189"/>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7"/>
      <c r="AB3664" s="188"/>
      <c r="AC3664" s="153"/>
      <c r="AD3664" s="153"/>
      <c r="AE3664" s="189"/>
      <c r="AF3664" s="188"/>
      <c r="AG3664" s="189"/>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7"/>
      <c r="AB3665" s="188"/>
      <c r="AC3665" s="153"/>
      <c r="AD3665" s="153"/>
      <c r="AE3665" s="189"/>
      <c r="AF3665" s="188"/>
      <c r="AG3665" s="189"/>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7"/>
      <c r="AB3666" s="188"/>
      <c r="AC3666" s="153"/>
      <c r="AD3666" s="153"/>
      <c r="AE3666" s="189"/>
      <c r="AF3666" s="188"/>
      <c r="AG3666" s="189"/>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7"/>
      <c r="AB3667" s="188"/>
      <c r="AC3667" s="153"/>
      <c r="AD3667" s="153"/>
      <c r="AE3667" s="189"/>
      <c r="AF3667" s="188"/>
      <c r="AG3667" s="189"/>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7"/>
      <c r="AB3668" s="188"/>
      <c r="AC3668" s="153"/>
      <c r="AD3668" s="153"/>
      <c r="AE3668" s="189"/>
      <c r="AF3668" s="188"/>
      <c r="AG3668" s="189"/>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7"/>
      <c r="AB3669" s="188"/>
      <c r="AC3669" s="153"/>
      <c r="AD3669" s="153"/>
      <c r="AE3669" s="189"/>
      <c r="AF3669" s="188"/>
      <c r="AG3669" s="189"/>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7"/>
      <c r="AB3670" s="188"/>
      <c r="AC3670" s="153"/>
      <c r="AD3670" s="153"/>
      <c r="AE3670" s="189"/>
      <c r="AF3670" s="188"/>
      <c r="AG3670" s="189"/>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7"/>
      <c r="AB3671" s="188"/>
      <c r="AC3671" s="153"/>
      <c r="AD3671" s="153"/>
      <c r="AE3671" s="189"/>
      <c r="AF3671" s="188"/>
      <c r="AG3671" s="189"/>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7"/>
      <c r="AB3672" s="188"/>
      <c r="AC3672" s="153"/>
      <c r="AD3672" s="153"/>
      <c r="AE3672" s="189"/>
      <c r="AF3672" s="188"/>
      <c r="AG3672" s="189"/>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7"/>
      <c r="AB3673" s="188"/>
      <c r="AC3673" s="153"/>
      <c r="AD3673" s="153"/>
      <c r="AE3673" s="189"/>
      <c r="AF3673" s="188"/>
      <c r="AG3673" s="189"/>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7"/>
      <c r="AB3674" s="188"/>
      <c r="AC3674" s="153"/>
      <c r="AD3674" s="153"/>
      <c r="AE3674" s="189"/>
      <c r="AF3674" s="188"/>
      <c r="AG3674" s="189"/>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7"/>
      <c r="AB3675" s="188"/>
      <c r="AC3675" s="153"/>
      <c r="AD3675" s="153"/>
      <c r="AE3675" s="189"/>
      <c r="AF3675" s="188"/>
      <c r="AG3675" s="189"/>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7"/>
      <c r="AB3676" s="188"/>
      <c r="AC3676" s="153"/>
      <c r="AD3676" s="153"/>
      <c r="AE3676" s="189"/>
      <c r="AF3676" s="188"/>
      <c r="AG3676" s="189"/>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7"/>
      <c r="AB3677" s="188"/>
      <c r="AC3677" s="153"/>
      <c r="AD3677" s="153"/>
      <c r="AE3677" s="189"/>
      <c r="AF3677" s="188"/>
      <c r="AG3677" s="189"/>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7"/>
      <c r="AB3678" s="188"/>
      <c r="AC3678" s="153"/>
      <c r="AD3678" s="153"/>
      <c r="AE3678" s="189"/>
      <c r="AF3678" s="188"/>
      <c r="AG3678" s="189"/>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7"/>
      <c r="AB3679" s="188"/>
      <c r="AC3679" s="153"/>
      <c r="AD3679" s="153"/>
      <c r="AE3679" s="189"/>
      <c r="AF3679" s="188"/>
      <c r="AG3679" s="189"/>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7"/>
      <c r="AB3680" s="188"/>
      <c r="AC3680" s="153"/>
      <c r="AD3680" s="153"/>
      <c r="AE3680" s="189"/>
      <c r="AF3680" s="188"/>
      <c r="AG3680" s="189"/>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7"/>
      <c r="AB3681" s="188"/>
      <c r="AC3681" s="153"/>
      <c r="AD3681" s="153"/>
      <c r="AE3681" s="189"/>
      <c r="AF3681" s="188"/>
      <c r="AG3681" s="189"/>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7"/>
      <c r="AB3682" s="188"/>
      <c r="AC3682" s="153"/>
      <c r="AD3682" s="153"/>
      <c r="AE3682" s="189"/>
      <c r="AF3682" s="188"/>
      <c r="AG3682" s="189"/>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7"/>
      <c r="AB3683" s="188"/>
      <c r="AC3683" s="153"/>
      <c r="AD3683" s="153"/>
      <c r="AE3683" s="189"/>
      <c r="AF3683" s="188"/>
      <c r="AG3683" s="189"/>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7"/>
      <c r="AB3684" s="188"/>
      <c r="AC3684" s="153"/>
      <c r="AD3684" s="153"/>
      <c r="AE3684" s="189"/>
      <c r="AF3684" s="188"/>
      <c r="AG3684" s="189"/>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7"/>
      <c r="AB3685" s="188"/>
      <c r="AC3685" s="153"/>
      <c r="AD3685" s="153"/>
      <c r="AE3685" s="189"/>
      <c r="AF3685" s="188"/>
      <c r="AG3685" s="189"/>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7"/>
      <c r="AB3686" s="188"/>
      <c r="AC3686" s="153"/>
      <c r="AD3686" s="153"/>
      <c r="AE3686" s="189"/>
      <c r="AF3686" s="188"/>
      <c r="AG3686" s="189"/>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7"/>
      <c r="AB3687" s="188"/>
      <c r="AC3687" s="153"/>
      <c r="AD3687" s="153"/>
      <c r="AE3687" s="189"/>
      <c r="AF3687" s="188"/>
      <c r="AG3687" s="189"/>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7"/>
      <c r="AB3688" s="188"/>
      <c r="AC3688" s="153"/>
      <c r="AD3688" s="153"/>
      <c r="AE3688" s="189"/>
      <c r="AF3688" s="188"/>
      <c r="AG3688" s="189"/>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7"/>
      <c r="AB3689" s="188"/>
      <c r="AC3689" s="153"/>
      <c r="AD3689" s="153"/>
      <c r="AE3689" s="189"/>
      <c r="AF3689" s="188"/>
      <c r="AG3689" s="189"/>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7"/>
      <c r="AB3690" s="188"/>
      <c r="AC3690" s="153"/>
      <c r="AD3690" s="153"/>
      <c r="AE3690" s="189"/>
      <c r="AF3690" s="188"/>
      <c r="AG3690" s="189"/>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7"/>
      <c r="AB3691" s="188"/>
      <c r="AC3691" s="153"/>
      <c r="AD3691" s="153"/>
      <c r="AE3691" s="189"/>
      <c r="AF3691" s="188"/>
      <c r="AG3691" s="189"/>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7"/>
      <c r="AB3692" s="188"/>
      <c r="AC3692" s="153"/>
      <c r="AD3692" s="153"/>
      <c r="AE3692" s="189"/>
      <c r="AF3692" s="188"/>
      <c r="AG3692" s="189"/>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7"/>
      <c r="AB3693" s="188"/>
      <c r="AC3693" s="153"/>
      <c r="AD3693" s="153"/>
      <c r="AE3693" s="189"/>
      <c r="AF3693" s="188"/>
      <c r="AG3693" s="189"/>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7"/>
      <c r="AB3694" s="188"/>
      <c r="AC3694" s="153"/>
      <c r="AD3694" s="153"/>
      <c r="AE3694" s="189"/>
      <c r="AF3694" s="188"/>
      <c r="AG3694" s="189"/>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7"/>
      <c r="AB3695" s="188"/>
      <c r="AC3695" s="153"/>
      <c r="AD3695" s="153"/>
      <c r="AE3695" s="189"/>
      <c r="AF3695" s="188"/>
      <c r="AG3695" s="189"/>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7"/>
      <c r="AB3696" s="188"/>
      <c r="AC3696" s="153"/>
      <c r="AD3696" s="153"/>
      <c r="AE3696" s="189"/>
      <c r="AF3696" s="188"/>
      <c r="AG3696" s="189"/>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7"/>
      <c r="AB3697" s="188"/>
      <c r="AC3697" s="153"/>
      <c r="AD3697" s="153"/>
      <c r="AE3697" s="189"/>
      <c r="AF3697" s="188"/>
      <c r="AG3697" s="189"/>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7"/>
      <c r="AB3698" s="188"/>
      <c r="AC3698" s="153"/>
      <c r="AD3698" s="153"/>
      <c r="AE3698" s="189"/>
      <c r="AF3698" s="188"/>
      <c r="AG3698" s="189"/>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7"/>
      <c r="AB3699" s="188"/>
      <c r="AC3699" s="153"/>
      <c r="AD3699" s="153"/>
      <c r="AE3699" s="189"/>
      <c r="AF3699" s="188"/>
      <c r="AG3699" s="189"/>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7"/>
      <c r="AB3700" s="188"/>
      <c r="AC3700" s="153"/>
      <c r="AD3700" s="153"/>
      <c r="AE3700" s="189"/>
      <c r="AF3700" s="188"/>
      <c r="AG3700" s="189"/>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7"/>
      <c r="AB3701" s="188"/>
      <c r="AC3701" s="153"/>
      <c r="AD3701" s="153"/>
      <c r="AE3701" s="189"/>
      <c r="AF3701" s="188"/>
      <c r="AG3701" s="189"/>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7"/>
      <c r="AB3702" s="188"/>
      <c r="AC3702" s="153"/>
      <c r="AD3702" s="153"/>
      <c r="AE3702" s="189"/>
      <c r="AF3702" s="188"/>
      <c r="AG3702" s="189"/>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7"/>
      <c r="AB3703" s="188"/>
      <c r="AC3703" s="153"/>
      <c r="AD3703" s="153"/>
      <c r="AE3703" s="189"/>
      <c r="AF3703" s="188"/>
      <c r="AG3703" s="189"/>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7"/>
      <c r="AB3704" s="188"/>
      <c r="AC3704" s="153"/>
      <c r="AD3704" s="153"/>
      <c r="AE3704" s="189"/>
      <c r="AF3704" s="188"/>
      <c r="AG3704" s="189"/>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7"/>
      <c r="AB3705" s="188"/>
      <c r="AC3705" s="153"/>
      <c r="AD3705" s="153"/>
      <c r="AE3705" s="189"/>
      <c r="AF3705" s="188"/>
      <c r="AG3705" s="189"/>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7"/>
      <c r="AB3706" s="188"/>
      <c r="AC3706" s="153"/>
      <c r="AD3706" s="153"/>
      <c r="AE3706" s="189"/>
      <c r="AF3706" s="188"/>
      <c r="AG3706" s="189"/>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7"/>
      <c r="AB3707" s="188"/>
      <c r="AC3707" s="153"/>
      <c r="AD3707" s="153"/>
      <c r="AE3707" s="189"/>
      <c r="AF3707" s="188"/>
      <c r="AG3707" s="189"/>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7"/>
      <c r="AB3708" s="188"/>
      <c r="AC3708" s="153"/>
      <c r="AD3708" s="153"/>
      <c r="AE3708" s="189"/>
      <c r="AF3708" s="188"/>
      <c r="AG3708" s="189"/>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7"/>
      <c r="AB3709" s="188"/>
      <c r="AC3709" s="153"/>
      <c r="AD3709" s="153"/>
      <c r="AE3709" s="189"/>
      <c r="AF3709" s="188"/>
      <c r="AG3709" s="189"/>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7"/>
      <c r="AB3710" s="188"/>
      <c r="AC3710" s="153"/>
      <c r="AD3710" s="153"/>
      <c r="AE3710" s="189"/>
      <c r="AF3710" s="188"/>
      <c r="AG3710" s="189"/>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7"/>
      <c r="AB3711" s="188"/>
      <c r="AC3711" s="153"/>
      <c r="AD3711" s="153"/>
      <c r="AE3711" s="189"/>
      <c r="AF3711" s="188"/>
      <c r="AG3711" s="189"/>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7"/>
      <c r="AB3712" s="188"/>
      <c r="AC3712" s="153"/>
      <c r="AD3712" s="153"/>
      <c r="AE3712" s="189"/>
      <c r="AF3712" s="188"/>
      <c r="AG3712" s="189"/>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7"/>
      <c r="AB3713" s="188"/>
      <c r="AC3713" s="153"/>
      <c r="AD3713" s="153"/>
      <c r="AE3713" s="189"/>
      <c r="AF3713" s="188"/>
      <c r="AG3713" s="189"/>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7"/>
      <c r="AB3714" s="188"/>
      <c r="AC3714" s="153"/>
      <c r="AD3714" s="153"/>
      <c r="AE3714" s="189"/>
      <c r="AF3714" s="188"/>
      <c r="AG3714" s="189"/>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7"/>
      <c r="AB3715" s="188"/>
      <c r="AC3715" s="153"/>
      <c r="AD3715" s="153"/>
      <c r="AE3715" s="189"/>
      <c r="AF3715" s="188"/>
      <c r="AG3715" s="189"/>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7"/>
      <c r="AB3716" s="188"/>
      <c r="AC3716" s="153"/>
      <c r="AD3716" s="153"/>
      <c r="AE3716" s="189"/>
      <c r="AF3716" s="188"/>
      <c r="AG3716" s="189"/>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7"/>
      <c r="AB3717" s="188"/>
      <c r="AC3717" s="153"/>
      <c r="AD3717" s="153"/>
      <c r="AE3717" s="189"/>
      <c r="AF3717" s="188"/>
      <c r="AG3717" s="189"/>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7"/>
      <c r="AB3718" s="188"/>
      <c r="AC3718" s="153"/>
      <c r="AD3718" s="153"/>
      <c r="AE3718" s="189"/>
      <c r="AF3718" s="188"/>
      <c r="AG3718" s="189"/>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7"/>
      <c r="AB3719" s="188"/>
      <c r="AC3719" s="153"/>
      <c r="AD3719" s="153"/>
      <c r="AE3719" s="189"/>
      <c r="AF3719" s="188"/>
      <c r="AG3719" s="189"/>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7"/>
      <c r="AB3720" s="188"/>
      <c r="AC3720" s="153"/>
      <c r="AD3720" s="153"/>
      <c r="AE3720" s="189"/>
      <c r="AF3720" s="188"/>
      <c r="AG3720" s="189"/>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7"/>
      <c r="AB3721" s="188"/>
      <c r="AC3721" s="153"/>
      <c r="AD3721" s="153"/>
      <c r="AE3721" s="189"/>
      <c r="AF3721" s="188"/>
      <c r="AG3721" s="189"/>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7"/>
      <c r="AB3722" s="188"/>
      <c r="AC3722" s="153"/>
      <c r="AD3722" s="153"/>
      <c r="AE3722" s="189"/>
      <c r="AF3722" s="188"/>
      <c r="AG3722" s="189"/>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7"/>
      <c r="AB3723" s="188"/>
      <c r="AC3723" s="153"/>
      <c r="AD3723" s="153"/>
      <c r="AE3723" s="189"/>
      <c r="AF3723" s="188"/>
      <c r="AG3723" s="189"/>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7"/>
      <c r="AB3724" s="188"/>
      <c r="AC3724" s="153"/>
      <c r="AD3724" s="153"/>
      <c r="AE3724" s="189"/>
      <c r="AF3724" s="188"/>
      <c r="AG3724" s="189"/>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7"/>
      <c r="AB3725" s="188"/>
      <c r="AC3725" s="153"/>
      <c r="AD3725" s="153"/>
      <c r="AE3725" s="189"/>
      <c r="AF3725" s="188"/>
      <c r="AG3725" s="189"/>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7"/>
      <c r="AB3726" s="188"/>
      <c r="AC3726" s="153"/>
      <c r="AD3726" s="153"/>
      <c r="AE3726" s="189"/>
      <c r="AF3726" s="188"/>
      <c r="AG3726" s="189"/>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7"/>
      <c r="AB3727" s="188"/>
      <c r="AC3727" s="153"/>
      <c r="AD3727" s="153"/>
      <c r="AE3727" s="189"/>
      <c r="AF3727" s="188"/>
      <c r="AG3727" s="189"/>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7"/>
      <c r="AB3728" s="188"/>
      <c r="AC3728" s="153"/>
      <c r="AD3728" s="153"/>
      <c r="AE3728" s="189"/>
      <c r="AF3728" s="188"/>
      <c r="AG3728" s="189"/>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7"/>
      <c r="AB3729" s="188"/>
      <c r="AC3729" s="153"/>
      <c r="AD3729" s="153"/>
      <c r="AE3729" s="189"/>
      <c r="AF3729" s="188"/>
      <c r="AG3729" s="189"/>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7"/>
      <c r="AB3730" s="188"/>
      <c r="AC3730" s="153"/>
      <c r="AD3730" s="153"/>
      <c r="AE3730" s="189"/>
      <c r="AF3730" s="188"/>
      <c r="AG3730" s="189"/>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7"/>
      <c r="AB3731" s="188"/>
      <c r="AC3731" s="153"/>
      <c r="AD3731" s="153"/>
      <c r="AE3731" s="189"/>
      <c r="AF3731" s="188"/>
      <c r="AG3731" s="189"/>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7"/>
      <c r="AB3732" s="188"/>
      <c r="AC3732" s="153"/>
      <c r="AD3732" s="153"/>
      <c r="AE3732" s="189"/>
      <c r="AF3732" s="188"/>
      <c r="AG3732" s="189"/>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7"/>
      <c r="AB3733" s="188"/>
      <c r="AC3733" s="153"/>
      <c r="AD3733" s="153"/>
      <c r="AE3733" s="189"/>
      <c r="AF3733" s="188"/>
      <c r="AG3733" s="189"/>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7"/>
      <c r="AB3734" s="188"/>
      <c r="AC3734" s="153"/>
      <c r="AD3734" s="153"/>
      <c r="AE3734" s="189"/>
      <c r="AF3734" s="188"/>
      <c r="AG3734" s="189"/>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7"/>
      <c r="AB3735" s="188"/>
      <c r="AC3735" s="153"/>
      <c r="AD3735" s="153"/>
      <c r="AE3735" s="189"/>
      <c r="AF3735" s="188"/>
      <c r="AG3735" s="189"/>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7"/>
      <c r="AB3736" s="188"/>
      <c r="AC3736" s="153"/>
      <c r="AD3736" s="153"/>
      <c r="AE3736" s="189"/>
      <c r="AF3736" s="188"/>
      <c r="AG3736" s="189"/>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7"/>
      <c r="AB3737" s="188"/>
      <c r="AC3737" s="153"/>
      <c r="AD3737" s="153"/>
      <c r="AE3737" s="189"/>
      <c r="AF3737" s="188"/>
      <c r="AG3737" s="189"/>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7"/>
      <c r="AB3738" s="188"/>
      <c r="AC3738" s="153"/>
      <c r="AD3738" s="153"/>
      <c r="AE3738" s="189"/>
      <c r="AF3738" s="188"/>
      <c r="AG3738" s="189"/>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7"/>
      <c r="AB3739" s="188"/>
      <c r="AC3739" s="153"/>
      <c r="AD3739" s="153"/>
      <c r="AE3739" s="189"/>
      <c r="AF3739" s="188"/>
      <c r="AG3739" s="189"/>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7"/>
      <c r="AB3740" s="188"/>
      <c r="AC3740" s="153"/>
      <c r="AD3740" s="153"/>
      <c r="AE3740" s="189"/>
      <c r="AF3740" s="188"/>
      <c r="AG3740" s="189"/>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7"/>
      <c r="AB3741" s="188"/>
      <c r="AC3741" s="153"/>
      <c r="AD3741" s="153"/>
      <c r="AE3741" s="189"/>
      <c r="AF3741" s="188"/>
      <c r="AG3741" s="189"/>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7"/>
      <c r="AB3742" s="188"/>
      <c r="AC3742" s="153"/>
      <c r="AD3742" s="153"/>
      <c r="AE3742" s="189"/>
      <c r="AF3742" s="188"/>
      <c r="AG3742" s="189"/>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7"/>
      <c r="AB3743" s="188"/>
      <c r="AC3743" s="153"/>
      <c r="AD3743" s="153"/>
      <c r="AE3743" s="189"/>
      <c r="AF3743" s="188"/>
      <c r="AG3743" s="189"/>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7"/>
      <c r="AB3744" s="188"/>
      <c r="AC3744" s="153"/>
      <c r="AD3744" s="153"/>
      <c r="AE3744" s="189"/>
      <c r="AF3744" s="188"/>
      <c r="AG3744" s="189"/>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7"/>
      <c r="AB3745" s="188"/>
      <c r="AC3745" s="153"/>
      <c r="AD3745" s="153"/>
      <c r="AE3745" s="189"/>
      <c r="AF3745" s="188"/>
      <c r="AG3745" s="189"/>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7"/>
      <c r="AB3746" s="188"/>
      <c r="AC3746" s="153"/>
      <c r="AD3746" s="153"/>
      <c r="AE3746" s="189"/>
      <c r="AF3746" s="188"/>
      <c r="AG3746" s="189"/>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7"/>
      <c r="AB3747" s="188"/>
      <c r="AC3747" s="153"/>
      <c r="AD3747" s="153"/>
      <c r="AE3747" s="189"/>
      <c r="AF3747" s="188"/>
      <c r="AG3747" s="189"/>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7"/>
      <c r="AB3748" s="188"/>
      <c r="AC3748" s="153"/>
      <c r="AD3748" s="153"/>
      <c r="AE3748" s="189"/>
      <c r="AF3748" s="188"/>
      <c r="AG3748" s="189"/>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7"/>
      <c r="AB3749" s="188"/>
      <c r="AC3749" s="153"/>
      <c r="AD3749" s="153"/>
      <c r="AE3749" s="189"/>
      <c r="AF3749" s="188"/>
      <c r="AG3749" s="189"/>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7"/>
      <c r="AB3750" s="188"/>
      <c r="AC3750" s="153"/>
      <c r="AD3750" s="153"/>
      <c r="AE3750" s="189"/>
      <c r="AF3750" s="188"/>
      <c r="AG3750" s="189"/>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7"/>
      <c r="AB3751" s="188"/>
      <c r="AC3751" s="153"/>
      <c r="AD3751" s="153"/>
      <c r="AE3751" s="189"/>
      <c r="AF3751" s="188"/>
      <c r="AG3751" s="189"/>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7"/>
      <c r="AB3752" s="188"/>
      <c r="AC3752" s="153"/>
      <c r="AD3752" s="153"/>
      <c r="AE3752" s="189"/>
      <c r="AF3752" s="188"/>
      <c r="AG3752" s="189"/>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7"/>
      <c r="AB3753" s="188"/>
      <c r="AC3753" s="153"/>
      <c r="AD3753" s="153"/>
      <c r="AE3753" s="189"/>
      <c r="AF3753" s="188"/>
      <c r="AG3753" s="189"/>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7"/>
      <c r="AB3754" s="188"/>
      <c r="AC3754" s="153"/>
      <c r="AD3754" s="153"/>
      <c r="AE3754" s="189"/>
      <c r="AF3754" s="188"/>
      <c r="AG3754" s="189"/>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7"/>
      <c r="AB3755" s="188"/>
      <c r="AC3755" s="153"/>
      <c r="AD3755" s="153"/>
      <c r="AE3755" s="189"/>
      <c r="AF3755" s="188"/>
      <c r="AG3755" s="189"/>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7"/>
      <c r="AB3756" s="188"/>
      <c r="AC3756" s="153"/>
      <c r="AD3756" s="153"/>
      <c r="AE3756" s="189"/>
      <c r="AF3756" s="188"/>
      <c r="AG3756" s="189"/>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7"/>
      <c r="AB3757" s="188"/>
      <c r="AC3757" s="153"/>
      <c r="AD3757" s="153"/>
      <c r="AE3757" s="189"/>
      <c r="AF3757" s="188"/>
      <c r="AG3757" s="189"/>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7"/>
      <c r="AB3758" s="188"/>
      <c r="AC3758" s="153"/>
      <c r="AD3758" s="153"/>
      <c r="AE3758" s="189"/>
      <c r="AF3758" s="188"/>
      <c r="AG3758" s="189"/>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7"/>
      <c r="AB3759" s="188"/>
      <c r="AC3759" s="153"/>
      <c r="AD3759" s="153"/>
      <c r="AE3759" s="189"/>
      <c r="AF3759" s="188"/>
      <c r="AG3759" s="189"/>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7"/>
      <c r="AB3760" s="188"/>
      <c r="AC3760" s="153"/>
      <c r="AD3760" s="153"/>
      <c r="AE3760" s="189"/>
      <c r="AF3760" s="188"/>
      <c r="AG3760" s="189"/>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7"/>
      <c r="AB3761" s="188"/>
      <c r="AC3761" s="153"/>
      <c r="AD3761" s="153"/>
      <c r="AE3761" s="189"/>
      <c r="AF3761" s="188"/>
      <c r="AG3761" s="189"/>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7"/>
      <c r="AB3762" s="188"/>
      <c r="AC3762" s="153"/>
      <c r="AD3762" s="153"/>
      <c r="AE3762" s="189"/>
      <c r="AF3762" s="188"/>
      <c r="AG3762" s="189"/>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7"/>
      <c r="AB3763" s="188"/>
      <c r="AC3763" s="153"/>
      <c r="AD3763" s="153"/>
      <c r="AE3763" s="189"/>
      <c r="AF3763" s="188"/>
      <c r="AG3763" s="189"/>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7"/>
      <c r="AB3764" s="188"/>
      <c r="AC3764" s="153"/>
      <c r="AD3764" s="153"/>
      <c r="AE3764" s="189"/>
      <c r="AF3764" s="188"/>
      <c r="AG3764" s="189"/>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7"/>
      <c r="AB3765" s="188"/>
      <c r="AC3765" s="153"/>
      <c r="AD3765" s="153"/>
      <c r="AE3765" s="189"/>
      <c r="AF3765" s="188"/>
      <c r="AG3765" s="189"/>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7"/>
      <c r="AB3766" s="188"/>
      <c r="AC3766" s="153"/>
      <c r="AD3766" s="153"/>
      <c r="AE3766" s="189"/>
      <c r="AF3766" s="188"/>
      <c r="AG3766" s="189"/>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7"/>
      <c r="AB3767" s="188"/>
      <c r="AC3767" s="153"/>
      <c r="AD3767" s="153"/>
      <c r="AE3767" s="189"/>
      <c r="AF3767" s="188"/>
      <c r="AG3767" s="189"/>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7"/>
      <c r="AB3768" s="188"/>
      <c r="AC3768" s="153"/>
      <c r="AD3768" s="153"/>
      <c r="AE3768" s="189"/>
      <c r="AF3768" s="188"/>
      <c r="AG3768" s="189"/>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7"/>
      <c r="AB3769" s="188"/>
      <c r="AC3769" s="153"/>
      <c r="AD3769" s="153"/>
      <c r="AE3769" s="189"/>
      <c r="AF3769" s="188"/>
      <c r="AG3769" s="189"/>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7"/>
      <c r="AB3770" s="188"/>
      <c r="AC3770" s="153"/>
      <c r="AD3770" s="153"/>
      <c r="AE3770" s="189"/>
      <c r="AF3770" s="188"/>
      <c r="AG3770" s="189"/>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7"/>
      <c r="AB3771" s="188"/>
      <c r="AC3771" s="153"/>
      <c r="AD3771" s="153"/>
      <c r="AE3771" s="189"/>
      <c r="AF3771" s="188"/>
      <c r="AG3771" s="189"/>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7"/>
      <c r="AB3772" s="188"/>
      <c r="AC3772" s="153"/>
      <c r="AD3772" s="153"/>
      <c r="AE3772" s="189"/>
      <c r="AF3772" s="188"/>
      <c r="AG3772" s="189"/>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7"/>
      <c r="AB3773" s="188"/>
      <c r="AC3773" s="153"/>
      <c r="AD3773" s="153"/>
      <c r="AE3773" s="189"/>
      <c r="AF3773" s="188"/>
      <c r="AG3773" s="189"/>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7"/>
      <c r="AB3774" s="188"/>
      <c r="AC3774" s="153"/>
      <c r="AD3774" s="153"/>
      <c r="AE3774" s="189"/>
      <c r="AF3774" s="188"/>
      <c r="AG3774" s="189"/>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7"/>
      <c r="AB3775" s="188"/>
      <c r="AC3775" s="153"/>
      <c r="AD3775" s="153"/>
      <c r="AE3775" s="189"/>
      <c r="AF3775" s="188"/>
      <c r="AG3775" s="189"/>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7"/>
      <c r="AB3776" s="188"/>
      <c r="AC3776" s="153"/>
      <c r="AD3776" s="153"/>
      <c r="AE3776" s="189"/>
      <c r="AF3776" s="188"/>
      <c r="AG3776" s="189"/>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7"/>
      <c r="AB3777" s="188"/>
      <c r="AC3777" s="153"/>
      <c r="AD3777" s="153"/>
      <c r="AE3777" s="189"/>
      <c r="AF3777" s="188"/>
      <c r="AG3777" s="189"/>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7"/>
      <c r="AB3778" s="188"/>
      <c r="AC3778" s="153"/>
      <c r="AD3778" s="153"/>
      <c r="AE3778" s="189"/>
      <c r="AF3778" s="188"/>
      <c r="AG3778" s="189"/>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7"/>
      <c r="AB3779" s="188"/>
      <c r="AC3779" s="153"/>
      <c r="AD3779" s="153"/>
      <c r="AE3779" s="189"/>
      <c r="AF3779" s="188"/>
      <c r="AG3779" s="189"/>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7"/>
      <c r="AB3780" s="188"/>
      <c r="AC3780" s="153"/>
      <c r="AD3780" s="153"/>
      <c r="AE3780" s="189"/>
      <c r="AF3780" s="188"/>
      <c r="AG3780" s="189"/>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7"/>
      <c r="AB3781" s="188"/>
      <c r="AC3781" s="153"/>
      <c r="AD3781" s="153"/>
      <c r="AE3781" s="189"/>
      <c r="AF3781" s="188"/>
      <c r="AG3781" s="189"/>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7"/>
      <c r="AB3782" s="188"/>
      <c r="AC3782" s="153"/>
      <c r="AD3782" s="153"/>
      <c r="AE3782" s="189"/>
      <c r="AF3782" s="188"/>
      <c r="AG3782" s="189"/>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7"/>
      <c r="AB3783" s="188"/>
      <c r="AC3783" s="153"/>
      <c r="AD3783" s="153"/>
      <c r="AE3783" s="189"/>
      <c r="AF3783" s="188"/>
      <c r="AG3783" s="189"/>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7"/>
      <c r="AB3784" s="188"/>
      <c r="AC3784" s="153"/>
      <c r="AD3784" s="153"/>
      <c r="AE3784" s="189"/>
      <c r="AF3784" s="188"/>
      <c r="AG3784" s="189"/>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7"/>
      <c r="AB3785" s="188"/>
      <c r="AC3785" s="153"/>
      <c r="AD3785" s="153"/>
      <c r="AE3785" s="189"/>
      <c r="AF3785" s="188"/>
      <c r="AG3785" s="189"/>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7"/>
      <c r="AB3786" s="188"/>
      <c r="AC3786" s="153"/>
      <c r="AD3786" s="153"/>
      <c r="AE3786" s="189"/>
      <c r="AF3786" s="188"/>
      <c r="AG3786" s="189"/>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7"/>
      <c r="AB3787" s="188"/>
      <c r="AC3787" s="153"/>
      <c r="AD3787" s="153"/>
      <c r="AE3787" s="189"/>
      <c r="AF3787" s="188"/>
      <c r="AG3787" s="189"/>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7"/>
      <c r="AB3788" s="188"/>
      <c r="AC3788" s="153"/>
      <c r="AD3788" s="153"/>
      <c r="AE3788" s="189"/>
      <c r="AF3788" s="188"/>
      <c r="AG3788" s="189"/>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7"/>
      <c r="AB3789" s="188"/>
      <c r="AC3789" s="153"/>
      <c r="AD3789" s="153"/>
      <c r="AE3789" s="189"/>
      <c r="AF3789" s="188"/>
      <c r="AG3789" s="189"/>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7"/>
      <c r="AB3790" s="188"/>
      <c r="AC3790" s="153"/>
      <c r="AD3790" s="153"/>
      <c r="AE3790" s="189"/>
      <c r="AF3790" s="188"/>
      <c r="AG3790" s="189"/>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7"/>
      <c r="AB3791" s="188"/>
      <c r="AC3791" s="153"/>
      <c r="AD3791" s="153"/>
      <c r="AE3791" s="189"/>
      <c r="AF3791" s="188"/>
      <c r="AG3791" s="189"/>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7"/>
      <c r="AB3792" s="188"/>
      <c r="AC3792" s="153"/>
      <c r="AD3792" s="153"/>
      <c r="AE3792" s="189"/>
      <c r="AF3792" s="188"/>
      <c r="AG3792" s="189"/>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7"/>
      <c r="AB3793" s="188"/>
      <c r="AC3793" s="153"/>
      <c r="AD3793" s="153"/>
      <c r="AE3793" s="189"/>
      <c r="AF3793" s="188"/>
      <c r="AG3793" s="189"/>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7"/>
      <c r="AB3794" s="188"/>
      <c r="AC3794" s="153"/>
      <c r="AD3794" s="153"/>
      <c r="AE3794" s="189"/>
      <c r="AF3794" s="188"/>
      <c r="AG3794" s="189"/>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7"/>
      <c r="AB3795" s="188"/>
      <c r="AC3795" s="153"/>
      <c r="AD3795" s="153"/>
      <c r="AE3795" s="189"/>
      <c r="AF3795" s="188"/>
      <c r="AG3795" s="189"/>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7"/>
      <c r="AB3796" s="188"/>
      <c r="AC3796" s="153"/>
      <c r="AD3796" s="153"/>
      <c r="AE3796" s="189"/>
      <c r="AF3796" s="188"/>
      <c r="AG3796" s="189"/>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7"/>
      <c r="AB3797" s="188"/>
      <c r="AC3797" s="153"/>
      <c r="AD3797" s="153"/>
      <c r="AE3797" s="189"/>
      <c r="AF3797" s="188"/>
      <c r="AG3797" s="189"/>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7"/>
      <c r="AB3798" s="188"/>
      <c r="AC3798" s="153"/>
      <c r="AD3798" s="153"/>
      <c r="AE3798" s="189"/>
      <c r="AF3798" s="188"/>
      <c r="AG3798" s="189"/>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7"/>
      <c r="AB3799" s="188"/>
      <c r="AC3799" s="153"/>
      <c r="AD3799" s="153"/>
      <c r="AE3799" s="189"/>
      <c r="AF3799" s="188"/>
      <c r="AG3799" s="189"/>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7"/>
      <c r="AB3800" s="188"/>
      <c r="AC3800" s="153"/>
      <c r="AD3800" s="153"/>
      <c r="AE3800" s="189"/>
      <c r="AF3800" s="188"/>
      <c r="AG3800" s="189"/>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7"/>
      <c r="AB3801" s="188"/>
      <c r="AC3801" s="153"/>
      <c r="AD3801" s="153"/>
      <c r="AE3801" s="189"/>
      <c r="AF3801" s="188"/>
      <c r="AG3801" s="189"/>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7"/>
      <c r="AB3802" s="188"/>
      <c r="AC3802" s="153"/>
      <c r="AD3802" s="153"/>
      <c r="AE3802" s="189"/>
      <c r="AF3802" s="188"/>
      <c r="AG3802" s="189"/>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7"/>
      <c r="AB3803" s="188"/>
      <c r="AC3803" s="153"/>
      <c r="AD3803" s="153"/>
      <c r="AE3803" s="189"/>
      <c r="AF3803" s="188"/>
      <c r="AG3803" s="189"/>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7"/>
      <c r="AB3804" s="188"/>
      <c r="AC3804" s="153"/>
      <c r="AD3804" s="153"/>
      <c r="AE3804" s="189"/>
      <c r="AF3804" s="188"/>
      <c r="AG3804" s="189"/>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7"/>
      <c r="AB3805" s="188"/>
      <c r="AC3805" s="153"/>
      <c r="AD3805" s="153"/>
      <c r="AE3805" s="189"/>
      <c r="AF3805" s="188"/>
      <c r="AG3805" s="189"/>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7"/>
      <c r="AB3806" s="188"/>
      <c r="AC3806" s="153"/>
      <c r="AD3806" s="153"/>
      <c r="AE3806" s="189"/>
      <c r="AF3806" s="188"/>
      <c r="AG3806" s="189"/>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7"/>
      <c r="AB3807" s="188"/>
      <c r="AC3807" s="153"/>
      <c r="AD3807" s="153"/>
      <c r="AE3807" s="189"/>
      <c r="AF3807" s="188"/>
      <c r="AG3807" s="189"/>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7"/>
      <c r="AB3808" s="188"/>
      <c r="AC3808" s="153"/>
      <c r="AD3808" s="153"/>
      <c r="AE3808" s="189"/>
      <c r="AF3808" s="188"/>
      <c r="AG3808" s="189"/>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7"/>
      <c r="AB3809" s="188"/>
      <c r="AC3809" s="153"/>
      <c r="AD3809" s="153"/>
      <c r="AE3809" s="189"/>
      <c r="AF3809" s="188"/>
      <c r="AG3809" s="189"/>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7"/>
      <c r="AB3810" s="188"/>
      <c r="AC3810" s="153"/>
      <c r="AD3810" s="153"/>
      <c r="AE3810" s="189"/>
      <c r="AF3810" s="188"/>
      <c r="AG3810" s="189"/>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7"/>
      <c r="AB3811" s="188"/>
      <c r="AC3811" s="153"/>
      <c r="AD3811" s="153"/>
      <c r="AE3811" s="189"/>
      <c r="AF3811" s="188"/>
      <c r="AG3811" s="189"/>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7"/>
      <c r="AB3812" s="188"/>
      <c r="AC3812" s="153"/>
      <c r="AD3812" s="153"/>
      <c r="AE3812" s="189"/>
      <c r="AF3812" s="188"/>
      <c r="AG3812" s="189"/>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7"/>
      <c r="AB3813" s="188"/>
      <c r="AC3813" s="153"/>
      <c r="AD3813" s="153"/>
      <c r="AE3813" s="189"/>
      <c r="AF3813" s="188"/>
      <c r="AG3813" s="189"/>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7"/>
      <c r="AB3814" s="188"/>
      <c r="AC3814" s="153"/>
      <c r="AD3814" s="153"/>
      <c r="AE3814" s="189"/>
      <c r="AF3814" s="188"/>
      <c r="AG3814" s="189"/>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7"/>
      <c r="AB3815" s="188"/>
      <c r="AC3815" s="153"/>
      <c r="AD3815" s="153"/>
      <c r="AE3815" s="189"/>
      <c r="AF3815" s="188"/>
      <c r="AG3815" s="189"/>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7"/>
      <c r="AB3816" s="188"/>
      <c r="AC3816" s="153"/>
      <c r="AD3816" s="153"/>
      <c r="AE3816" s="189"/>
      <c r="AF3816" s="188"/>
      <c r="AG3816" s="189"/>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7"/>
      <c r="AB3817" s="188"/>
      <c r="AC3817" s="153"/>
      <c r="AD3817" s="153"/>
      <c r="AE3817" s="189"/>
      <c r="AF3817" s="188"/>
      <c r="AG3817" s="189"/>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7"/>
      <c r="AB3818" s="188"/>
      <c r="AC3818" s="153"/>
      <c r="AD3818" s="153"/>
      <c r="AE3818" s="189"/>
      <c r="AF3818" s="188"/>
      <c r="AG3818" s="189"/>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7"/>
      <c r="AB3819" s="188"/>
      <c r="AC3819" s="153"/>
      <c r="AD3819" s="153"/>
      <c r="AE3819" s="189"/>
      <c r="AF3819" s="188"/>
      <c r="AG3819" s="189"/>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7"/>
      <c r="AB3820" s="188"/>
      <c r="AC3820" s="153"/>
      <c r="AD3820" s="153"/>
      <c r="AE3820" s="189"/>
      <c r="AF3820" s="188"/>
      <c r="AG3820" s="189"/>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7"/>
      <c r="AB3821" s="188"/>
      <c r="AC3821" s="153"/>
      <c r="AD3821" s="153"/>
      <c r="AE3821" s="189"/>
      <c r="AF3821" s="188"/>
      <c r="AG3821" s="189"/>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7"/>
      <c r="AB3822" s="188"/>
      <c r="AC3822" s="153"/>
      <c r="AD3822" s="153"/>
      <c r="AE3822" s="189"/>
      <c r="AF3822" s="188"/>
      <c r="AG3822" s="189"/>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7"/>
      <c r="AB3823" s="188"/>
      <c r="AC3823" s="153"/>
      <c r="AD3823" s="153"/>
      <c r="AE3823" s="189"/>
      <c r="AF3823" s="188"/>
      <c r="AG3823" s="189"/>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7"/>
      <c r="AB3824" s="188"/>
      <c r="AC3824" s="153"/>
      <c r="AD3824" s="153"/>
      <c r="AE3824" s="189"/>
      <c r="AF3824" s="188"/>
      <c r="AG3824" s="189"/>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7"/>
      <c r="AB3825" s="188"/>
      <c r="AC3825" s="153"/>
      <c r="AD3825" s="153"/>
      <c r="AE3825" s="189"/>
      <c r="AF3825" s="188"/>
      <c r="AG3825" s="189"/>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7"/>
      <c r="AB3826" s="188"/>
      <c r="AC3826" s="153"/>
      <c r="AD3826" s="153"/>
      <c r="AE3826" s="189"/>
      <c r="AF3826" s="188"/>
      <c r="AG3826" s="189"/>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7"/>
      <c r="AB3827" s="188"/>
      <c r="AC3827" s="153"/>
      <c r="AD3827" s="153"/>
      <c r="AE3827" s="189"/>
      <c r="AF3827" s="188"/>
      <c r="AG3827" s="189"/>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7"/>
      <c r="AB3828" s="188"/>
      <c r="AC3828" s="153"/>
      <c r="AD3828" s="153"/>
      <c r="AE3828" s="189"/>
      <c r="AF3828" s="188"/>
      <c r="AG3828" s="189"/>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7"/>
      <c r="AB3829" s="188"/>
      <c r="AC3829" s="153"/>
      <c r="AD3829" s="153"/>
      <c r="AE3829" s="189"/>
      <c r="AF3829" s="188"/>
      <c r="AG3829" s="189"/>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7"/>
      <c r="AB3830" s="188"/>
      <c r="AC3830" s="153"/>
      <c r="AD3830" s="153"/>
      <c r="AE3830" s="189"/>
      <c r="AF3830" s="188"/>
      <c r="AG3830" s="189"/>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7"/>
      <c r="AB3831" s="188"/>
      <c r="AC3831" s="153"/>
      <c r="AD3831" s="153"/>
      <c r="AE3831" s="189"/>
      <c r="AF3831" s="188"/>
      <c r="AG3831" s="189"/>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7"/>
      <c r="AB3832" s="188"/>
      <c r="AC3832" s="153"/>
      <c r="AD3832" s="153"/>
      <c r="AE3832" s="189"/>
      <c r="AF3832" s="188"/>
      <c r="AG3832" s="189"/>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7"/>
      <c r="AB3833" s="188"/>
      <c r="AC3833" s="153"/>
      <c r="AD3833" s="153"/>
      <c r="AE3833" s="189"/>
      <c r="AF3833" s="188"/>
      <c r="AG3833" s="189"/>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7"/>
      <c r="AB3834" s="188"/>
      <c r="AC3834" s="153"/>
      <c r="AD3834" s="153"/>
      <c r="AE3834" s="189"/>
      <c r="AF3834" s="188"/>
      <c r="AG3834" s="189"/>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7"/>
      <c r="AB3835" s="188"/>
      <c r="AC3835" s="153"/>
      <c r="AD3835" s="153"/>
      <c r="AE3835" s="189"/>
      <c r="AF3835" s="188"/>
      <c r="AG3835" s="189"/>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7"/>
      <c r="AB3836" s="188"/>
      <c r="AC3836" s="153"/>
      <c r="AD3836" s="153"/>
      <c r="AE3836" s="189"/>
      <c r="AF3836" s="188"/>
      <c r="AG3836" s="189"/>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7"/>
      <c r="AB3837" s="188"/>
      <c r="AC3837" s="153"/>
      <c r="AD3837" s="153"/>
      <c r="AE3837" s="189"/>
      <c r="AF3837" s="188"/>
      <c r="AG3837" s="189"/>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7"/>
      <c r="AB3838" s="188"/>
      <c r="AC3838" s="153"/>
      <c r="AD3838" s="153"/>
      <c r="AE3838" s="189"/>
      <c r="AF3838" s="188"/>
      <c r="AG3838" s="189"/>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7"/>
      <c r="AB3839" s="188"/>
      <c r="AC3839" s="153"/>
      <c r="AD3839" s="153"/>
      <c r="AE3839" s="189"/>
      <c r="AF3839" s="188"/>
      <c r="AG3839" s="189"/>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7"/>
      <c r="AB3840" s="188"/>
      <c r="AC3840" s="153"/>
      <c r="AD3840" s="153"/>
      <c r="AE3840" s="189"/>
      <c r="AF3840" s="188"/>
      <c r="AG3840" s="189"/>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7"/>
      <c r="AB3841" s="188"/>
      <c r="AC3841" s="153"/>
      <c r="AD3841" s="153"/>
      <c r="AE3841" s="189"/>
      <c r="AF3841" s="188"/>
      <c r="AG3841" s="189"/>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7"/>
      <c r="AB3842" s="188"/>
      <c r="AC3842" s="153"/>
      <c r="AD3842" s="153"/>
      <c r="AE3842" s="189"/>
      <c r="AF3842" s="188"/>
      <c r="AG3842" s="189"/>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7"/>
      <c r="AB3843" s="188"/>
      <c r="AC3843" s="153"/>
      <c r="AD3843" s="153"/>
      <c r="AE3843" s="189"/>
      <c r="AF3843" s="188"/>
      <c r="AG3843" s="189"/>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7"/>
      <c r="AB3844" s="188"/>
      <c r="AC3844" s="153"/>
      <c r="AD3844" s="153"/>
      <c r="AE3844" s="189"/>
      <c r="AF3844" s="188"/>
      <c r="AG3844" s="189"/>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7"/>
      <c r="AB3845" s="188"/>
      <c r="AC3845" s="153"/>
      <c r="AD3845" s="153"/>
      <c r="AE3845" s="189"/>
      <c r="AF3845" s="188"/>
      <c r="AG3845" s="189"/>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7"/>
      <c r="AB3846" s="188"/>
      <c r="AC3846" s="153"/>
      <c r="AD3846" s="153"/>
      <c r="AE3846" s="189"/>
      <c r="AF3846" s="188"/>
      <c r="AG3846" s="189"/>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7"/>
      <c r="AB3847" s="188"/>
      <c r="AC3847" s="153"/>
      <c r="AD3847" s="153"/>
      <c r="AE3847" s="189"/>
      <c r="AF3847" s="188"/>
      <c r="AG3847" s="189"/>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7"/>
      <c r="AB3848" s="188"/>
      <c r="AC3848" s="153"/>
      <c r="AD3848" s="153"/>
      <c r="AE3848" s="189"/>
      <c r="AF3848" s="188"/>
      <c r="AG3848" s="189"/>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7"/>
      <c r="AB3849" s="188"/>
      <c r="AC3849" s="153"/>
      <c r="AD3849" s="153"/>
      <c r="AE3849" s="189"/>
      <c r="AF3849" s="188"/>
      <c r="AG3849" s="189"/>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7"/>
      <c r="AB3850" s="188"/>
      <c r="AC3850" s="153"/>
      <c r="AD3850" s="153"/>
      <c r="AE3850" s="189"/>
      <c r="AF3850" s="188"/>
      <c r="AG3850" s="189"/>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7"/>
      <c r="AB3851" s="188"/>
      <c r="AC3851" s="153"/>
      <c r="AD3851" s="153"/>
      <c r="AE3851" s="189"/>
      <c r="AF3851" s="188"/>
      <c r="AG3851" s="189"/>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7"/>
      <c r="AB3852" s="188"/>
      <c r="AC3852" s="153"/>
      <c r="AD3852" s="153"/>
      <c r="AE3852" s="189"/>
      <c r="AF3852" s="188"/>
      <c r="AG3852" s="189"/>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7"/>
      <c r="AB3853" s="188"/>
      <c r="AC3853" s="153"/>
      <c r="AD3853" s="153"/>
      <c r="AE3853" s="189"/>
      <c r="AF3853" s="188"/>
      <c r="AG3853" s="189"/>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7"/>
      <c r="AB3854" s="188"/>
      <c r="AC3854" s="153"/>
      <c r="AD3854" s="153"/>
      <c r="AE3854" s="189"/>
      <c r="AF3854" s="188"/>
      <c r="AG3854" s="189"/>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7"/>
      <c r="AB3855" s="188"/>
      <c r="AC3855" s="153"/>
      <c r="AD3855" s="153"/>
      <c r="AE3855" s="189"/>
      <c r="AF3855" s="188"/>
      <c r="AG3855" s="189"/>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7"/>
      <c r="AB3856" s="188"/>
      <c r="AC3856" s="153"/>
      <c r="AD3856" s="153"/>
      <c r="AE3856" s="189"/>
      <c r="AF3856" s="188"/>
      <c r="AG3856" s="189"/>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7"/>
      <c r="AB3857" s="188"/>
      <c r="AC3857" s="153"/>
      <c r="AD3857" s="153"/>
      <c r="AE3857" s="189"/>
      <c r="AF3857" s="188"/>
      <c r="AG3857" s="189"/>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7"/>
      <c r="AB3858" s="188"/>
      <c r="AC3858" s="153"/>
      <c r="AD3858" s="153"/>
      <c r="AE3858" s="189"/>
      <c r="AF3858" s="188"/>
      <c r="AG3858" s="189"/>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7"/>
      <c r="AB3859" s="188"/>
      <c r="AC3859" s="153"/>
      <c r="AD3859" s="153"/>
      <c r="AE3859" s="189"/>
      <c r="AF3859" s="188"/>
      <c r="AG3859" s="189"/>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7"/>
      <c r="AB3860" s="188"/>
      <c r="AC3860" s="153"/>
      <c r="AD3860" s="153"/>
      <c r="AE3860" s="189"/>
      <c r="AF3860" s="188"/>
      <c r="AG3860" s="189"/>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7"/>
      <c r="AB3861" s="188"/>
      <c r="AC3861" s="153"/>
      <c r="AD3861" s="153"/>
      <c r="AE3861" s="189"/>
      <c r="AF3861" s="188"/>
      <c r="AG3861" s="189"/>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7"/>
      <c r="AB3862" s="188"/>
      <c r="AC3862" s="153"/>
      <c r="AD3862" s="153"/>
      <c r="AE3862" s="189"/>
      <c r="AF3862" s="188"/>
      <c r="AG3862" s="189"/>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7"/>
      <c r="AB3863" s="188"/>
      <c r="AC3863" s="153"/>
      <c r="AD3863" s="153"/>
      <c r="AE3863" s="189"/>
      <c r="AF3863" s="188"/>
      <c r="AG3863" s="189"/>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7"/>
      <c r="AB3864" s="188"/>
      <c r="AC3864" s="153"/>
      <c r="AD3864" s="153"/>
      <c r="AE3864" s="189"/>
      <c r="AF3864" s="188"/>
      <c r="AG3864" s="189"/>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7"/>
      <c r="AB3865" s="188"/>
      <c r="AC3865" s="153"/>
      <c r="AD3865" s="153"/>
      <c r="AE3865" s="189"/>
      <c r="AF3865" s="188"/>
      <c r="AG3865" s="189"/>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7"/>
      <c r="AB3866" s="188"/>
      <c r="AC3866" s="153"/>
      <c r="AD3866" s="153"/>
      <c r="AE3866" s="189"/>
      <c r="AF3866" s="188"/>
      <c r="AG3866" s="189"/>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7"/>
      <c r="AB3867" s="188"/>
      <c r="AC3867" s="153"/>
      <c r="AD3867" s="153"/>
      <c r="AE3867" s="189"/>
      <c r="AF3867" s="188"/>
      <c r="AG3867" s="189"/>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7"/>
      <c r="AB3868" s="188"/>
      <c r="AC3868" s="153"/>
      <c r="AD3868" s="153"/>
      <c r="AE3868" s="189"/>
      <c r="AF3868" s="188"/>
      <c r="AG3868" s="189"/>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7"/>
      <c r="AB3869" s="188"/>
      <c r="AC3869" s="153"/>
      <c r="AD3869" s="153"/>
      <c r="AE3869" s="189"/>
      <c r="AF3869" s="188"/>
      <c r="AG3869" s="189"/>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7"/>
      <c r="AB3870" s="188"/>
      <c r="AC3870" s="153"/>
      <c r="AD3870" s="153"/>
      <c r="AE3870" s="189"/>
      <c r="AF3870" s="188"/>
      <c r="AG3870" s="189"/>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7"/>
      <c r="AB3871" s="188"/>
      <c r="AC3871" s="153"/>
      <c r="AD3871" s="153"/>
      <c r="AE3871" s="189"/>
      <c r="AF3871" s="188"/>
      <c r="AG3871" s="189"/>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7"/>
      <c r="AB3872" s="188"/>
      <c r="AC3872" s="153"/>
      <c r="AD3872" s="153"/>
      <c r="AE3872" s="189"/>
      <c r="AF3872" s="188"/>
      <c r="AG3872" s="189"/>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7"/>
      <c r="AB3873" s="188"/>
      <c r="AC3873" s="153"/>
      <c r="AD3873" s="153"/>
      <c r="AE3873" s="189"/>
      <c r="AF3873" s="188"/>
      <c r="AG3873" s="189"/>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7"/>
      <c r="AB3874" s="188"/>
      <c r="AC3874" s="153"/>
      <c r="AD3874" s="153"/>
      <c r="AE3874" s="189"/>
      <c r="AF3874" s="188"/>
      <c r="AG3874" s="189"/>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7"/>
      <c r="AB3875" s="188"/>
      <c r="AC3875" s="153"/>
      <c r="AD3875" s="153"/>
      <c r="AE3875" s="189"/>
      <c r="AF3875" s="188"/>
      <c r="AG3875" s="189"/>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7"/>
      <c r="AB3876" s="188"/>
      <c r="AC3876" s="153"/>
      <c r="AD3876" s="153"/>
      <c r="AE3876" s="189"/>
      <c r="AF3876" s="188"/>
      <c r="AG3876" s="189"/>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7"/>
      <c r="AB3877" s="188"/>
      <c r="AC3877" s="153"/>
      <c r="AD3877" s="153"/>
      <c r="AE3877" s="189"/>
      <c r="AF3877" s="188"/>
      <c r="AG3877" s="189"/>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7"/>
      <c r="AB3878" s="188"/>
      <c r="AC3878" s="153"/>
      <c r="AD3878" s="153"/>
      <c r="AE3878" s="189"/>
      <c r="AF3878" s="188"/>
      <c r="AG3878" s="189"/>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7"/>
      <c r="AB3879" s="188"/>
      <c r="AC3879" s="153"/>
      <c r="AD3879" s="153"/>
      <c r="AE3879" s="189"/>
      <c r="AF3879" s="188"/>
      <c r="AG3879" s="189"/>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7"/>
      <c r="AB3880" s="188"/>
      <c r="AC3880" s="153"/>
      <c r="AD3880" s="153"/>
      <c r="AE3880" s="189"/>
      <c r="AF3880" s="188"/>
      <c r="AG3880" s="189"/>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7"/>
      <c r="AB3881" s="188"/>
      <c r="AC3881" s="153"/>
      <c r="AD3881" s="153"/>
      <c r="AE3881" s="189"/>
      <c r="AF3881" s="188"/>
      <c r="AG3881" s="189"/>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7"/>
      <c r="AB3882" s="188"/>
      <c r="AC3882" s="153"/>
      <c r="AD3882" s="153"/>
      <c r="AE3882" s="189"/>
      <c r="AF3882" s="188"/>
      <c r="AG3882" s="189"/>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7"/>
      <c r="AB3883" s="188"/>
      <c r="AC3883" s="153"/>
      <c r="AD3883" s="153"/>
      <c r="AE3883" s="189"/>
      <c r="AF3883" s="188"/>
      <c r="AG3883" s="189"/>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7"/>
      <c r="AB3884" s="188"/>
      <c r="AC3884" s="153"/>
      <c r="AD3884" s="153"/>
      <c r="AE3884" s="189"/>
      <c r="AF3884" s="188"/>
      <c r="AG3884" s="189"/>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7"/>
      <c r="AB3885" s="188"/>
      <c r="AC3885" s="153"/>
      <c r="AD3885" s="153"/>
      <c r="AE3885" s="189"/>
      <c r="AF3885" s="188"/>
      <c r="AG3885" s="189"/>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7"/>
      <c r="AB3886" s="188"/>
      <c r="AC3886" s="153"/>
      <c r="AD3886" s="153"/>
      <c r="AE3886" s="189"/>
      <c r="AF3886" s="188"/>
      <c r="AG3886" s="189"/>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7"/>
      <c r="AB3887" s="188"/>
      <c r="AC3887" s="153"/>
      <c r="AD3887" s="153"/>
      <c r="AE3887" s="189"/>
      <c r="AF3887" s="188"/>
      <c r="AG3887" s="189"/>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7"/>
      <c r="AB3888" s="188"/>
      <c r="AC3888" s="153"/>
      <c r="AD3888" s="153"/>
      <c r="AE3888" s="189"/>
      <c r="AF3888" s="188"/>
      <c r="AG3888" s="189"/>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7"/>
      <c r="AB3889" s="188"/>
      <c r="AC3889" s="153"/>
      <c r="AD3889" s="153"/>
      <c r="AE3889" s="189"/>
      <c r="AF3889" s="188"/>
      <c r="AG3889" s="189"/>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7"/>
      <c r="AB3890" s="188"/>
      <c r="AC3890" s="153"/>
      <c r="AD3890" s="153"/>
      <c r="AE3890" s="189"/>
      <c r="AF3890" s="188"/>
      <c r="AG3890" s="189"/>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7"/>
      <c r="AB3891" s="188"/>
      <c r="AC3891" s="153"/>
      <c r="AD3891" s="153"/>
      <c r="AE3891" s="189"/>
      <c r="AF3891" s="188"/>
      <c r="AG3891" s="189"/>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7"/>
      <c r="AB3892" s="188"/>
      <c r="AC3892" s="153"/>
      <c r="AD3892" s="153"/>
      <c r="AE3892" s="189"/>
      <c r="AF3892" s="188"/>
      <c r="AG3892" s="189"/>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7"/>
      <c r="AB3893" s="188"/>
      <c r="AC3893" s="153"/>
      <c r="AD3893" s="153"/>
      <c r="AE3893" s="189"/>
      <c r="AF3893" s="188"/>
      <c r="AG3893" s="189"/>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7"/>
      <c r="AB3894" s="188"/>
      <c r="AC3894" s="153"/>
      <c r="AD3894" s="153"/>
      <c r="AE3894" s="189"/>
      <c r="AF3894" s="188"/>
      <c r="AG3894" s="189"/>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7"/>
      <c r="AB3895" s="188"/>
      <c r="AC3895" s="153"/>
      <c r="AD3895" s="153"/>
      <c r="AE3895" s="189"/>
      <c r="AF3895" s="188"/>
      <c r="AG3895" s="189"/>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7"/>
      <c r="AB3896" s="188"/>
      <c r="AC3896" s="153"/>
      <c r="AD3896" s="153"/>
      <c r="AE3896" s="189"/>
      <c r="AF3896" s="188"/>
      <c r="AG3896" s="189"/>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7"/>
      <c r="AB3897" s="188"/>
      <c r="AC3897" s="153"/>
      <c r="AD3897" s="153"/>
      <c r="AE3897" s="189"/>
      <c r="AF3897" s="188"/>
      <c r="AG3897" s="189"/>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7"/>
      <c r="AB3898" s="188"/>
      <c r="AC3898" s="153"/>
      <c r="AD3898" s="153"/>
      <c r="AE3898" s="189"/>
      <c r="AF3898" s="188"/>
      <c r="AG3898" s="189"/>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7"/>
      <c r="AB3899" s="188"/>
      <c r="AC3899" s="153"/>
      <c r="AD3899" s="153"/>
      <c r="AE3899" s="189"/>
      <c r="AF3899" s="188"/>
      <c r="AG3899" s="189"/>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7"/>
      <c r="AB3900" s="188"/>
      <c r="AC3900" s="153"/>
      <c r="AD3900" s="153"/>
      <c r="AE3900" s="189"/>
      <c r="AF3900" s="188"/>
      <c r="AG3900" s="189"/>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7"/>
      <c r="AB3901" s="188"/>
      <c r="AC3901" s="153"/>
      <c r="AD3901" s="153"/>
      <c r="AE3901" s="189"/>
      <c r="AF3901" s="188"/>
      <c r="AG3901" s="189"/>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7"/>
      <c r="AB3902" s="188"/>
      <c r="AC3902" s="153"/>
      <c r="AD3902" s="153"/>
      <c r="AE3902" s="189"/>
      <c r="AF3902" s="188"/>
      <c r="AG3902" s="189"/>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7"/>
      <c r="AB3903" s="188"/>
      <c r="AC3903" s="153"/>
      <c r="AD3903" s="153"/>
      <c r="AE3903" s="189"/>
      <c r="AF3903" s="188"/>
      <c r="AG3903" s="189"/>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7"/>
      <c r="AB3904" s="188"/>
      <c r="AC3904" s="153"/>
      <c r="AD3904" s="153"/>
      <c r="AE3904" s="189"/>
      <c r="AF3904" s="188"/>
      <c r="AG3904" s="189"/>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7"/>
      <c r="AB3905" s="188"/>
      <c r="AC3905" s="153"/>
      <c r="AD3905" s="153"/>
      <c r="AE3905" s="189"/>
      <c r="AF3905" s="188"/>
      <c r="AG3905" s="189"/>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7"/>
      <c r="AB3906" s="188"/>
      <c r="AC3906" s="153"/>
      <c r="AD3906" s="153"/>
      <c r="AE3906" s="189"/>
      <c r="AF3906" s="188"/>
      <c r="AG3906" s="189"/>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7"/>
      <c r="AB3907" s="188"/>
      <c r="AC3907" s="153"/>
      <c r="AD3907" s="153"/>
      <c r="AE3907" s="189"/>
      <c r="AF3907" s="188"/>
      <c r="AG3907" s="189"/>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7"/>
      <c r="AB3908" s="188"/>
      <c r="AC3908" s="153"/>
      <c r="AD3908" s="153"/>
      <c r="AE3908" s="189"/>
      <c r="AF3908" s="188"/>
      <c r="AG3908" s="189"/>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7"/>
      <c r="AB3909" s="188"/>
      <c r="AC3909" s="153"/>
      <c r="AD3909" s="153"/>
      <c r="AE3909" s="189"/>
      <c r="AF3909" s="188"/>
      <c r="AG3909" s="189"/>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7"/>
      <c r="AB3910" s="188"/>
      <c r="AC3910" s="153"/>
      <c r="AD3910" s="153"/>
      <c r="AE3910" s="189"/>
      <c r="AF3910" s="188"/>
      <c r="AG3910" s="189"/>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7"/>
      <c r="AB3911" s="188"/>
      <c r="AC3911" s="153"/>
      <c r="AD3911" s="153"/>
      <c r="AE3911" s="189"/>
      <c r="AF3911" s="188"/>
      <c r="AG3911" s="189"/>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7"/>
      <c r="AB3912" s="188"/>
      <c r="AC3912" s="153"/>
      <c r="AD3912" s="153"/>
      <c r="AE3912" s="189"/>
      <c r="AF3912" s="188"/>
      <c r="AG3912" s="189"/>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7"/>
      <c r="AB3913" s="188"/>
      <c r="AC3913" s="153"/>
      <c r="AD3913" s="153"/>
      <c r="AE3913" s="189"/>
      <c r="AF3913" s="188"/>
      <c r="AG3913" s="189"/>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7"/>
      <c r="AB3914" s="188"/>
      <c r="AC3914" s="153"/>
      <c r="AD3914" s="153"/>
      <c r="AE3914" s="189"/>
      <c r="AF3914" s="188"/>
      <c r="AG3914" s="189"/>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7"/>
      <c r="AB3915" s="188"/>
      <c r="AC3915" s="153"/>
      <c r="AD3915" s="153"/>
      <c r="AE3915" s="189"/>
      <c r="AF3915" s="188"/>
      <c r="AG3915" s="189"/>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7"/>
      <c r="AB3916" s="188"/>
      <c r="AC3916" s="153"/>
      <c r="AD3916" s="153"/>
      <c r="AE3916" s="189"/>
      <c r="AF3916" s="188"/>
      <c r="AG3916" s="189"/>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7"/>
      <c r="AB3917" s="188"/>
      <c r="AC3917" s="153"/>
      <c r="AD3917" s="153"/>
      <c r="AE3917" s="189"/>
      <c r="AF3917" s="188"/>
      <c r="AG3917" s="189"/>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7"/>
      <c r="AB3918" s="188"/>
      <c r="AC3918" s="153"/>
      <c r="AD3918" s="153"/>
      <c r="AE3918" s="189"/>
      <c r="AF3918" s="188"/>
      <c r="AG3918" s="189"/>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7"/>
      <c r="AB3919" s="188"/>
      <c r="AC3919" s="153"/>
      <c r="AD3919" s="153"/>
      <c r="AE3919" s="189"/>
      <c r="AF3919" s="188"/>
      <c r="AG3919" s="189"/>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7"/>
      <c r="AB3920" s="188"/>
      <c r="AC3920" s="153"/>
      <c r="AD3920" s="153"/>
      <c r="AE3920" s="189"/>
      <c r="AF3920" s="188"/>
      <c r="AG3920" s="189"/>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7"/>
      <c r="AB3921" s="188"/>
      <c r="AC3921" s="153"/>
      <c r="AD3921" s="153"/>
      <c r="AE3921" s="189"/>
      <c r="AF3921" s="188"/>
      <c r="AG3921" s="189"/>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7"/>
      <c r="AB3922" s="188"/>
      <c r="AC3922" s="153"/>
      <c r="AD3922" s="153"/>
      <c r="AE3922" s="189"/>
      <c r="AF3922" s="188"/>
      <c r="AG3922" s="189"/>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7"/>
      <c r="AB3923" s="188"/>
      <c r="AC3923" s="153"/>
      <c r="AD3923" s="153"/>
      <c r="AE3923" s="189"/>
      <c r="AF3923" s="188"/>
      <c r="AG3923" s="189"/>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7"/>
      <c r="AB3924" s="188"/>
      <c r="AC3924" s="153"/>
      <c r="AD3924" s="153"/>
      <c r="AE3924" s="189"/>
      <c r="AF3924" s="188"/>
      <c r="AG3924" s="189"/>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7"/>
      <c r="AB3925" s="188"/>
      <c r="AC3925" s="153"/>
      <c r="AD3925" s="153"/>
      <c r="AE3925" s="189"/>
      <c r="AF3925" s="188"/>
      <c r="AG3925" s="189"/>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7"/>
      <c r="AB3926" s="188"/>
      <c r="AC3926" s="153"/>
      <c r="AD3926" s="153"/>
      <c r="AE3926" s="189"/>
      <c r="AF3926" s="188"/>
      <c r="AG3926" s="189"/>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7"/>
      <c r="AB3927" s="188"/>
      <c r="AC3927" s="153"/>
      <c r="AD3927" s="153"/>
      <c r="AE3927" s="189"/>
      <c r="AF3927" s="188"/>
      <c r="AG3927" s="189"/>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7"/>
      <c r="AB3928" s="188"/>
      <c r="AC3928" s="153"/>
      <c r="AD3928" s="153"/>
      <c r="AE3928" s="189"/>
      <c r="AF3928" s="188"/>
      <c r="AG3928" s="189"/>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7"/>
      <c r="AB3929" s="188"/>
      <c r="AC3929" s="153"/>
      <c r="AD3929" s="153"/>
      <c r="AE3929" s="189"/>
      <c r="AF3929" s="188"/>
      <c r="AG3929" s="189"/>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7"/>
      <c r="AB3930" s="188"/>
      <c r="AC3930" s="153"/>
      <c r="AD3930" s="153"/>
      <c r="AE3930" s="189"/>
      <c r="AF3930" s="188"/>
      <c r="AG3930" s="189"/>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7"/>
      <c r="AB3931" s="188"/>
      <c r="AC3931" s="153"/>
      <c r="AD3931" s="153"/>
      <c r="AE3931" s="189"/>
      <c r="AF3931" s="188"/>
      <c r="AG3931" s="189"/>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7"/>
      <c r="AB3932" s="188"/>
      <c r="AC3932" s="153"/>
      <c r="AD3932" s="153"/>
      <c r="AE3932" s="189"/>
      <c r="AF3932" s="188"/>
      <c r="AG3932" s="189"/>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7"/>
      <c r="AB3933" s="188"/>
      <c r="AC3933" s="153"/>
      <c r="AD3933" s="153"/>
      <c r="AE3933" s="189"/>
      <c r="AF3933" s="188"/>
      <c r="AG3933" s="189"/>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7"/>
      <c r="AB3934" s="188"/>
      <c r="AC3934" s="153"/>
      <c r="AD3934" s="153"/>
      <c r="AE3934" s="189"/>
      <c r="AF3934" s="188"/>
      <c r="AG3934" s="189"/>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7"/>
      <c r="AB3935" s="188"/>
      <c r="AC3935" s="153"/>
      <c r="AD3935" s="153"/>
      <c r="AE3935" s="189"/>
      <c r="AF3935" s="188"/>
      <c r="AG3935" s="189"/>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7"/>
      <c r="AB3936" s="188"/>
      <c r="AC3936" s="153"/>
      <c r="AD3936" s="153"/>
      <c r="AE3936" s="189"/>
      <c r="AF3936" s="188"/>
      <c r="AG3936" s="189"/>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7"/>
      <c r="AB3937" s="188"/>
      <c r="AC3937" s="153"/>
      <c r="AD3937" s="153"/>
      <c r="AE3937" s="189"/>
      <c r="AF3937" s="188"/>
      <c r="AG3937" s="189"/>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7"/>
      <c r="AB3938" s="188"/>
      <c r="AC3938" s="153"/>
      <c r="AD3938" s="153"/>
      <c r="AE3938" s="189"/>
      <c r="AF3938" s="188"/>
      <c r="AG3938" s="189"/>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7"/>
      <c r="AB3939" s="188"/>
      <c r="AC3939" s="153"/>
      <c r="AD3939" s="153"/>
      <c r="AE3939" s="189"/>
      <c r="AF3939" s="188"/>
      <c r="AG3939" s="189"/>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7"/>
      <c r="AB3940" s="188"/>
      <c r="AC3940" s="153"/>
      <c r="AD3940" s="153"/>
      <c r="AE3940" s="189"/>
      <c r="AF3940" s="188"/>
      <c r="AG3940" s="189"/>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7"/>
      <c r="AB3941" s="188"/>
      <c r="AC3941" s="153"/>
      <c r="AD3941" s="153"/>
      <c r="AE3941" s="189"/>
      <c r="AF3941" s="188"/>
      <c r="AG3941" s="189"/>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7"/>
      <c r="AB3942" s="188"/>
      <c r="AC3942" s="153"/>
      <c r="AD3942" s="153"/>
      <c r="AE3942" s="189"/>
      <c r="AF3942" s="188"/>
      <c r="AG3942" s="189"/>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7"/>
      <c r="AB3943" s="188"/>
      <c r="AC3943" s="153"/>
      <c r="AD3943" s="153"/>
      <c r="AE3943" s="189"/>
      <c r="AF3943" s="188"/>
      <c r="AG3943" s="189"/>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7"/>
      <c r="AB3944" s="188"/>
      <c r="AC3944" s="153"/>
      <c r="AD3944" s="153"/>
      <c r="AE3944" s="189"/>
      <c r="AF3944" s="188"/>
      <c r="AG3944" s="189"/>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7"/>
      <c r="AB3945" s="188"/>
      <c r="AC3945" s="153"/>
      <c r="AD3945" s="153"/>
      <c r="AE3945" s="189"/>
      <c r="AF3945" s="188"/>
      <c r="AG3945" s="189"/>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7"/>
      <c r="AB3946" s="188"/>
      <c r="AC3946" s="153"/>
      <c r="AD3946" s="153"/>
      <c r="AE3946" s="189"/>
      <c r="AF3946" s="188"/>
      <c r="AG3946" s="189"/>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7"/>
      <c r="AB3947" s="188"/>
      <c r="AC3947" s="153"/>
      <c r="AD3947" s="153"/>
      <c r="AE3947" s="189"/>
      <c r="AF3947" s="188"/>
      <c r="AG3947" s="189"/>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7"/>
      <c r="AB3948" s="188"/>
      <c r="AC3948" s="153"/>
      <c r="AD3948" s="153"/>
      <c r="AE3948" s="189"/>
      <c r="AF3948" s="188"/>
      <c r="AG3948" s="189"/>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7"/>
      <c r="AB3949" s="188"/>
      <c r="AC3949" s="153"/>
      <c r="AD3949" s="153"/>
      <c r="AE3949" s="189"/>
      <c r="AF3949" s="188"/>
      <c r="AG3949" s="189"/>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7"/>
      <c r="AB3950" s="188"/>
      <c r="AC3950" s="153"/>
      <c r="AD3950" s="153"/>
      <c r="AE3950" s="189"/>
      <c r="AF3950" s="188"/>
      <c r="AG3950" s="189"/>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7"/>
      <c r="AB3951" s="188"/>
      <c r="AC3951" s="153"/>
      <c r="AD3951" s="153"/>
      <c r="AE3951" s="189"/>
      <c r="AF3951" s="188"/>
      <c r="AG3951" s="189"/>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7"/>
      <c r="AB3952" s="188"/>
      <c r="AC3952" s="153"/>
      <c r="AD3952" s="153"/>
      <c r="AE3952" s="189"/>
      <c r="AF3952" s="188"/>
      <c r="AG3952" s="189"/>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7"/>
      <c r="AB3953" s="188"/>
      <c r="AC3953" s="153"/>
      <c r="AD3953" s="153"/>
      <c r="AE3953" s="189"/>
      <c r="AF3953" s="188"/>
      <c r="AG3953" s="189"/>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7"/>
      <c r="AB3954" s="188"/>
      <c r="AC3954" s="153"/>
      <c r="AD3954" s="153"/>
      <c r="AE3954" s="189"/>
      <c r="AF3954" s="188"/>
      <c r="AG3954" s="189"/>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7"/>
      <c r="AB3955" s="188"/>
      <c r="AC3955" s="153"/>
      <c r="AD3955" s="153"/>
      <c r="AE3955" s="189"/>
      <c r="AF3955" s="188"/>
      <c r="AG3955" s="189"/>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7"/>
      <c r="AB3956" s="188"/>
      <c r="AC3956" s="153"/>
      <c r="AD3956" s="153"/>
      <c r="AE3956" s="189"/>
      <c r="AF3956" s="188"/>
      <c r="AG3956" s="189"/>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7"/>
      <c r="AB3957" s="188"/>
      <c r="AC3957" s="153"/>
      <c r="AD3957" s="153"/>
      <c r="AE3957" s="189"/>
      <c r="AF3957" s="188"/>
      <c r="AG3957" s="189"/>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7"/>
      <c r="AB3958" s="188"/>
      <c r="AC3958" s="153"/>
      <c r="AD3958" s="153"/>
      <c r="AE3958" s="189"/>
      <c r="AF3958" s="188"/>
      <c r="AG3958" s="189"/>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7"/>
      <c r="AB3959" s="188"/>
      <c r="AC3959" s="153"/>
      <c r="AD3959" s="153"/>
      <c r="AE3959" s="189"/>
      <c r="AF3959" s="188"/>
      <c r="AG3959" s="189"/>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7"/>
      <c r="AB3960" s="188"/>
      <c r="AC3960" s="153"/>
      <c r="AD3960" s="153"/>
      <c r="AE3960" s="189"/>
      <c r="AF3960" s="188"/>
      <c r="AG3960" s="189"/>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7"/>
      <c r="AB3961" s="188"/>
      <c r="AC3961" s="153"/>
      <c r="AD3961" s="153"/>
      <c r="AE3961" s="189"/>
      <c r="AF3961" s="188"/>
      <c r="AG3961" s="189"/>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7"/>
      <c r="AB3962" s="188"/>
      <c r="AC3962" s="153"/>
      <c r="AD3962" s="153"/>
      <c r="AE3962" s="189"/>
      <c r="AF3962" s="188"/>
      <c r="AG3962" s="189"/>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7"/>
      <c r="AB3963" s="188"/>
      <c r="AC3963" s="153"/>
      <c r="AD3963" s="153"/>
      <c r="AE3963" s="189"/>
      <c r="AF3963" s="188"/>
      <c r="AG3963" s="189"/>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7"/>
      <c r="AB3964" s="188"/>
      <c r="AC3964" s="153"/>
      <c r="AD3964" s="153"/>
      <c r="AE3964" s="189"/>
      <c r="AF3964" s="188"/>
      <c r="AG3964" s="189"/>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7"/>
      <c r="AB3965" s="188"/>
      <c r="AC3965" s="153"/>
      <c r="AD3965" s="153"/>
      <c r="AE3965" s="189"/>
      <c r="AF3965" s="188"/>
      <c r="AG3965" s="189"/>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7"/>
      <c r="AB3966" s="188"/>
      <c r="AC3966" s="153"/>
      <c r="AD3966" s="153"/>
      <c r="AE3966" s="189"/>
      <c r="AF3966" s="188"/>
      <c r="AG3966" s="189"/>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7"/>
      <c r="AB3967" s="188"/>
      <c r="AC3967" s="153"/>
      <c r="AD3967" s="153"/>
      <c r="AE3967" s="189"/>
      <c r="AF3967" s="188"/>
      <c r="AG3967" s="189"/>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7"/>
      <c r="AB3968" s="188"/>
      <c r="AC3968" s="153"/>
      <c r="AD3968" s="153"/>
      <c r="AE3968" s="189"/>
      <c r="AF3968" s="188"/>
      <c r="AG3968" s="189"/>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7"/>
      <c r="AB3969" s="188"/>
      <c r="AC3969" s="153"/>
      <c r="AD3969" s="153"/>
      <c r="AE3969" s="189"/>
      <c r="AF3969" s="188"/>
      <c r="AG3969" s="189"/>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7"/>
      <c r="AB3970" s="188"/>
      <c r="AC3970" s="153"/>
      <c r="AD3970" s="153"/>
      <c r="AE3970" s="189"/>
      <c r="AF3970" s="188"/>
      <c r="AG3970" s="189"/>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7"/>
      <c r="AB3971" s="188"/>
      <c r="AC3971" s="153"/>
      <c r="AD3971" s="153"/>
      <c r="AE3971" s="189"/>
      <c r="AF3971" s="188"/>
      <c r="AG3971" s="189"/>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7"/>
      <c r="AB3972" s="188"/>
      <c r="AC3972" s="153"/>
      <c r="AD3972" s="153"/>
      <c r="AE3972" s="189"/>
      <c r="AF3972" s="188"/>
      <c r="AG3972" s="189"/>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7"/>
      <c r="AB3973" s="188"/>
      <c r="AC3973" s="153"/>
      <c r="AD3973" s="153"/>
      <c r="AE3973" s="189"/>
      <c r="AF3973" s="188"/>
      <c r="AG3973" s="189"/>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7"/>
      <c r="AB3974" s="188"/>
      <c r="AC3974" s="153"/>
      <c r="AD3974" s="153"/>
      <c r="AE3974" s="189"/>
      <c r="AF3974" s="188"/>
      <c r="AG3974" s="189"/>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7"/>
      <c r="AB3975" s="188"/>
      <c r="AC3975" s="153"/>
      <c r="AD3975" s="153"/>
      <c r="AE3975" s="189"/>
      <c r="AF3975" s="188"/>
      <c r="AG3975" s="189"/>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7"/>
      <c r="AB3976" s="188"/>
      <c r="AC3976" s="153"/>
      <c r="AD3976" s="153"/>
      <c r="AE3976" s="189"/>
      <c r="AF3976" s="188"/>
      <c r="AG3976" s="189"/>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7"/>
      <c r="AB3977" s="188"/>
      <c r="AC3977" s="153"/>
      <c r="AD3977" s="153"/>
      <c r="AE3977" s="189"/>
      <c r="AF3977" s="188"/>
      <c r="AG3977" s="189"/>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7"/>
      <c r="AB3978" s="188"/>
      <c r="AC3978" s="153"/>
      <c r="AD3978" s="153"/>
      <c r="AE3978" s="189"/>
      <c r="AF3978" s="188"/>
      <c r="AG3978" s="189"/>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7"/>
      <c r="AB3979" s="188"/>
      <c r="AC3979" s="153"/>
      <c r="AD3979" s="153"/>
      <c r="AE3979" s="189"/>
      <c r="AF3979" s="188"/>
      <c r="AG3979" s="189"/>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7"/>
      <c r="AB3980" s="188"/>
      <c r="AC3980" s="153"/>
      <c r="AD3980" s="153"/>
      <c r="AE3980" s="189"/>
      <c r="AF3980" s="188"/>
      <c r="AG3980" s="189"/>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7"/>
      <c r="AB3981" s="188"/>
      <c r="AC3981" s="153"/>
      <c r="AD3981" s="153"/>
      <c r="AE3981" s="189"/>
      <c r="AF3981" s="188"/>
      <c r="AG3981" s="189"/>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7"/>
      <c r="AB3982" s="188"/>
      <c r="AC3982" s="153"/>
      <c r="AD3982" s="153"/>
      <c r="AE3982" s="189"/>
      <c r="AF3982" s="188"/>
      <c r="AG3982" s="189"/>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7"/>
      <c r="AB3983" s="188"/>
      <c r="AC3983" s="153"/>
      <c r="AD3983" s="153"/>
      <c r="AE3983" s="189"/>
      <c r="AF3983" s="188"/>
      <c r="AG3983" s="189"/>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7"/>
      <c r="AB3984" s="188"/>
      <c r="AC3984" s="153"/>
      <c r="AD3984" s="153"/>
      <c r="AE3984" s="189"/>
      <c r="AF3984" s="188"/>
      <c r="AG3984" s="189"/>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7"/>
      <c r="AB3985" s="188"/>
      <c r="AC3985" s="153"/>
      <c r="AD3985" s="153"/>
      <c r="AE3985" s="189"/>
      <c r="AF3985" s="188"/>
      <c r="AG3985" s="189"/>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7"/>
      <c r="AB3986" s="188"/>
      <c r="AC3986" s="153"/>
      <c r="AD3986" s="153"/>
      <c r="AE3986" s="189"/>
      <c r="AF3986" s="188"/>
      <c r="AG3986" s="189"/>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7"/>
      <c r="AB3987" s="188"/>
      <c r="AC3987" s="153"/>
      <c r="AD3987" s="153"/>
      <c r="AE3987" s="189"/>
      <c r="AF3987" s="188"/>
      <c r="AG3987" s="189"/>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7"/>
      <c r="AB3988" s="188"/>
      <c r="AC3988" s="153"/>
      <c r="AD3988" s="153"/>
      <c r="AE3988" s="189"/>
      <c r="AF3988" s="188"/>
      <c r="AG3988" s="189"/>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7"/>
      <c r="AB3989" s="188"/>
      <c r="AC3989" s="153"/>
      <c r="AD3989" s="153"/>
      <c r="AE3989" s="189"/>
      <c r="AF3989" s="188"/>
      <c r="AG3989" s="189"/>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7"/>
      <c r="AB3990" s="188"/>
      <c r="AC3990" s="153"/>
      <c r="AD3990" s="153"/>
      <c r="AE3990" s="189"/>
      <c r="AF3990" s="188"/>
      <c r="AG3990" s="189"/>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7"/>
      <c r="AB3991" s="188"/>
      <c r="AC3991" s="153"/>
      <c r="AD3991" s="153"/>
      <c r="AE3991" s="189"/>
      <c r="AF3991" s="188"/>
      <c r="AG3991" s="189"/>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7"/>
      <c r="AB3992" s="188"/>
      <c r="AC3992" s="153"/>
      <c r="AD3992" s="153"/>
      <c r="AE3992" s="189"/>
      <c r="AF3992" s="188"/>
      <c r="AG3992" s="189"/>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7"/>
      <c r="AB3993" s="188"/>
      <c r="AC3993" s="153"/>
      <c r="AD3993" s="153"/>
      <c r="AE3993" s="189"/>
      <c r="AF3993" s="188"/>
      <c r="AG3993" s="189"/>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7"/>
      <c r="AB3994" s="188"/>
      <c r="AC3994" s="153"/>
      <c r="AD3994" s="153"/>
      <c r="AE3994" s="189"/>
      <c r="AF3994" s="188"/>
      <c r="AG3994" s="189"/>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7"/>
      <c r="AB3995" s="188"/>
      <c r="AC3995" s="153"/>
      <c r="AD3995" s="153"/>
      <c r="AE3995" s="189"/>
      <c r="AF3995" s="188"/>
      <c r="AG3995" s="189"/>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7"/>
      <c r="AB3996" s="188"/>
      <c r="AC3996" s="153"/>
      <c r="AD3996" s="153"/>
      <c r="AE3996" s="189"/>
      <c r="AF3996" s="188"/>
      <c r="AG3996" s="189"/>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7"/>
      <c r="AB3997" s="188"/>
      <c r="AC3997" s="153"/>
      <c r="AD3997" s="153"/>
      <c r="AE3997" s="189"/>
      <c r="AF3997" s="188"/>
      <c r="AG3997" s="189"/>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7"/>
      <c r="AB3998" s="188"/>
      <c r="AC3998" s="153"/>
      <c r="AD3998" s="153"/>
      <c r="AE3998" s="189"/>
      <c r="AF3998" s="188"/>
      <c r="AG3998" s="189"/>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7"/>
      <c r="AB3999" s="188"/>
      <c r="AC3999" s="153"/>
      <c r="AD3999" s="153"/>
      <c r="AE3999" s="189"/>
      <c r="AF3999" s="188"/>
      <c r="AG3999" s="189"/>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7"/>
      <c r="AB4000" s="188"/>
      <c r="AC4000" s="153"/>
      <c r="AD4000" s="153"/>
      <c r="AE4000" s="189"/>
      <c r="AF4000" s="188"/>
      <c r="AG4000" s="189"/>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7"/>
      <c r="AB4001" s="188"/>
      <c r="AC4001" s="153"/>
      <c r="AD4001" s="153"/>
      <c r="AE4001" s="189"/>
      <c r="AF4001" s="188"/>
      <c r="AG4001" s="189"/>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7"/>
      <c r="AB4002" s="188"/>
      <c r="AC4002" s="153"/>
      <c r="AD4002" s="153"/>
      <c r="AE4002" s="189"/>
      <c r="AF4002" s="188"/>
      <c r="AG4002" s="189"/>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7"/>
      <c r="AB4003" s="188"/>
      <c r="AC4003" s="153"/>
      <c r="AD4003" s="153"/>
      <c r="AE4003" s="189"/>
      <c r="AF4003" s="188"/>
      <c r="AG4003" s="189"/>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7"/>
      <c r="AB4004" s="188"/>
      <c r="AC4004" s="153"/>
      <c r="AD4004" s="153"/>
      <c r="AE4004" s="189"/>
      <c r="AF4004" s="188"/>
      <c r="AG4004" s="189"/>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7"/>
      <c r="AB4005" s="188"/>
      <c r="AC4005" s="153"/>
      <c r="AD4005" s="153"/>
      <c r="AE4005" s="189"/>
      <c r="AF4005" s="188"/>
      <c r="AG4005" s="189"/>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7"/>
      <c r="AB4006" s="188"/>
      <c r="AC4006" s="153"/>
      <c r="AD4006" s="153"/>
      <c r="AE4006" s="189"/>
      <c r="AF4006" s="188"/>
      <c r="AG4006" s="189"/>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7"/>
      <c r="AB4007" s="188"/>
      <c r="AC4007" s="153"/>
      <c r="AD4007" s="153"/>
      <c r="AE4007" s="189"/>
      <c r="AF4007" s="188"/>
      <c r="AG4007" s="189"/>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7"/>
      <c r="AB4008" s="188"/>
      <c r="AC4008" s="153"/>
      <c r="AD4008" s="153"/>
      <c r="AE4008" s="189"/>
      <c r="AF4008" s="188"/>
      <c r="AG4008" s="189"/>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7"/>
      <c r="AB4009" s="188"/>
      <c r="AC4009" s="153"/>
      <c r="AD4009" s="153"/>
      <c r="AE4009" s="189"/>
      <c r="AF4009" s="188"/>
      <c r="AG4009" s="189"/>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7"/>
      <c r="AB4010" s="188"/>
      <c r="AC4010" s="153"/>
      <c r="AD4010" s="153"/>
      <c r="AE4010" s="189"/>
      <c r="AF4010" s="188"/>
      <c r="AG4010" s="189"/>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7"/>
      <c r="AB4011" s="188"/>
      <c r="AC4011" s="153"/>
      <c r="AD4011" s="153"/>
      <c r="AE4011" s="189"/>
      <c r="AF4011" s="188"/>
      <c r="AG4011" s="189"/>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7"/>
      <c r="AB4012" s="188"/>
      <c r="AC4012" s="153"/>
      <c r="AD4012" s="153"/>
      <c r="AE4012" s="189"/>
      <c r="AF4012" s="188"/>
      <c r="AG4012" s="189"/>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7"/>
      <c r="AB4013" s="188"/>
      <c r="AC4013" s="153"/>
      <c r="AD4013" s="153"/>
      <c r="AE4013" s="189"/>
      <c r="AF4013" s="188"/>
      <c r="AG4013" s="189"/>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7"/>
      <c r="AB4014" s="188"/>
      <c r="AC4014" s="153"/>
      <c r="AD4014" s="153"/>
      <c r="AE4014" s="189"/>
      <c r="AF4014" s="188"/>
      <c r="AG4014" s="189"/>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7"/>
      <c r="AB4015" s="188"/>
      <c r="AC4015" s="153"/>
      <c r="AD4015" s="153"/>
      <c r="AE4015" s="189"/>
      <c r="AF4015" s="188"/>
      <c r="AG4015" s="189"/>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7"/>
      <c r="AB4016" s="188"/>
      <c r="AC4016" s="153"/>
      <c r="AD4016" s="153"/>
      <c r="AE4016" s="189"/>
      <c r="AF4016" s="188"/>
      <c r="AG4016" s="189"/>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7"/>
      <c r="AB4017" s="188"/>
      <c r="AC4017" s="153"/>
      <c r="AD4017" s="153"/>
      <c r="AE4017" s="189"/>
      <c r="AF4017" s="188"/>
      <c r="AG4017" s="189"/>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7"/>
      <c r="AB4018" s="188"/>
      <c r="AC4018" s="153"/>
      <c r="AD4018" s="153"/>
      <c r="AE4018" s="189"/>
      <c r="AF4018" s="188"/>
      <c r="AG4018" s="189"/>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7"/>
      <c r="AB4019" s="188"/>
      <c r="AC4019" s="153"/>
      <c r="AD4019" s="153"/>
      <c r="AE4019" s="189"/>
      <c r="AF4019" s="188"/>
      <c r="AG4019" s="189"/>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7"/>
      <c r="AB4020" s="188"/>
      <c r="AC4020" s="153"/>
      <c r="AD4020" s="153"/>
      <c r="AE4020" s="189"/>
      <c r="AF4020" s="188"/>
      <c r="AG4020" s="189"/>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7"/>
      <c r="AB4021" s="188"/>
      <c r="AC4021" s="153"/>
      <c r="AD4021" s="153"/>
      <c r="AE4021" s="189"/>
      <c r="AF4021" s="188"/>
      <c r="AG4021" s="189"/>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7"/>
      <c r="AB4022" s="188"/>
      <c r="AC4022" s="153"/>
      <c r="AD4022" s="153"/>
      <c r="AE4022" s="189"/>
      <c r="AF4022" s="188"/>
      <c r="AG4022" s="189"/>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7"/>
      <c r="AB4023" s="188"/>
      <c r="AC4023" s="153"/>
      <c r="AD4023" s="153"/>
      <c r="AE4023" s="189"/>
      <c r="AF4023" s="188"/>
      <c r="AG4023" s="189"/>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7"/>
      <c r="AB4024" s="188"/>
      <c r="AC4024" s="153"/>
      <c r="AD4024" s="153"/>
      <c r="AE4024" s="189"/>
      <c r="AF4024" s="188"/>
      <c r="AG4024" s="189"/>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7"/>
      <c r="AB4025" s="188"/>
      <c r="AC4025" s="153"/>
      <c r="AD4025" s="153"/>
      <c r="AE4025" s="189"/>
      <c r="AF4025" s="188"/>
      <c r="AG4025" s="189"/>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7"/>
      <c r="AB4026" s="188"/>
      <c r="AC4026" s="153"/>
      <c r="AD4026" s="153"/>
      <c r="AE4026" s="189"/>
      <c r="AF4026" s="188"/>
      <c r="AG4026" s="189"/>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7"/>
      <c r="AB4027" s="188"/>
      <c r="AC4027" s="153"/>
      <c r="AD4027" s="153"/>
      <c r="AE4027" s="189"/>
      <c r="AF4027" s="188"/>
      <c r="AG4027" s="189"/>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7"/>
      <c r="AB4028" s="188"/>
      <c r="AC4028" s="153"/>
      <c r="AD4028" s="153"/>
      <c r="AE4028" s="189"/>
      <c r="AF4028" s="188"/>
      <c r="AG4028" s="189"/>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7"/>
      <c r="AB4029" s="188"/>
      <c r="AC4029" s="153"/>
      <c r="AD4029" s="153"/>
      <c r="AE4029" s="189"/>
      <c r="AF4029" s="188"/>
      <c r="AG4029" s="189"/>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7"/>
      <c r="AB4030" s="188"/>
      <c r="AC4030" s="153"/>
      <c r="AD4030" s="153"/>
      <c r="AE4030" s="189"/>
      <c r="AF4030" s="188"/>
      <c r="AG4030" s="189"/>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7"/>
      <c r="AB4031" s="188"/>
      <c r="AC4031" s="153"/>
      <c r="AD4031" s="153"/>
      <c r="AE4031" s="189"/>
      <c r="AF4031" s="188"/>
      <c r="AG4031" s="189"/>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7"/>
      <c r="AB4032" s="188"/>
      <c r="AC4032" s="153"/>
      <c r="AD4032" s="153"/>
      <c r="AE4032" s="189"/>
      <c r="AF4032" s="188"/>
      <c r="AG4032" s="189"/>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7"/>
      <c r="AB4033" s="188"/>
      <c r="AC4033" s="153"/>
      <c r="AD4033" s="153"/>
      <c r="AE4033" s="189"/>
      <c r="AF4033" s="188"/>
      <c r="AG4033" s="189"/>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7"/>
      <c r="AB4034" s="188"/>
      <c r="AC4034" s="153"/>
      <c r="AD4034" s="153"/>
      <c r="AE4034" s="189"/>
      <c r="AF4034" s="188"/>
      <c r="AG4034" s="189"/>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7"/>
      <c r="AB4035" s="188"/>
      <c r="AC4035" s="153"/>
      <c r="AD4035" s="153"/>
      <c r="AE4035" s="189"/>
      <c r="AF4035" s="188"/>
      <c r="AG4035" s="189"/>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7"/>
      <c r="AB4036" s="188"/>
      <c r="AC4036" s="153"/>
      <c r="AD4036" s="153"/>
      <c r="AE4036" s="189"/>
      <c r="AF4036" s="188"/>
      <c r="AG4036" s="189"/>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7"/>
      <c r="AB4037" s="188"/>
      <c r="AC4037" s="153"/>
      <c r="AD4037" s="153"/>
      <c r="AE4037" s="189"/>
      <c r="AF4037" s="188"/>
      <c r="AG4037" s="189"/>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7"/>
      <c r="AB4038" s="188"/>
      <c r="AC4038" s="153"/>
      <c r="AD4038" s="153"/>
      <c r="AE4038" s="189"/>
      <c r="AF4038" s="188"/>
      <c r="AG4038" s="189"/>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7"/>
      <c r="AB4039" s="188"/>
      <c r="AC4039" s="153"/>
      <c r="AD4039" s="153"/>
      <c r="AE4039" s="189"/>
      <c r="AF4039" s="188"/>
      <c r="AG4039" s="189"/>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7"/>
      <c r="AB4040" s="188"/>
      <c r="AC4040" s="153"/>
      <c r="AD4040" s="153"/>
      <c r="AE4040" s="189"/>
      <c r="AF4040" s="188"/>
      <c r="AG4040" s="189"/>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7"/>
      <c r="AB4041" s="188"/>
      <c r="AC4041" s="153"/>
      <c r="AD4041" s="153"/>
      <c r="AE4041" s="189"/>
      <c r="AF4041" s="188"/>
      <c r="AG4041" s="189"/>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7"/>
      <c r="AB4042" s="188"/>
      <c r="AC4042" s="153"/>
      <c r="AD4042" s="153"/>
      <c r="AE4042" s="189"/>
      <c r="AF4042" s="188"/>
      <c r="AG4042" s="189"/>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7"/>
      <c r="AB4043" s="188"/>
      <c r="AC4043" s="153"/>
      <c r="AD4043" s="153"/>
      <c r="AE4043" s="189"/>
      <c r="AF4043" s="188"/>
      <c r="AG4043" s="189"/>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7"/>
      <c r="AB4044" s="188"/>
      <c r="AC4044" s="153"/>
      <c r="AD4044" s="153"/>
      <c r="AE4044" s="189"/>
      <c r="AF4044" s="188"/>
      <c r="AG4044" s="189"/>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7"/>
      <c r="AB4045" s="188"/>
      <c r="AC4045" s="153"/>
      <c r="AD4045" s="153"/>
      <c r="AE4045" s="189"/>
      <c r="AF4045" s="188"/>
      <c r="AG4045" s="189"/>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7"/>
      <c r="AB4046" s="188"/>
      <c r="AC4046" s="153"/>
      <c r="AD4046" s="153"/>
      <c r="AE4046" s="189"/>
      <c r="AF4046" s="188"/>
      <c r="AG4046" s="189"/>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7"/>
      <c r="AB4047" s="188"/>
      <c r="AC4047" s="153"/>
      <c r="AD4047" s="153"/>
      <c r="AE4047" s="189"/>
      <c r="AF4047" s="188"/>
      <c r="AG4047" s="189"/>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7"/>
      <c r="AB4048" s="188"/>
      <c r="AC4048" s="153"/>
      <c r="AD4048" s="153"/>
      <c r="AE4048" s="189"/>
      <c r="AF4048" s="188"/>
      <c r="AG4048" s="189"/>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7"/>
      <c r="AB4049" s="188"/>
      <c r="AC4049" s="153"/>
      <c r="AD4049" s="153"/>
      <c r="AE4049" s="189"/>
      <c r="AF4049" s="188"/>
      <c r="AG4049" s="189"/>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7"/>
      <c r="AB4050" s="188"/>
      <c r="AC4050" s="153"/>
      <c r="AD4050" s="153"/>
      <c r="AE4050" s="189"/>
      <c r="AF4050" s="188"/>
      <c r="AG4050" s="189"/>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7"/>
      <c r="AB4051" s="188"/>
      <c r="AC4051" s="153"/>
      <c r="AD4051" s="153"/>
      <c r="AE4051" s="189"/>
      <c r="AF4051" s="188"/>
      <c r="AG4051" s="189"/>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7"/>
      <c r="AB4052" s="188"/>
      <c r="AC4052" s="153"/>
      <c r="AD4052" s="153"/>
      <c r="AE4052" s="189"/>
      <c r="AF4052" s="188"/>
      <c r="AG4052" s="189"/>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7"/>
      <c r="AB4053" s="188"/>
      <c r="AC4053" s="153"/>
      <c r="AD4053" s="153"/>
      <c r="AE4053" s="189"/>
      <c r="AF4053" s="188"/>
      <c r="AG4053" s="189"/>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7"/>
      <c r="AB4054" s="188"/>
      <c r="AC4054" s="153"/>
      <c r="AD4054" s="153"/>
      <c r="AE4054" s="189"/>
      <c r="AF4054" s="188"/>
      <c r="AG4054" s="189"/>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7"/>
      <c r="AB4055" s="188"/>
      <c r="AC4055" s="153"/>
      <c r="AD4055" s="153"/>
      <c r="AE4055" s="189"/>
      <c r="AF4055" s="188"/>
      <c r="AG4055" s="189"/>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7"/>
      <c r="AB4056" s="188"/>
      <c r="AC4056" s="153"/>
      <c r="AD4056" s="153"/>
      <c r="AE4056" s="189"/>
      <c r="AF4056" s="188"/>
      <c r="AG4056" s="189"/>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7"/>
      <c r="AB4057" s="188"/>
      <c r="AC4057" s="153"/>
      <c r="AD4057" s="153"/>
      <c r="AE4057" s="189"/>
      <c r="AF4057" s="188"/>
      <c r="AG4057" s="189"/>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7"/>
      <c r="AB4058" s="188"/>
      <c r="AC4058" s="153"/>
      <c r="AD4058" s="153"/>
      <c r="AE4058" s="189"/>
      <c r="AF4058" s="188"/>
      <c r="AG4058" s="189"/>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7"/>
      <c r="AB4059" s="188"/>
      <c r="AC4059" s="153"/>
      <c r="AD4059" s="153"/>
      <c r="AE4059" s="189"/>
      <c r="AF4059" s="188"/>
      <c r="AG4059" s="189"/>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7"/>
      <c r="AB4060" s="188"/>
      <c r="AC4060" s="153"/>
      <c r="AD4060" s="153"/>
      <c r="AE4060" s="189"/>
      <c r="AF4060" s="188"/>
      <c r="AG4060" s="189"/>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7"/>
      <c r="AB4061" s="188"/>
      <c r="AC4061" s="153"/>
      <c r="AD4061" s="153"/>
      <c r="AE4061" s="189"/>
      <c r="AF4061" s="188"/>
      <c r="AG4061" s="189"/>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7"/>
      <c r="AB4062" s="188"/>
      <c r="AC4062" s="153"/>
      <c r="AD4062" s="153"/>
      <c r="AE4062" s="189"/>
      <c r="AF4062" s="188"/>
      <c r="AG4062" s="189"/>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7"/>
      <c r="AB4063" s="188"/>
      <c r="AC4063" s="153"/>
      <c r="AD4063" s="153"/>
      <c r="AE4063" s="189"/>
      <c r="AF4063" s="188"/>
      <c r="AG4063" s="189"/>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7"/>
      <c r="AB4064" s="188"/>
      <c r="AC4064" s="153"/>
      <c r="AD4064" s="153"/>
      <c r="AE4064" s="189"/>
      <c r="AF4064" s="188"/>
      <c r="AG4064" s="189"/>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7"/>
      <c r="AB4065" s="188"/>
      <c r="AC4065" s="153"/>
      <c r="AD4065" s="153"/>
      <c r="AE4065" s="189"/>
      <c r="AF4065" s="188"/>
      <c r="AG4065" s="189"/>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7"/>
      <c r="AB4066" s="188"/>
      <c r="AC4066" s="153"/>
      <c r="AD4066" s="153"/>
      <c r="AE4066" s="189"/>
      <c r="AF4066" s="188"/>
      <c r="AG4066" s="189"/>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7"/>
      <c r="AB4067" s="188"/>
      <c r="AC4067" s="153"/>
      <c r="AD4067" s="153"/>
      <c r="AE4067" s="189"/>
      <c r="AF4067" s="188"/>
      <c r="AG4067" s="189"/>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7"/>
      <c r="AB4068" s="188"/>
      <c r="AC4068" s="153"/>
      <c r="AD4068" s="153"/>
      <c r="AE4068" s="189"/>
      <c r="AF4068" s="188"/>
      <c r="AG4068" s="189"/>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7"/>
      <c r="AB4069" s="188"/>
      <c r="AC4069" s="153"/>
      <c r="AD4069" s="153"/>
      <c r="AE4069" s="189"/>
      <c r="AF4069" s="188"/>
      <c r="AG4069" s="189"/>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7"/>
      <c r="AB4070" s="188"/>
      <c r="AC4070" s="153"/>
      <c r="AD4070" s="153"/>
      <c r="AE4070" s="189"/>
      <c r="AF4070" s="188"/>
      <c r="AG4070" s="189"/>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7"/>
      <c r="AB4071" s="188"/>
      <c r="AC4071" s="153"/>
      <c r="AD4071" s="153"/>
      <c r="AE4071" s="189"/>
      <c r="AF4071" s="188"/>
      <c r="AG4071" s="189"/>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7"/>
      <c r="AB4072" s="188"/>
      <c r="AC4072" s="153"/>
      <c r="AD4072" s="153"/>
      <c r="AE4072" s="189"/>
      <c r="AF4072" s="188"/>
      <c r="AG4072" s="189"/>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7"/>
      <c r="AB4073" s="188"/>
      <c r="AC4073" s="153"/>
      <c r="AD4073" s="153"/>
      <c r="AE4073" s="189"/>
      <c r="AF4073" s="188"/>
      <c r="AG4073" s="189"/>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7"/>
      <c r="AB4074" s="188"/>
      <c r="AC4074" s="153"/>
      <c r="AD4074" s="153"/>
      <c r="AE4074" s="189"/>
      <c r="AF4074" s="188"/>
      <c r="AG4074" s="189"/>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7"/>
      <c r="AB4075" s="188"/>
      <c r="AC4075" s="153"/>
      <c r="AD4075" s="153"/>
      <c r="AE4075" s="189"/>
      <c r="AF4075" s="188"/>
      <c r="AG4075" s="189"/>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7"/>
      <c r="AB4076" s="188"/>
      <c r="AC4076" s="153"/>
      <c r="AD4076" s="153"/>
      <c r="AE4076" s="189"/>
      <c r="AF4076" s="188"/>
      <c r="AG4076" s="189"/>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7"/>
      <c r="AB4077" s="188"/>
      <c r="AC4077" s="153"/>
      <c r="AD4077" s="153"/>
      <c r="AE4077" s="189"/>
      <c r="AF4077" s="188"/>
      <c r="AG4077" s="189"/>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7"/>
      <c r="AB4078" s="188"/>
      <c r="AC4078" s="153"/>
      <c r="AD4078" s="153"/>
      <c r="AE4078" s="189"/>
      <c r="AF4078" s="188"/>
      <c r="AG4078" s="189"/>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7"/>
      <c r="AB4079" s="188"/>
      <c r="AC4079" s="153"/>
      <c r="AD4079" s="153"/>
      <c r="AE4079" s="189"/>
      <c r="AF4079" s="188"/>
      <c r="AG4079" s="189"/>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7"/>
      <c r="AB4080" s="188"/>
      <c r="AC4080" s="153"/>
      <c r="AD4080" s="153"/>
      <c r="AE4080" s="189"/>
      <c r="AF4080" s="188"/>
      <c r="AG4080" s="189"/>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7"/>
      <c r="AB4081" s="188"/>
      <c r="AC4081" s="153"/>
      <c r="AD4081" s="153"/>
      <c r="AE4081" s="189"/>
      <c r="AF4081" s="188"/>
      <c r="AG4081" s="189"/>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7"/>
      <c r="AB4082" s="188"/>
      <c r="AC4082" s="153"/>
      <c r="AD4082" s="153"/>
      <c r="AE4082" s="189"/>
      <c r="AF4082" s="188"/>
      <c r="AG4082" s="189"/>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7"/>
      <c r="AB4083" s="188"/>
      <c r="AC4083" s="153"/>
      <c r="AD4083" s="153"/>
      <c r="AE4083" s="189"/>
      <c r="AF4083" s="188"/>
      <c r="AG4083" s="189"/>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7"/>
      <c r="AB4084" s="188"/>
      <c r="AC4084" s="153"/>
      <c r="AD4084" s="153"/>
      <c r="AE4084" s="189"/>
      <c r="AF4084" s="188"/>
      <c r="AG4084" s="189"/>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7"/>
      <c r="AB4085" s="188"/>
      <c r="AC4085" s="153"/>
      <c r="AD4085" s="153"/>
      <c r="AE4085" s="189"/>
      <c r="AF4085" s="188"/>
      <c r="AG4085" s="189"/>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7"/>
      <c r="AB4086" s="188"/>
      <c r="AC4086" s="153"/>
      <c r="AD4086" s="153"/>
      <c r="AE4086" s="189"/>
      <c r="AF4086" s="188"/>
      <c r="AG4086" s="189"/>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7"/>
      <c r="AB4087" s="188"/>
      <c r="AC4087" s="153"/>
      <c r="AD4087" s="153"/>
      <c r="AE4087" s="189"/>
      <c r="AF4087" s="188"/>
      <c r="AG4087" s="189"/>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7"/>
      <c r="AB4088" s="188"/>
      <c r="AC4088" s="153"/>
      <c r="AD4088" s="153"/>
      <c r="AE4088" s="189"/>
      <c r="AF4088" s="188"/>
      <c r="AG4088" s="189"/>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7"/>
      <c r="AB4089" s="188"/>
      <c r="AC4089" s="153"/>
      <c r="AD4089" s="153"/>
      <c r="AE4089" s="189"/>
      <c r="AF4089" s="188"/>
      <c r="AG4089" s="189"/>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7"/>
      <c r="AB4090" s="188"/>
      <c r="AC4090" s="153"/>
      <c r="AD4090" s="153"/>
      <c r="AE4090" s="189"/>
      <c r="AF4090" s="188"/>
      <c r="AG4090" s="189"/>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7"/>
      <c r="AB4091" s="188"/>
      <c r="AC4091" s="153"/>
      <c r="AD4091" s="153"/>
      <c r="AE4091" s="189"/>
      <c r="AF4091" s="188"/>
      <c r="AG4091" s="189"/>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7"/>
      <c r="AB4092" s="188"/>
      <c r="AC4092" s="153"/>
      <c r="AD4092" s="153"/>
      <c r="AE4092" s="189"/>
      <c r="AF4092" s="188"/>
      <c r="AG4092" s="189"/>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7"/>
      <c r="AB4093" s="188"/>
      <c r="AC4093" s="153"/>
      <c r="AD4093" s="153"/>
      <c r="AE4093" s="189"/>
      <c r="AF4093" s="188"/>
      <c r="AG4093" s="189"/>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7"/>
      <c r="AB4094" s="188"/>
      <c r="AC4094" s="153"/>
      <c r="AD4094" s="153"/>
      <c r="AE4094" s="189"/>
      <c r="AF4094" s="188"/>
      <c r="AG4094" s="189"/>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7"/>
      <c r="AB4095" s="188"/>
      <c r="AC4095" s="153"/>
      <c r="AD4095" s="153"/>
      <c r="AE4095" s="189"/>
      <c r="AF4095" s="188"/>
      <c r="AG4095" s="189"/>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7"/>
      <c r="AB4096" s="188"/>
      <c r="AC4096" s="153"/>
      <c r="AD4096" s="153"/>
      <c r="AE4096" s="189"/>
      <c r="AF4096" s="188"/>
      <c r="AG4096" s="189"/>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7"/>
      <c r="AB4097" s="188"/>
      <c r="AC4097" s="153"/>
      <c r="AD4097" s="153"/>
      <c r="AE4097" s="189"/>
      <c r="AF4097" s="188"/>
      <c r="AG4097" s="189"/>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7"/>
      <c r="AB4098" s="188"/>
      <c r="AC4098" s="153"/>
      <c r="AD4098" s="153"/>
      <c r="AE4098" s="189"/>
      <c r="AF4098" s="188"/>
      <c r="AG4098" s="189"/>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7"/>
      <c r="AB4099" s="188"/>
      <c r="AC4099" s="153"/>
      <c r="AD4099" s="153"/>
      <c r="AE4099" s="189"/>
      <c r="AF4099" s="188"/>
      <c r="AG4099" s="189"/>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7"/>
      <c r="AB4100" s="188"/>
      <c r="AC4100" s="153"/>
      <c r="AD4100" s="153"/>
      <c r="AE4100" s="189"/>
      <c r="AF4100" s="188"/>
      <c r="AG4100" s="189"/>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7"/>
      <c r="AB4101" s="188"/>
      <c r="AC4101" s="153"/>
      <c r="AD4101" s="153"/>
      <c r="AE4101" s="189"/>
      <c r="AF4101" s="188"/>
      <c r="AG4101" s="189"/>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7"/>
      <c r="AB4102" s="188"/>
      <c r="AC4102" s="153"/>
      <c r="AD4102" s="153"/>
      <c r="AE4102" s="189"/>
      <c r="AF4102" s="188"/>
      <c r="AG4102" s="189"/>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7"/>
      <c r="AB4103" s="188"/>
      <c r="AC4103" s="153"/>
      <c r="AD4103" s="153"/>
      <c r="AE4103" s="189"/>
      <c r="AF4103" s="188"/>
      <c r="AG4103" s="189"/>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7"/>
      <c r="AB4104" s="188"/>
      <c r="AC4104" s="153"/>
      <c r="AD4104" s="153"/>
      <c r="AE4104" s="189"/>
      <c r="AF4104" s="188"/>
      <c r="AG4104" s="189"/>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7"/>
      <c r="AB4105" s="188"/>
      <c r="AC4105" s="153"/>
      <c r="AD4105" s="153"/>
      <c r="AE4105" s="189"/>
      <c r="AF4105" s="188"/>
      <c r="AG4105" s="189"/>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7"/>
      <c r="AB4106" s="188"/>
      <c r="AC4106" s="153"/>
      <c r="AD4106" s="153"/>
      <c r="AE4106" s="189"/>
      <c r="AF4106" s="188"/>
      <c r="AG4106" s="189"/>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7"/>
      <c r="AB4107" s="188"/>
      <c r="AC4107" s="153"/>
      <c r="AD4107" s="153"/>
      <c r="AE4107" s="189"/>
      <c r="AF4107" s="188"/>
      <c r="AG4107" s="189"/>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7"/>
      <c r="AB4108" s="188"/>
      <c r="AC4108" s="153"/>
      <c r="AD4108" s="153"/>
      <c r="AE4108" s="189"/>
      <c r="AF4108" s="188"/>
      <c r="AG4108" s="189"/>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7"/>
      <c r="AB4109" s="188"/>
      <c r="AC4109" s="153"/>
      <c r="AD4109" s="153"/>
      <c r="AE4109" s="189"/>
      <c r="AF4109" s="188"/>
      <c r="AG4109" s="189"/>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7"/>
      <c r="AB4110" s="188"/>
      <c r="AC4110" s="153"/>
      <c r="AD4110" s="153"/>
      <c r="AE4110" s="189"/>
      <c r="AF4110" s="188"/>
      <c r="AG4110" s="189"/>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7"/>
      <c r="AB4111" s="188"/>
      <c r="AC4111" s="153"/>
      <c r="AD4111" s="153"/>
      <c r="AE4111" s="189"/>
      <c r="AF4111" s="188"/>
      <c r="AG4111" s="189"/>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7"/>
      <c r="AB4112" s="188"/>
      <c r="AC4112" s="153"/>
      <c r="AD4112" s="153"/>
      <c r="AE4112" s="189"/>
      <c r="AF4112" s="188"/>
      <c r="AG4112" s="189"/>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7"/>
      <c r="AB4113" s="188"/>
      <c r="AC4113" s="153"/>
      <c r="AD4113" s="153"/>
      <c r="AE4113" s="189"/>
      <c r="AF4113" s="188"/>
      <c r="AG4113" s="189"/>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7"/>
      <c r="AB4114" s="188"/>
      <c r="AC4114" s="153"/>
      <c r="AD4114" s="153"/>
      <c r="AE4114" s="189"/>
      <c r="AF4114" s="188"/>
      <c r="AG4114" s="189"/>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7"/>
      <c r="AB4115" s="188"/>
      <c r="AC4115" s="153"/>
      <c r="AD4115" s="153"/>
      <c r="AE4115" s="189"/>
      <c r="AF4115" s="188"/>
      <c r="AG4115" s="189"/>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7"/>
      <c r="AB4116" s="188"/>
      <c r="AC4116" s="153"/>
      <c r="AD4116" s="153"/>
      <c r="AE4116" s="189"/>
      <c r="AF4116" s="188"/>
      <c r="AG4116" s="189"/>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7"/>
      <c r="AB4117" s="188"/>
      <c r="AC4117" s="153"/>
      <c r="AD4117" s="153"/>
      <c r="AE4117" s="189"/>
      <c r="AF4117" s="188"/>
      <c r="AG4117" s="189"/>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7"/>
      <c r="AB4118" s="188"/>
      <c r="AC4118" s="153"/>
      <c r="AD4118" s="153"/>
      <c r="AE4118" s="189"/>
      <c r="AF4118" s="188"/>
      <c r="AG4118" s="189"/>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7"/>
      <c r="AB4119" s="188"/>
      <c r="AC4119" s="153"/>
      <c r="AD4119" s="153"/>
      <c r="AE4119" s="189"/>
      <c r="AF4119" s="188"/>
      <c r="AG4119" s="189"/>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7"/>
      <c r="AB4120" s="188"/>
      <c r="AC4120" s="153"/>
      <c r="AD4120" s="153"/>
      <c r="AE4120" s="189"/>
      <c r="AF4120" s="188"/>
      <c r="AG4120" s="189"/>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7"/>
      <c r="AB4121" s="188"/>
      <c r="AC4121" s="153"/>
      <c r="AD4121" s="153"/>
      <c r="AE4121" s="189"/>
      <c r="AF4121" s="188"/>
      <c r="AG4121" s="189"/>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7"/>
      <c r="AB4122" s="188"/>
      <c r="AC4122" s="153"/>
      <c r="AD4122" s="153"/>
      <c r="AE4122" s="189"/>
      <c r="AF4122" s="188"/>
      <c r="AG4122" s="189"/>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7"/>
      <c r="AB4123" s="188"/>
      <c r="AC4123" s="153"/>
      <c r="AD4123" s="153"/>
      <c r="AE4123" s="189"/>
      <c r="AF4123" s="188"/>
      <c r="AG4123" s="189"/>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7"/>
      <c r="AB4124" s="188"/>
      <c r="AC4124" s="153"/>
      <c r="AD4124" s="153"/>
      <c r="AE4124" s="189"/>
      <c r="AF4124" s="188"/>
      <c r="AG4124" s="189"/>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7"/>
      <c r="AB4125" s="188"/>
      <c r="AC4125" s="153"/>
      <c r="AD4125" s="153"/>
      <c r="AE4125" s="189"/>
      <c r="AF4125" s="188"/>
      <c r="AG4125" s="189"/>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7"/>
      <c r="AB4126" s="188"/>
      <c r="AC4126" s="153"/>
      <c r="AD4126" s="153"/>
      <c r="AE4126" s="189"/>
      <c r="AF4126" s="188"/>
      <c r="AG4126" s="189"/>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7"/>
      <c r="AB4127" s="188"/>
      <c r="AC4127" s="153"/>
      <c r="AD4127" s="153"/>
      <c r="AE4127" s="189"/>
      <c r="AF4127" s="188"/>
      <c r="AG4127" s="189"/>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7"/>
      <c r="AB4128" s="188"/>
      <c r="AC4128" s="153"/>
      <c r="AD4128" s="153"/>
      <c r="AE4128" s="189"/>
      <c r="AF4128" s="188"/>
      <c r="AG4128" s="189"/>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7"/>
      <c r="AB4129" s="188"/>
      <c r="AC4129" s="153"/>
      <c r="AD4129" s="153"/>
      <c r="AE4129" s="189"/>
      <c r="AF4129" s="188"/>
      <c r="AG4129" s="189"/>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7"/>
      <c r="AB4130" s="188"/>
      <c r="AC4130" s="153"/>
      <c r="AD4130" s="153"/>
      <c r="AE4130" s="189"/>
      <c r="AF4130" s="188"/>
      <c r="AG4130" s="189"/>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7"/>
      <c r="AB4131" s="188"/>
      <c r="AC4131" s="153"/>
      <c r="AD4131" s="153"/>
      <c r="AE4131" s="189"/>
      <c r="AF4131" s="188"/>
      <c r="AG4131" s="189"/>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7"/>
      <c r="AB4132" s="188"/>
      <c r="AC4132" s="153"/>
      <c r="AD4132" s="153"/>
      <c r="AE4132" s="189"/>
      <c r="AF4132" s="188"/>
      <c r="AG4132" s="189"/>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7"/>
      <c r="AB4133" s="188"/>
      <c r="AC4133" s="153"/>
      <c r="AD4133" s="153"/>
      <c r="AE4133" s="189"/>
      <c r="AF4133" s="188"/>
      <c r="AG4133" s="189"/>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7"/>
      <c r="AB4134" s="188"/>
      <c r="AC4134" s="153"/>
      <c r="AD4134" s="153"/>
      <c r="AE4134" s="189"/>
      <c r="AF4134" s="188"/>
      <c r="AG4134" s="189"/>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7"/>
      <c r="AB4135" s="188"/>
      <c r="AC4135" s="153"/>
      <c r="AD4135" s="153"/>
      <c r="AE4135" s="189"/>
      <c r="AF4135" s="188"/>
      <c r="AG4135" s="189"/>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7"/>
      <c r="AB4136" s="188"/>
      <c r="AC4136" s="153"/>
      <c r="AD4136" s="153"/>
      <c r="AE4136" s="189"/>
      <c r="AF4136" s="188"/>
      <c r="AG4136" s="189"/>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7"/>
      <c r="AB4137" s="188"/>
      <c r="AC4137" s="153"/>
      <c r="AD4137" s="153"/>
      <c r="AE4137" s="189"/>
      <c r="AF4137" s="188"/>
      <c r="AG4137" s="189"/>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7"/>
      <c r="AB4138" s="188"/>
      <c r="AC4138" s="153"/>
      <c r="AD4138" s="153"/>
      <c r="AE4138" s="189"/>
      <c r="AF4138" s="188"/>
      <c r="AG4138" s="189"/>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7"/>
      <c r="AB4139" s="188"/>
      <c r="AC4139" s="153"/>
      <c r="AD4139" s="153"/>
      <c r="AE4139" s="189"/>
      <c r="AF4139" s="188"/>
      <c r="AG4139" s="189"/>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7"/>
      <c r="AB4140" s="188"/>
      <c r="AC4140" s="153"/>
      <c r="AD4140" s="153"/>
      <c r="AE4140" s="189"/>
      <c r="AF4140" s="188"/>
      <c r="AG4140" s="189"/>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7"/>
      <c r="AB4141" s="188"/>
      <c r="AC4141" s="153"/>
      <c r="AD4141" s="153"/>
      <c r="AE4141" s="189"/>
      <c r="AF4141" s="188"/>
      <c r="AG4141" s="189"/>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7"/>
      <c r="AB4142" s="188"/>
      <c r="AC4142" s="153"/>
      <c r="AD4142" s="153"/>
      <c r="AE4142" s="189"/>
      <c r="AF4142" s="188"/>
      <c r="AG4142" s="189"/>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7"/>
      <c r="AB4143" s="188"/>
      <c r="AC4143" s="153"/>
      <c r="AD4143" s="153"/>
      <c r="AE4143" s="189"/>
      <c r="AF4143" s="188"/>
      <c r="AG4143" s="189"/>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7"/>
      <c r="AB4144" s="188"/>
      <c r="AC4144" s="153"/>
      <c r="AD4144" s="153"/>
      <c r="AE4144" s="189"/>
      <c r="AF4144" s="188"/>
      <c r="AG4144" s="189"/>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7"/>
      <c r="AB4145" s="188"/>
      <c r="AC4145" s="153"/>
      <c r="AD4145" s="153"/>
      <c r="AE4145" s="189"/>
      <c r="AF4145" s="188"/>
      <c r="AG4145" s="189"/>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7"/>
      <c r="AB4146" s="188"/>
      <c r="AC4146" s="153"/>
      <c r="AD4146" s="153"/>
      <c r="AE4146" s="189"/>
      <c r="AF4146" s="188"/>
      <c r="AG4146" s="189"/>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7"/>
      <c r="AB4147" s="188"/>
      <c r="AC4147" s="153"/>
      <c r="AD4147" s="153"/>
      <c r="AE4147" s="189"/>
      <c r="AF4147" s="188"/>
      <c r="AG4147" s="189"/>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7"/>
      <c r="AB4148" s="188"/>
      <c r="AC4148" s="153"/>
      <c r="AD4148" s="153"/>
      <c r="AE4148" s="189"/>
      <c r="AF4148" s="188"/>
      <c r="AG4148" s="189"/>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7"/>
      <c r="AB4149" s="188"/>
      <c r="AC4149" s="153"/>
      <c r="AD4149" s="153"/>
      <c r="AE4149" s="189"/>
      <c r="AF4149" s="188"/>
      <c r="AG4149" s="189"/>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7"/>
      <c r="AB4150" s="188"/>
      <c r="AC4150" s="153"/>
      <c r="AD4150" s="153"/>
      <c r="AE4150" s="189"/>
      <c r="AF4150" s="188"/>
      <c r="AG4150" s="189"/>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7"/>
      <c r="AB4151" s="188"/>
      <c r="AC4151" s="153"/>
      <c r="AD4151" s="153"/>
      <c r="AE4151" s="189"/>
      <c r="AF4151" s="188"/>
      <c r="AG4151" s="189"/>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7"/>
      <c r="AB4152" s="188"/>
      <c r="AC4152" s="153"/>
      <c r="AD4152" s="153"/>
      <c r="AE4152" s="189"/>
      <c r="AF4152" s="188"/>
      <c r="AG4152" s="189"/>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7"/>
      <c r="AB4153" s="188"/>
      <c r="AC4153" s="153"/>
      <c r="AD4153" s="153"/>
      <c r="AE4153" s="189"/>
      <c r="AF4153" s="188"/>
      <c r="AG4153" s="189"/>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7"/>
      <c r="AB4154" s="188"/>
      <c r="AC4154" s="153"/>
      <c r="AD4154" s="153"/>
      <c r="AE4154" s="189"/>
      <c r="AF4154" s="188"/>
      <c r="AG4154" s="189"/>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7"/>
      <c r="AB4155" s="188"/>
      <c r="AC4155" s="153"/>
      <c r="AD4155" s="153"/>
      <c r="AE4155" s="189"/>
      <c r="AF4155" s="188"/>
      <c r="AG4155" s="189"/>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7"/>
      <c r="AB4156" s="188"/>
      <c r="AC4156" s="153"/>
      <c r="AD4156" s="153"/>
      <c r="AE4156" s="189"/>
      <c r="AF4156" s="188"/>
      <c r="AG4156" s="189"/>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7"/>
      <c r="AB4157" s="188"/>
      <c r="AC4157" s="153"/>
      <c r="AD4157" s="153"/>
      <c r="AE4157" s="189"/>
      <c r="AF4157" s="188"/>
      <c r="AG4157" s="189"/>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7"/>
      <c r="AB4158" s="188"/>
      <c r="AC4158" s="153"/>
      <c r="AD4158" s="153"/>
      <c r="AE4158" s="189"/>
      <c r="AF4158" s="188"/>
      <c r="AG4158" s="189"/>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7"/>
      <c r="AB4159" s="188"/>
      <c r="AC4159" s="153"/>
      <c r="AD4159" s="153"/>
      <c r="AE4159" s="189"/>
      <c r="AF4159" s="188"/>
      <c r="AG4159" s="189"/>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7"/>
      <c r="AB4160" s="188"/>
      <c r="AC4160" s="153"/>
      <c r="AD4160" s="153"/>
      <c r="AE4160" s="189"/>
      <c r="AF4160" s="188"/>
      <c r="AG4160" s="189"/>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7"/>
      <c r="AB4161" s="188"/>
      <c r="AC4161" s="153"/>
      <c r="AD4161" s="153"/>
      <c r="AE4161" s="189"/>
      <c r="AF4161" s="188"/>
      <c r="AG4161" s="189"/>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7"/>
      <c r="AB4162" s="188"/>
      <c r="AC4162" s="153"/>
      <c r="AD4162" s="153"/>
      <c r="AE4162" s="189"/>
      <c r="AF4162" s="188"/>
      <c r="AG4162" s="189"/>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7"/>
      <c r="AB4163" s="188"/>
      <c r="AC4163" s="153"/>
      <c r="AD4163" s="153"/>
      <c r="AE4163" s="189"/>
      <c r="AF4163" s="188"/>
      <c r="AG4163" s="189"/>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7"/>
      <c r="AB4164" s="188"/>
      <c r="AC4164" s="153"/>
      <c r="AD4164" s="153"/>
      <c r="AE4164" s="189"/>
      <c r="AF4164" s="188"/>
      <c r="AG4164" s="189"/>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7"/>
      <c r="AB4165" s="188"/>
      <c r="AC4165" s="153"/>
      <c r="AD4165" s="153"/>
      <c r="AE4165" s="189"/>
      <c r="AF4165" s="188"/>
      <c r="AG4165" s="189"/>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7"/>
      <c r="AB4166" s="188"/>
      <c r="AC4166" s="153"/>
      <c r="AD4166" s="153"/>
      <c r="AE4166" s="189"/>
      <c r="AF4166" s="188"/>
      <c r="AG4166" s="189"/>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7"/>
      <c r="AB4167" s="188"/>
      <c r="AC4167" s="153"/>
      <c r="AD4167" s="153"/>
      <c r="AE4167" s="189"/>
      <c r="AF4167" s="188"/>
      <c r="AG4167" s="189"/>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7"/>
      <c r="AB4168" s="188"/>
      <c r="AC4168" s="153"/>
      <c r="AD4168" s="153"/>
      <c r="AE4168" s="189"/>
      <c r="AF4168" s="188"/>
      <c r="AG4168" s="189"/>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7"/>
      <c r="AB4169" s="188"/>
      <c r="AC4169" s="153"/>
      <c r="AD4169" s="153"/>
      <c r="AE4169" s="189"/>
      <c r="AF4169" s="188"/>
      <c r="AG4169" s="189"/>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7"/>
      <c r="AB4170" s="188"/>
      <c r="AC4170" s="153"/>
      <c r="AD4170" s="153"/>
      <c r="AE4170" s="189"/>
      <c r="AF4170" s="188"/>
      <c r="AG4170" s="189"/>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7"/>
      <c r="AB4171" s="188"/>
      <c r="AC4171" s="153"/>
      <c r="AD4171" s="153"/>
      <c r="AE4171" s="189"/>
      <c r="AF4171" s="188"/>
      <c r="AG4171" s="189"/>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7"/>
      <c r="AB4172" s="188"/>
      <c r="AC4172" s="153"/>
      <c r="AD4172" s="153"/>
      <c r="AE4172" s="189"/>
      <c r="AF4172" s="188"/>
      <c r="AG4172" s="189"/>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7"/>
      <c r="AB4173" s="188"/>
      <c r="AC4173" s="153"/>
      <c r="AD4173" s="153"/>
      <c r="AE4173" s="189"/>
      <c r="AF4173" s="188"/>
      <c r="AG4173" s="189"/>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7"/>
      <c r="AB4174" s="188"/>
      <c r="AC4174" s="153"/>
      <c r="AD4174" s="153"/>
      <c r="AE4174" s="189"/>
      <c r="AF4174" s="188"/>
      <c r="AG4174" s="189"/>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7"/>
      <c r="AB4175" s="188"/>
      <c r="AC4175" s="153"/>
      <c r="AD4175" s="153"/>
      <c r="AE4175" s="189"/>
      <c r="AF4175" s="188"/>
      <c r="AG4175" s="189"/>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7"/>
      <c r="AB4176" s="188"/>
      <c r="AC4176" s="153"/>
      <c r="AD4176" s="153"/>
      <c r="AE4176" s="189"/>
      <c r="AF4176" s="188"/>
      <c r="AG4176" s="189"/>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7"/>
      <c r="AB4177" s="188"/>
      <c r="AC4177" s="153"/>
      <c r="AD4177" s="153"/>
      <c r="AE4177" s="189"/>
      <c r="AF4177" s="188"/>
      <c r="AG4177" s="189"/>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7"/>
      <c r="AB4178" s="188"/>
      <c r="AC4178" s="153"/>
      <c r="AD4178" s="153"/>
      <c r="AE4178" s="189"/>
      <c r="AF4178" s="188"/>
      <c r="AG4178" s="189"/>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7"/>
      <c r="AB4179" s="188"/>
      <c r="AC4179" s="153"/>
      <c r="AD4179" s="153"/>
      <c r="AE4179" s="189"/>
      <c r="AF4179" s="188"/>
      <c r="AG4179" s="189"/>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7"/>
      <c r="AB4180" s="188"/>
      <c r="AC4180" s="153"/>
      <c r="AD4180" s="153"/>
      <c r="AE4180" s="189"/>
      <c r="AF4180" s="188"/>
      <c r="AG4180" s="189"/>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7"/>
      <c r="AB4181" s="188"/>
      <c r="AC4181" s="153"/>
      <c r="AD4181" s="153"/>
      <c r="AE4181" s="189"/>
      <c r="AF4181" s="188"/>
      <c r="AG4181" s="189"/>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7"/>
      <c r="AB4182" s="188"/>
      <c r="AC4182" s="153"/>
      <c r="AD4182" s="153"/>
      <c r="AE4182" s="189"/>
      <c r="AF4182" s="188"/>
      <c r="AG4182" s="189"/>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7"/>
      <c r="AB4183" s="188"/>
      <c r="AC4183" s="153"/>
      <c r="AD4183" s="153"/>
      <c r="AE4183" s="189"/>
      <c r="AF4183" s="188"/>
      <c r="AG4183" s="189"/>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7"/>
      <c r="AB4184" s="188"/>
      <c r="AC4184" s="153"/>
      <c r="AD4184" s="153"/>
      <c r="AE4184" s="189"/>
      <c r="AF4184" s="188"/>
      <c r="AG4184" s="189"/>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7"/>
      <c r="AB4185" s="188"/>
      <c r="AC4185" s="153"/>
      <c r="AD4185" s="153"/>
      <c r="AE4185" s="189"/>
      <c r="AF4185" s="188"/>
      <c r="AG4185" s="189"/>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7"/>
      <c r="AB4186" s="188"/>
      <c r="AC4186" s="153"/>
      <c r="AD4186" s="153"/>
      <c r="AE4186" s="189"/>
      <c r="AF4186" s="188"/>
      <c r="AG4186" s="189"/>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7"/>
      <c r="AB4187" s="188"/>
      <c r="AC4187" s="153"/>
      <c r="AD4187" s="153"/>
      <c r="AE4187" s="189"/>
      <c r="AF4187" s="188"/>
      <c r="AG4187" s="189"/>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7"/>
      <c r="AB4188" s="188"/>
      <c r="AC4188" s="153"/>
      <c r="AD4188" s="153"/>
      <c r="AE4188" s="189"/>
      <c r="AF4188" s="188"/>
      <c r="AG4188" s="189"/>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7"/>
      <c r="AB4189" s="188"/>
      <c r="AC4189" s="153"/>
      <c r="AD4189" s="153"/>
      <c r="AE4189" s="189"/>
      <c r="AF4189" s="188"/>
      <c r="AG4189" s="189"/>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7"/>
      <c r="AB4190" s="188"/>
      <c r="AC4190" s="153"/>
      <c r="AD4190" s="153"/>
      <c r="AE4190" s="189"/>
      <c r="AF4190" s="188"/>
      <c r="AG4190" s="189"/>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7"/>
      <c r="AB4191" s="188"/>
      <c r="AC4191" s="153"/>
      <c r="AD4191" s="153"/>
      <c r="AE4191" s="189"/>
      <c r="AF4191" s="188"/>
      <c r="AG4191" s="189"/>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7"/>
      <c r="AB4192" s="188"/>
      <c r="AC4192" s="153"/>
      <c r="AD4192" s="153"/>
      <c r="AE4192" s="189"/>
      <c r="AF4192" s="188"/>
      <c r="AG4192" s="189"/>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7"/>
      <c r="AB4193" s="188"/>
      <c r="AC4193" s="153"/>
      <c r="AD4193" s="153"/>
      <c r="AE4193" s="189"/>
      <c r="AF4193" s="188"/>
      <c r="AG4193" s="189"/>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7"/>
      <c r="AB4194" s="188"/>
      <c r="AC4194" s="153"/>
      <c r="AD4194" s="153"/>
      <c r="AE4194" s="189"/>
      <c r="AF4194" s="188"/>
      <c r="AG4194" s="189"/>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7"/>
      <c r="AB4195" s="188"/>
      <c r="AC4195" s="153"/>
      <c r="AD4195" s="153"/>
      <c r="AE4195" s="189"/>
      <c r="AF4195" s="188"/>
      <c r="AG4195" s="189"/>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7"/>
      <c r="AB4196" s="188"/>
      <c r="AC4196" s="153"/>
      <c r="AD4196" s="153"/>
      <c r="AE4196" s="189"/>
      <c r="AF4196" s="188"/>
      <c r="AG4196" s="189"/>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7"/>
      <c r="AB4197" s="188"/>
      <c r="AC4197" s="153"/>
      <c r="AD4197" s="153"/>
      <c r="AE4197" s="189"/>
      <c r="AF4197" s="188"/>
      <c r="AG4197" s="189"/>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7"/>
      <c r="AB4198" s="188"/>
      <c r="AC4198" s="153"/>
      <c r="AD4198" s="153"/>
      <c r="AE4198" s="189"/>
      <c r="AF4198" s="188"/>
      <c r="AG4198" s="189"/>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7"/>
      <c r="AB4199" s="188"/>
      <c r="AC4199" s="153"/>
      <c r="AD4199" s="153"/>
      <c r="AE4199" s="189"/>
      <c r="AF4199" s="188"/>
      <c r="AG4199" s="189"/>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7"/>
      <c r="AB4200" s="188"/>
      <c r="AC4200" s="153"/>
      <c r="AD4200" s="153"/>
      <c r="AE4200" s="189"/>
      <c r="AF4200" s="188"/>
      <c r="AG4200" s="189"/>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7"/>
      <c r="AB4201" s="188"/>
      <c r="AC4201" s="153"/>
      <c r="AD4201" s="153"/>
      <c r="AE4201" s="189"/>
      <c r="AF4201" s="188"/>
      <c r="AG4201" s="189"/>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7"/>
      <c r="AB4202" s="188"/>
      <c r="AC4202" s="153"/>
      <c r="AD4202" s="153"/>
      <c r="AE4202" s="189"/>
      <c r="AF4202" s="188"/>
      <c r="AG4202" s="189"/>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7"/>
      <c r="AB4203" s="188"/>
      <c r="AC4203" s="153"/>
      <c r="AD4203" s="153"/>
      <c r="AE4203" s="189"/>
      <c r="AF4203" s="188"/>
      <c r="AG4203" s="189"/>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7"/>
      <c r="AB4204" s="188"/>
      <c r="AC4204" s="153"/>
      <c r="AD4204" s="153"/>
      <c r="AE4204" s="189"/>
      <c r="AF4204" s="188"/>
      <c r="AG4204" s="189"/>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7"/>
      <c r="AB4205" s="188"/>
      <c r="AC4205" s="153"/>
      <c r="AD4205" s="153"/>
      <c r="AE4205" s="189"/>
      <c r="AF4205" s="188"/>
      <c r="AG4205" s="189"/>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7"/>
      <c r="AB4206" s="188"/>
      <c r="AC4206" s="153"/>
      <c r="AD4206" s="153"/>
      <c r="AE4206" s="189"/>
      <c r="AF4206" s="188"/>
      <c r="AG4206" s="189"/>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7"/>
      <c r="AB4207" s="188"/>
      <c r="AC4207" s="153"/>
      <c r="AD4207" s="153"/>
      <c r="AE4207" s="189"/>
      <c r="AF4207" s="188"/>
      <c r="AG4207" s="189"/>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7"/>
      <c r="AB4208" s="188"/>
      <c r="AC4208" s="153"/>
      <c r="AD4208" s="153"/>
      <c r="AE4208" s="189"/>
      <c r="AF4208" s="188"/>
      <c r="AG4208" s="189"/>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7"/>
      <c r="AB4209" s="188"/>
      <c r="AC4209" s="153"/>
      <c r="AD4209" s="153"/>
      <c r="AE4209" s="189"/>
      <c r="AF4209" s="188"/>
      <c r="AG4209" s="189"/>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7"/>
      <c r="AB4210" s="188"/>
      <c r="AC4210" s="153"/>
      <c r="AD4210" s="153"/>
      <c r="AE4210" s="189"/>
      <c r="AF4210" s="188"/>
      <c r="AG4210" s="189"/>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7"/>
      <c r="AB4211" s="188"/>
      <c r="AC4211" s="153"/>
      <c r="AD4211" s="153"/>
      <c r="AE4211" s="189"/>
      <c r="AF4211" s="188"/>
      <c r="AG4211" s="189"/>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7"/>
      <c r="AB4212" s="188"/>
      <c r="AC4212" s="153"/>
      <c r="AD4212" s="153"/>
      <c r="AE4212" s="189"/>
      <c r="AF4212" s="188"/>
      <c r="AG4212" s="189"/>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7"/>
      <c r="AB4213" s="188"/>
      <c r="AC4213" s="153"/>
      <c r="AD4213" s="153"/>
      <c r="AE4213" s="189"/>
      <c r="AF4213" s="188"/>
      <c r="AG4213" s="189"/>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7"/>
      <c r="AB4214" s="188"/>
      <c r="AC4214" s="153"/>
      <c r="AD4214" s="153"/>
      <c r="AE4214" s="189"/>
      <c r="AF4214" s="188"/>
      <c r="AG4214" s="189"/>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7"/>
      <c r="AB4215" s="188"/>
      <c r="AC4215" s="153"/>
      <c r="AD4215" s="153"/>
      <c r="AE4215" s="189"/>
      <c r="AF4215" s="188"/>
      <c r="AG4215" s="189"/>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7"/>
      <c r="AB4216" s="188"/>
      <c r="AC4216" s="153"/>
      <c r="AD4216" s="153"/>
      <c r="AE4216" s="189"/>
      <c r="AF4216" s="188"/>
      <c r="AG4216" s="189"/>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7"/>
      <c r="AB4217" s="188"/>
      <c r="AC4217" s="153"/>
      <c r="AD4217" s="153"/>
      <c r="AE4217" s="189"/>
      <c r="AF4217" s="188"/>
      <c r="AG4217" s="189"/>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7"/>
      <c r="AB4218" s="188"/>
      <c r="AC4218" s="153"/>
      <c r="AD4218" s="153"/>
      <c r="AE4218" s="189"/>
      <c r="AF4218" s="188"/>
      <c r="AG4218" s="189"/>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7"/>
      <c r="AB4219" s="188"/>
      <c r="AC4219" s="153"/>
      <c r="AD4219" s="153"/>
      <c r="AE4219" s="189"/>
      <c r="AF4219" s="188"/>
      <c r="AG4219" s="189"/>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7"/>
      <c r="AB4220" s="188"/>
      <c r="AC4220" s="153"/>
      <c r="AD4220" s="153"/>
      <c r="AE4220" s="189"/>
      <c r="AF4220" s="188"/>
      <c r="AG4220" s="189"/>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7"/>
      <c r="AB4221" s="188"/>
      <c r="AC4221" s="153"/>
      <c r="AD4221" s="153"/>
      <c r="AE4221" s="189"/>
      <c r="AF4221" s="188"/>
      <c r="AG4221" s="189"/>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7"/>
      <c r="AB4222" s="188"/>
      <c r="AC4222" s="153"/>
      <c r="AD4222" s="153"/>
      <c r="AE4222" s="189"/>
      <c r="AF4222" s="188"/>
      <c r="AG4222" s="189"/>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7"/>
      <c r="AB4223" s="188"/>
      <c r="AC4223" s="153"/>
      <c r="AD4223" s="153"/>
      <c r="AE4223" s="189"/>
      <c r="AF4223" s="188"/>
      <c r="AG4223" s="189"/>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7"/>
      <c r="AB4224" s="188"/>
      <c r="AC4224" s="153"/>
      <c r="AD4224" s="153"/>
      <c r="AE4224" s="189"/>
      <c r="AF4224" s="188"/>
      <c r="AG4224" s="189"/>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7"/>
      <c r="AB4225" s="188"/>
      <c r="AC4225" s="153"/>
      <c r="AD4225" s="153"/>
      <c r="AE4225" s="189"/>
      <c r="AF4225" s="188"/>
      <c r="AG4225" s="189"/>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7"/>
      <c r="AB4226" s="188"/>
      <c r="AC4226" s="153"/>
      <c r="AD4226" s="153"/>
      <c r="AE4226" s="189"/>
      <c r="AF4226" s="188"/>
      <c r="AG4226" s="189"/>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7"/>
      <c r="AB4227" s="188"/>
      <c r="AC4227" s="153"/>
      <c r="AD4227" s="153"/>
      <c r="AE4227" s="189"/>
      <c r="AF4227" s="188"/>
      <c r="AG4227" s="189"/>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7"/>
      <c r="AB4228" s="188"/>
      <c r="AC4228" s="153"/>
      <c r="AD4228" s="153"/>
      <c r="AE4228" s="189"/>
      <c r="AF4228" s="188"/>
      <c r="AG4228" s="189"/>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7"/>
      <c r="AB4229" s="188"/>
      <c r="AC4229" s="153"/>
      <c r="AD4229" s="153"/>
      <c r="AE4229" s="189"/>
      <c r="AF4229" s="188"/>
      <c r="AG4229" s="189"/>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7"/>
      <c r="AB4230" s="188"/>
      <c r="AC4230" s="153"/>
      <c r="AD4230" s="153"/>
      <c r="AE4230" s="189"/>
      <c r="AF4230" s="188"/>
      <c r="AG4230" s="189"/>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7"/>
      <c r="AB4231" s="188"/>
      <c r="AC4231" s="153"/>
      <c r="AD4231" s="153"/>
      <c r="AE4231" s="189"/>
      <c r="AF4231" s="188"/>
      <c r="AG4231" s="189"/>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7"/>
      <c r="AB4232" s="188"/>
      <c r="AC4232" s="153"/>
      <c r="AD4232" s="153"/>
      <c r="AE4232" s="189"/>
      <c r="AF4232" s="188"/>
      <c r="AG4232" s="189"/>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7"/>
      <c r="AB4233" s="188"/>
      <c r="AC4233" s="153"/>
      <c r="AD4233" s="153"/>
      <c r="AE4233" s="189"/>
      <c r="AF4233" s="188"/>
      <c r="AG4233" s="189"/>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7"/>
      <c r="AB4234" s="188"/>
      <c r="AC4234" s="153"/>
      <c r="AD4234" s="153"/>
      <c r="AE4234" s="189"/>
      <c r="AF4234" s="188"/>
      <c r="AG4234" s="189"/>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7"/>
      <c r="AB4235" s="188"/>
      <c r="AC4235" s="153"/>
      <c r="AD4235" s="153"/>
      <c r="AE4235" s="189"/>
      <c r="AF4235" s="188"/>
      <c r="AG4235" s="189"/>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7"/>
      <c r="AB4236" s="188"/>
      <c r="AC4236" s="153"/>
      <c r="AD4236" s="153"/>
      <c r="AE4236" s="189"/>
      <c r="AF4236" s="188"/>
      <c r="AG4236" s="189"/>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7"/>
      <c r="AB4237" s="188"/>
      <c r="AC4237" s="153"/>
      <c r="AD4237" s="153"/>
      <c r="AE4237" s="189"/>
      <c r="AF4237" s="188"/>
      <c r="AG4237" s="189"/>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7"/>
      <c r="AB4238" s="188"/>
      <c r="AC4238" s="153"/>
      <c r="AD4238" s="153"/>
      <c r="AE4238" s="189"/>
      <c r="AF4238" s="188"/>
      <c r="AG4238" s="189"/>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7"/>
      <c r="AB4239" s="188"/>
      <c r="AC4239" s="153"/>
      <c r="AD4239" s="153"/>
      <c r="AE4239" s="189"/>
      <c r="AF4239" s="188"/>
      <c r="AG4239" s="189"/>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7"/>
      <c r="AB4240" s="188"/>
      <c r="AC4240" s="153"/>
      <c r="AD4240" s="153"/>
      <c r="AE4240" s="189"/>
      <c r="AF4240" s="188"/>
      <c r="AG4240" s="189"/>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7"/>
      <c r="AB4241" s="188"/>
      <c r="AC4241" s="153"/>
      <c r="AD4241" s="153"/>
      <c r="AE4241" s="189"/>
      <c r="AF4241" s="188"/>
      <c r="AG4241" s="189"/>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7"/>
      <c r="AB4242" s="188"/>
      <c r="AC4242" s="153"/>
      <c r="AD4242" s="153"/>
      <c r="AE4242" s="189"/>
      <c r="AF4242" s="188"/>
      <c r="AG4242" s="189"/>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7"/>
      <c r="AB4243" s="188"/>
      <c r="AC4243" s="153"/>
      <c r="AD4243" s="153"/>
      <c r="AE4243" s="189"/>
      <c r="AF4243" s="188"/>
      <c r="AG4243" s="189"/>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7"/>
      <c r="AB4244" s="188"/>
      <c r="AC4244" s="153"/>
      <c r="AD4244" s="153"/>
      <c r="AE4244" s="189"/>
      <c r="AF4244" s="188"/>
      <c r="AG4244" s="189"/>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7"/>
      <c r="AB4245" s="188"/>
      <c r="AC4245" s="153"/>
      <c r="AD4245" s="153"/>
      <c r="AE4245" s="189"/>
      <c r="AF4245" s="188"/>
      <c r="AG4245" s="189"/>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7"/>
      <c r="AB4246" s="188"/>
      <c r="AC4246" s="153"/>
      <c r="AD4246" s="153"/>
      <c r="AE4246" s="189"/>
      <c r="AF4246" s="188"/>
      <c r="AG4246" s="189"/>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7"/>
      <c r="AB4247" s="188"/>
      <c r="AC4247" s="153"/>
      <c r="AD4247" s="153"/>
      <c r="AE4247" s="189"/>
      <c r="AF4247" s="188"/>
      <c r="AG4247" s="189"/>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7"/>
      <c r="AB4248" s="188"/>
      <c r="AC4248" s="153"/>
      <c r="AD4248" s="153"/>
      <c r="AE4248" s="189"/>
      <c r="AF4248" s="188"/>
      <c r="AG4248" s="189"/>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7"/>
      <c r="AB4249" s="188"/>
      <c r="AC4249" s="153"/>
      <c r="AD4249" s="153"/>
      <c r="AE4249" s="189"/>
      <c r="AF4249" s="188"/>
      <c r="AG4249" s="189"/>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7"/>
      <c r="AB4250" s="188"/>
      <c r="AC4250" s="153"/>
      <c r="AD4250" s="153"/>
      <c r="AE4250" s="189"/>
      <c r="AF4250" s="188"/>
      <c r="AG4250" s="189"/>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7"/>
      <c r="AB4251" s="188"/>
      <c r="AC4251" s="153"/>
      <c r="AD4251" s="153"/>
      <c r="AE4251" s="189"/>
      <c r="AF4251" s="188"/>
      <c r="AG4251" s="189"/>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7"/>
      <c r="AB4252" s="188"/>
      <c r="AC4252" s="153"/>
      <c r="AD4252" s="153"/>
      <c r="AE4252" s="189"/>
      <c r="AF4252" s="188"/>
      <c r="AG4252" s="189"/>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7"/>
      <c r="AB4253" s="188"/>
      <c r="AC4253" s="153"/>
      <c r="AD4253" s="153"/>
      <c r="AE4253" s="189"/>
      <c r="AF4253" s="188"/>
      <c r="AG4253" s="189"/>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7"/>
      <c r="AB4254" s="188"/>
      <c r="AC4254" s="153"/>
      <c r="AD4254" s="153"/>
      <c r="AE4254" s="189"/>
      <c r="AF4254" s="188"/>
      <c r="AG4254" s="189"/>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7"/>
      <c r="AB4255" s="188"/>
      <c r="AC4255" s="153"/>
      <c r="AD4255" s="153"/>
      <c r="AE4255" s="189"/>
      <c r="AF4255" s="188"/>
      <c r="AG4255" s="189"/>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7"/>
      <c r="AB4256" s="188"/>
      <c r="AC4256" s="153"/>
      <c r="AD4256" s="153"/>
      <c r="AE4256" s="189"/>
      <c r="AF4256" s="188"/>
      <c r="AG4256" s="189"/>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7"/>
      <c r="AB4257" s="188"/>
      <c r="AC4257" s="153"/>
      <c r="AD4257" s="153"/>
      <c r="AE4257" s="189"/>
      <c r="AF4257" s="188"/>
      <c r="AG4257" s="189"/>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7"/>
      <c r="AB4258" s="188"/>
      <c r="AC4258" s="153"/>
      <c r="AD4258" s="153"/>
      <c r="AE4258" s="189"/>
      <c r="AF4258" s="188"/>
      <c r="AG4258" s="189"/>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7"/>
      <c r="AB4259" s="188"/>
      <c r="AC4259" s="153"/>
      <c r="AD4259" s="153"/>
      <c r="AE4259" s="189"/>
      <c r="AF4259" s="188"/>
      <c r="AG4259" s="189"/>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7"/>
      <c r="AB4260" s="188"/>
      <c r="AC4260" s="153"/>
      <c r="AD4260" s="153"/>
      <c r="AE4260" s="189"/>
      <c r="AF4260" s="188"/>
      <c r="AG4260" s="189"/>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7"/>
      <c r="AB4261" s="188"/>
      <c r="AC4261" s="153"/>
      <c r="AD4261" s="153"/>
      <c r="AE4261" s="189"/>
      <c r="AF4261" s="188"/>
      <c r="AG4261" s="189"/>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7"/>
      <c r="AB4262" s="188"/>
      <c r="AC4262" s="153"/>
      <c r="AD4262" s="153"/>
      <c r="AE4262" s="189"/>
      <c r="AF4262" s="188"/>
      <c r="AG4262" s="189"/>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7"/>
      <c r="AB4263" s="188"/>
      <c r="AC4263" s="153"/>
      <c r="AD4263" s="153"/>
      <c r="AE4263" s="189"/>
      <c r="AF4263" s="188"/>
      <c r="AG4263" s="189"/>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7"/>
      <c r="AB4264" s="188"/>
      <c r="AC4264" s="153"/>
      <c r="AD4264" s="153"/>
      <c r="AE4264" s="189"/>
      <c r="AF4264" s="188"/>
      <c r="AG4264" s="189"/>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7"/>
      <c r="AB4265" s="188"/>
      <c r="AC4265" s="153"/>
      <c r="AD4265" s="153"/>
      <c r="AE4265" s="189"/>
      <c r="AF4265" s="188"/>
      <c r="AG4265" s="189"/>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7"/>
      <c r="AB4266" s="188"/>
      <c r="AC4266" s="153"/>
      <c r="AD4266" s="153"/>
      <c r="AE4266" s="189"/>
      <c r="AF4266" s="188"/>
      <c r="AG4266" s="189"/>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7"/>
      <c r="AB4267" s="188"/>
      <c r="AC4267" s="153"/>
      <c r="AD4267" s="153"/>
      <c r="AE4267" s="189"/>
      <c r="AF4267" s="188"/>
      <c r="AG4267" s="189"/>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7"/>
      <c r="AB4268" s="188"/>
      <c r="AC4268" s="153"/>
      <c r="AD4268" s="153"/>
      <c r="AE4268" s="189"/>
      <c r="AF4268" s="188"/>
      <c r="AG4268" s="189"/>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7"/>
      <c r="AB4269" s="188"/>
      <c r="AC4269" s="153"/>
      <c r="AD4269" s="153"/>
      <c r="AE4269" s="189"/>
      <c r="AF4269" s="188"/>
      <c r="AG4269" s="189"/>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7"/>
      <c r="AB4270" s="188"/>
      <c r="AC4270" s="153"/>
      <c r="AD4270" s="153"/>
      <c r="AE4270" s="189"/>
      <c r="AF4270" s="188"/>
      <c r="AG4270" s="189"/>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7"/>
      <c r="AB4271" s="188"/>
      <c r="AC4271" s="153"/>
      <c r="AD4271" s="153"/>
      <c r="AE4271" s="189"/>
      <c r="AF4271" s="188"/>
      <c r="AG4271" s="189"/>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7"/>
      <c r="AB4272" s="188"/>
      <c r="AC4272" s="153"/>
      <c r="AD4272" s="153"/>
      <c r="AE4272" s="189"/>
      <c r="AF4272" s="188"/>
      <c r="AG4272" s="189"/>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7"/>
      <c r="AB4273" s="188"/>
      <c r="AC4273" s="153"/>
      <c r="AD4273" s="153"/>
      <c r="AE4273" s="189"/>
      <c r="AF4273" s="188"/>
      <c r="AG4273" s="189"/>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7"/>
      <c r="AB4274" s="188"/>
      <c r="AC4274" s="153"/>
      <c r="AD4274" s="153"/>
      <c r="AE4274" s="189"/>
      <c r="AF4274" s="188"/>
      <c r="AG4274" s="189"/>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7"/>
      <c r="AB4275" s="188"/>
      <c r="AC4275" s="153"/>
      <c r="AD4275" s="153"/>
      <c r="AE4275" s="189"/>
      <c r="AF4275" s="188"/>
      <c r="AG4275" s="189"/>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7"/>
      <c r="AB4276" s="188"/>
      <c r="AC4276" s="153"/>
      <c r="AD4276" s="153"/>
      <c r="AE4276" s="189"/>
      <c r="AF4276" s="188"/>
      <c r="AG4276" s="189"/>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7"/>
      <c r="AB4277" s="188"/>
      <c r="AC4277" s="153"/>
      <c r="AD4277" s="153"/>
      <c r="AE4277" s="189"/>
      <c r="AF4277" s="188"/>
      <c r="AG4277" s="189"/>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7"/>
      <c r="AB4278" s="188"/>
      <c r="AC4278" s="153"/>
      <c r="AD4278" s="153"/>
      <c r="AE4278" s="189"/>
      <c r="AF4278" s="188"/>
      <c r="AG4278" s="189"/>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7"/>
      <c r="AB4279" s="188"/>
      <c r="AC4279" s="153"/>
      <c r="AD4279" s="153"/>
      <c r="AE4279" s="189"/>
      <c r="AF4279" s="188"/>
      <c r="AG4279" s="189"/>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7"/>
      <c r="AB4280" s="188"/>
      <c r="AC4280" s="153"/>
      <c r="AD4280" s="153"/>
      <c r="AE4280" s="189"/>
      <c r="AF4280" s="188"/>
      <c r="AG4280" s="189"/>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7"/>
      <c r="AB4281" s="188"/>
      <c r="AC4281" s="153"/>
      <c r="AD4281" s="153"/>
      <c r="AE4281" s="189"/>
      <c r="AF4281" s="188"/>
      <c r="AG4281" s="189"/>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7"/>
      <c r="AB4282" s="188"/>
      <c r="AC4282" s="153"/>
      <c r="AD4282" s="153"/>
      <c r="AE4282" s="189"/>
      <c r="AF4282" s="188"/>
      <c r="AG4282" s="189"/>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7"/>
      <c r="AB4283" s="188"/>
      <c r="AC4283" s="153"/>
      <c r="AD4283" s="153"/>
      <c r="AE4283" s="189"/>
      <c r="AF4283" s="188"/>
      <c r="AG4283" s="189"/>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7"/>
      <c r="AB4284" s="188"/>
      <c r="AC4284" s="153"/>
      <c r="AD4284" s="153"/>
      <c r="AE4284" s="189"/>
      <c r="AF4284" s="188"/>
      <c r="AG4284" s="189"/>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7"/>
      <c r="AB4285" s="188"/>
      <c r="AC4285" s="153"/>
      <c r="AD4285" s="153"/>
      <c r="AE4285" s="189"/>
      <c r="AF4285" s="188"/>
      <c r="AG4285" s="189"/>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7"/>
      <c r="AB4286" s="188"/>
      <c r="AC4286" s="153"/>
      <c r="AD4286" s="153"/>
      <c r="AE4286" s="189"/>
      <c r="AF4286" s="188"/>
      <c r="AG4286" s="189"/>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7"/>
      <c r="AB4287" s="188"/>
      <c r="AC4287" s="153"/>
      <c r="AD4287" s="153"/>
      <c r="AE4287" s="189"/>
      <c r="AF4287" s="188"/>
      <c r="AG4287" s="189"/>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7"/>
      <c r="AB4288" s="188"/>
      <c r="AC4288" s="153"/>
      <c r="AD4288" s="153"/>
      <c r="AE4288" s="189"/>
      <c r="AF4288" s="188"/>
      <c r="AG4288" s="189"/>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7"/>
      <c r="AB4289" s="188"/>
      <c r="AC4289" s="153"/>
      <c r="AD4289" s="153"/>
      <c r="AE4289" s="189"/>
      <c r="AF4289" s="188"/>
      <c r="AG4289" s="189"/>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7"/>
      <c r="AB4290" s="188"/>
      <c r="AC4290" s="153"/>
      <c r="AD4290" s="153"/>
      <c r="AE4290" s="189"/>
      <c r="AF4290" s="188"/>
      <c r="AG4290" s="189"/>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7"/>
      <c r="AB4291" s="188"/>
      <c r="AC4291" s="153"/>
      <c r="AD4291" s="153"/>
      <c r="AE4291" s="189"/>
      <c r="AF4291" s="188"/>
      <c r="AG4291" s="189"/>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7"/>
      <c r="AB4292" s="188"/>
      <c r="AC4292" s="153"/>
      <c r="AD4292" s="153"/>
      <c r="AE4292" s="189"/>
      <c r="AF4292" s="188"/>
      <c r="AG4292" s="189"/>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7"/>
      <c r="AB4293" s="188"/>
      <c r="AC4293" s="153"/>
      <c r="AD4293" s="153"/>
      <c r="AE4293" s="189"/>
      <c r="AF4293" s="188"/>
      <c r="AG4293" s="189"/>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7"/>
      <c r="AB4294" s="188"/>
      <c r="AC4294" s="153"/>
      <c r="AD4294" s="153"/>
      <c r="AE4294" s="189"/>
      <c r="AF4294" s="188"/>
      <c r="AG4294" s="189"/>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7"/>
      <c r="AB4295" s="188"/>
      <c r="AC4295" s="153"/>
      <c r="AD4295" s="153"/>
      <c r="AE4295" s="189"/>
      <c r="AF4295" s="188"/>
      <c r="AG4295" s="189"/>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7"/>
      <c r="AB4296" s="188"/>
      <c r="AC4296" s="153"/>
      <c r="AD4296" s="153"/>
      <c r="AE4296" s="189"/>
      <c r="AF4296" s="188"/>
      <c r="AG4296" s="189"/>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7"/>
      <c r="AB4297" s="188"/>
      <c r="AC4297" s="153"/>
      <c r="AD4297" s="153"/>
      <c r="AE4297" s="189"/>
      <c r="AF4297" s="188"/>
      <c r="AG4297" s="189"/>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7"/>
      <c r="AB4298" s="188"/>
      <c r="AC4298" s="153"/>
      <c r="AD4298" s="153"/>
      <c r="AE4298" s="189"/>
      <c r="AF4298" s="188"/>
      <c r="AG4298" s="189"/>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7"/>
      <c r="AB4299" s="188"/>
      <c r="AC4299" s="153"/>
      <c r="AD4299" s="153"/>
      <c r="AE4299" s="189"/>
      <c r="AF4299" s="188"/>
      <c r="AG4299" s="189"/>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7"/>
      <c r="AB4300" s="188"/>
      <c r="AC4300" s="153"/>
      <c r="AD4300" s="153"/>
      <c r="AE4300" s="189"/>
      <c r="AF4300" s="188"/>
      <c r="AG4300" s="189"/>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7"/>
      <c r="AB4301" s="188"/>
      <c r="AC4301" s="153"/>
      <c r="AD4301" s="153"/>
      <c r="AE4301" s="189"/>
      <c r="AF4301" s="188"/>
      <c r="AG4301" s="189"/>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7"/>
      <c r="AB4302" s="188"/>
      <c r="AC4302" s="153"/>
      <c r="AD4302" s="153"/>
      <c r="AE4302" s="189"/>
      <c r="AF4302" s="188"/>
      <c r="AG4302" s="189"/>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7"/>
      <c r="AB4303" s="188"/>
      <c r="AC4303" s="153"/>
      <c r="AD4303" s="153"/>
      <c r="AE4303" s="189"/>
      <c r="AF4303" s="188"/>
      <c r="AG4303" s="189"/>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7"/>
      <c r="AB4304" s="188"/>
      <c r="AC4304" s="153"/>
      <c r="AD4304" s="153"/>
      <c r="AE4304" s="189"/>
      <c r="AF4304" s="188"/>
      <c r="AG4304" s="189"/>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7"/>
      <c r="AB4305" s="188"/>
      <c r="AC4305" s="153"/>
      <c r="AD4305" s="153"/>
      <c r="AE4305" s="189"/>
      <c r="AF4305" s="188"/>
      <c r="AG4305" s="189"/>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7"/>
      <c r="AB4306" s="188"/>
      <c r="AC4306" s="153"/>
      <c r="AD4306" s="153"/>
      <c r="AE4306" s="189"/>
      <c r="AF4306" s="188"/>
      <c r="AG4306" s="189"/>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7"/>
      <c r="AB4307" s="188"/>
      <c r="AC4307" s="153"/>
      <c r="AD4307" s="153"/>
      <c r="AE4307" s="189"/>
      <c r="AF4307" s="188"/>
      <c r="AG4307" s="189"/>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7"/>
      <c r="AB4308" s="188"/>
      <c r="AC4308" s="153"/>
      <c r="AD4308" s="153"/>
      <c r="AE4308" s="189"/>
      <c r="AF4308" s="188"/>
      <c r="AG4308" s="189"/>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7"/>
      <c r="AB4309" s="188"/>
      <c r="AC4309" s="153"/>
      <c r="AD4309" s="153"/>
      <c r="AE4309" s="189"/>
      <c r="AF4309" s="188"/>
      <c r="AG4309" s="189"/>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7"/>
      <c r="AB4310" s="188"/>
      <c r="AC4310" s="153"/>
      <c r="AD4310" s="153"/>
      <c r="AE4310" s="189"/>
      <c r="AF4310" s="188"/>
      <c r="AG4310" s="189"/>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7"/>
      <c r="AB4311" s="188"/>
      <c r="AC4311" s="153"/>
      <c r="AD4311" s="153"/>
      <c r="AE4311" s="189"/>
      <c r="AF4311" s="188"/>
      <c r="AG4311" s="189"/>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7"/>
      <c r="AB4312" s="188"/>
      <c r="AC4312" s="153"/>
      <c r="AD4312" s="153"/>
      <c r="AE4312" s="189"/>
      <c r="AF4312" s="188"/>
      <c r="AG4312" s="189"/>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7"/>
      <c r="AB4313" s="188"/>
      <c r="AC4313" s="153"/>
      <c r="AD4313" s="153"/>
      <c r="AE4313" s="189"/>
      <c r="AF4313" s="188"/>
      <c r="AG4313" s="189"/>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7"/>
      <c r="AB4314" s="188"/>
      <c r="AC4314" s="153"/>
      <c r="AD4314" s="153"/>
      <c r="AE4314" s="189"/>
      <c r="AF4314" s="188"/>
      <c r="AG4314" s="189"/>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7"/>
      <c r="AB4315" s="188"/>
      <c r="AC4315" s="153"/>
      <c r="AD4315" s="153"/>
      <c r="AE4315" s="189"/>
      <c r="AF4315" s="188"/>
      <c r="AG4315" s="189"/>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7"/>
      <c r="AB4316" s="188"/>
      <c r="AC4316" s="153"/>
      <c r="AD4316" s="153"/>
      <c r="AE4316" s="189"/>
      <c r="AF4316" s="188"/>
      <c r="AG4316" s="189"/>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7"/>
      <c r="AB4317" s="188"/>
      <c r="AC4317" s="153"/>
      <c r="AD4317" s="153"/>
      <c r="AE4317" s="189"/>
      <c r="AF4317" s="188"/>
      <c r="AG4317" s="189"/>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7"/>
      <c r="AB4318" s="188"/>
      <c r="AC4318" s="153"/>
      <c r="AD4318" s="153"/>
      <c r="AE4318" s="189"/>
      <c r="AF4318" s="188"/>
      <c r="AG4318" s="189"/>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7"/>
      <c r="AB4319" s="188"/>
      <c r="AC4319" s="153"/>
      <c r="AD4319" s="153"/>
      <c r="AE4319" s="189"/>
      <c r="AF4319" s="188"/>
      <c r="AG4319" s="189"/>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7"/>
      <c r="AB4320" s="188"/>
      <c r="AC4320" s="153"/>
      <c r="AD4320" s="153"/>
      <c r="AE4320" s="189"/>
      <c r="AF4320" s="188"/>
      <c r="AG4320" s="189"/>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7"/>
      <c r="AB4321" s="188"/>
      <c r="AC4321" s="153"/>
      <c r="AD4321" s="153"/>
      <c r="AE4321" s="189"/>
      <c r="AF4321" s="188"/>
      <c r="AG4321" s="189"/>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7"/>
      <c r="AB4322" s="188"/>
      <c r="AC4322" s="153"/>
      <c r="AD4322" s="153"/>
      <c r="AE4322" s="189"/>
      <c r="AF4322" s="188"/>
      <c r="AG4322" s="189"/>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7"/>
      <c r="AB4323" s="188"/>
      <c r="AC4323" s="153"/>
      <c r="AD4323" s="153"/>
      <c r="AE4323" s="189"/>
      <c r="AF4323" s="188"/>
      <c r="AG4323" s="189"/>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7"/>
      <c r="AB4324" s="188"/>
      <c r="AC4324" s="153"/>
      <c r="AD4324" s="153"/>
      <c r="AE4324" s="189"/>
      <c r="AF4324" s="188"/>
      <c r="AG4324" s="189"/>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7"/>
      <c r="AB4325" s="188"/>
      <c r="AC4325" s="153"/>
      <c r="AD4325" s="153"/>
      <c r="AE4325" s="189"/>
      <c r="AF4325" s="188"/>
      <c r="AG4325" s="189"/>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7"/>
      <c r="AB4326" s="188"/>
      <c r="AC4326" s="153"/>
      <c r="AD4326" s="153"/>
      <c r="AE4326" s="189"/>
      <c r="AF4326" s="188"/>
      <c r="AG4326" s="189"/>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7"/>
      <c r="AB4327" s="188"/>
      <c r="AC4327" s="153"/>
      <c r="AD4327" s="153"/>
      <c r="AE4327" s="189"/>
      <c r="AF4327" s="188"/>
      <c r="AG4327" s="189"/>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7"/>
      <c r="AB4328" s="188"/>
      <c r="AC4328" s="153"/>
      <c r="AD4328" s="153"/>
      <c r="AE4328" s="189"/>
      <c r="AF4328" s="188"/>
      <c r="AG4328" s="189"/>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7"/>
      <c r="AB4329" s="188"/>
      <c r="AC4329" s="153"/>
      <c r="AD4329" s="153"/>
      <c r="AE4329" s="189"/>
      <c r="AF4329" s="188"/>
      <c r="AG4329" s="189"/>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7"/>
      <c r="AB4330" s="188"/>
      <c r="AC4330" s="153"/>
      <c r="AD4330" s="153"/>
      <c r="AE4330" s="189"/>
      <c r="AF4330" s="188"/>
      <c r="AG4330" s="189"/>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7"/>
      <c r="AB4331" s="188"/>
      <c r="AC4331" s="153"/>
      <c r="AD4331" s="153"/>
      <c r="AE4331" s="189"/>
      <c r="AF4331" s="188"/>
      <c r="AG4331" s="189"/>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7"/>
      <c r="AB4332" s="188"/>
      <c r="AC4332" s="153"/>
      <c r="AD4332" s="153"/>
      <c r="AE4332" s="189"/>
      <c r="AF4332" s="188"/>
      <c r="AG4332" s="189"/>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7"/>
      <c r="AB4333" s="188"/>
      <c r="AC4333" s="153"/>
      <c r="AD4333" s="153"/>
      <c r="AE4333" s="189"/>
      <c r="AF4333" s="188"/>
      <c r="AG4333" s="189"/>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7"/>
      <c r="AB4334" s="188"/>
      <c r="AC4334" s="153"/>
      <c r="AD4334" s="153"/>
      <c r="AE4334" s="189"/>
      <c r="AF4334" s="188"/>
      <c r="AG4334" s="189"/>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7"/>
      <c r="AB4335" s="188"/>
      <c r="AC4335" s="153"/>
      <c r="AD4335" s="153"/>
      <c r="AE4335" s="189"/>
      <c r="AF4335" s="188"/>
      <c r="AG4335" s="189"/>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7"/>
      <c r="AB4336" s="188"/>
      <c r="AC4336" s="153"/>
      <c r="AD4336" s="153"/>
      <c r="AE4336" s="189"/>
      <c r="AF4336" s="188"/>
      <c r="AG4336" s="189"/>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7"/>
      <c r="AB4337" s="188"/>
      <c r="AC4337" s="153"/>
      <c r="AD4337" s="153"/>
      <c r="AE4337" s="189"/>
      <c r="AF4337" s="188"/>
      <c r="AG4337" s="189"/>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7"/>
      <c r="AB4338" s="188"/>
      <c r="AC4338" s="153"/>
      <c r="AD4338" s="153"/>
      <c r="AE4338" s="189"/>
      <c r="AF4338" s="188"/>
      <c r="AG4338" s="189"/>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7"/>
      <c r="AB4339" s="188"/>
      <c r="AC4339" s="153"/>
      <c r="AD4339" s="153"/>
      <c r="AE4339" s="189"/>
      <c r="AF4339" s="188"/>
      <c r="AG4339" s="189"/>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7"/>
      <c r="AB4340" s="188"/>
      <c r="AC4340" s="153"/>
      <c r="AD4340" s="153"/>
      <c r="AE4340" s="189"/>
      <c r="AF4340" s="188"/>
      <c r="AG4340" s="189"/>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7"/>
      <c r="AB4341" s="188"/>
      <c r="AC4341" s="153"/>
      <c r="AD4341" s="153"/>
      <c r="AE4341" s="189"/>
      <c r="AF4341" s="188"/>
      <c r="AG4341" s="189"/>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7"/>
      <c r="AB4342" s="188"/>
      <c r="AC4342" s="153"/>
      <c r="AD4342" s="153"/>
      <c r="AE4342" s="189"/>
      <c r="AF4342" s="188"/>
      <c r="AG4342" s="189"/>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7"/>
      <c r="AB4343" s="188"/>
      <c r="AC4343" s="153"/>
      <c r="AD4343" s="153"/>
      <c r="AE4343" s="189"/>
      <c r="AF4343" s="188"/>
      <c r="AG4343" s="189"/>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7"/>
      <c r="AB4344" s="188"/>
      <c r="AC4344" s="153"/>
      <c r="AD4344" s="153"/>
      <c r="AE4344" s="189"/>
      <c r="AF4344" s="188"/>
      <c r="AG4344" s="189"/>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7"/>
      <c r="AB4345" s="188"/>
      <c r="AC4345" s="153"/>
      <c r="AD4345" s="153"/>
      <c r="AE4345" s="189"/>
      <c r="AF4345" s="188"/>
      <c r="AG4345" s="189"/>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7"/>
      <c r="AB4346" s="188"/>
      <c r="AC4346" s="153"/>
      <c r="AD4346" s="153"/>
      <c r="AE4346" s="189"/>
      <c r="AF4346" s="188"/>
      <c r="AG4346" s="189"/>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7"/>
      <c r="AB4347" s="188"/>
      <c r="AC4347" s="153"/>
      <c r="AD4347" s="153"/>
      <c r="AE4347" s="189"/>
      <c r="AF4347" s="188"/>
      <c r="AG4347" s="189"/>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7"/>
      <c r="AB4348" s="188"/>
      <c r="AC4348" s="153"/>
      <c r="AD4348" s="153"/>
      <c r="AE4348" s="189"/>
      <c r="AF4348" s="188"/>
      <c r="AG4348" s="189"/>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7"/>
      <c r="AB4349" s="188"/>
      <c r="AC4349" s="153"/>
      <c r="AD4349" s="153"/>
      <c r="AE4349" s="189"/>
      <c r="AF4349" s="188"/>
      <c r="AG4349" s="189"/>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7"/>
      <c r="AB4350" s="188"/>
      <c r="AC4350" s="153"/>
      <c r="AD4350" s="153"/>
      <c r="AE4350" s="189"/>
      <c r="AF4350" s="188"/>
      <c r="AG4350" s="189"/>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7"/>
      <c r="AB4351" s="188"/>
      <c r="AC4351" s="153"/>
      <c r="AD4351" s="153"/>
      <c r="AE4351" s="189"/>
      <c r="AF4351" s="188"/>
      <c r="AG4351" s="189"/>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7"/>
      <c r="AB4352" s="188"/>
      <c r="AC4352" s="153"/>
      <c r="AD4352" s="153"/>
      <c r="AE4352" s="189"/>
      <c r="AF4352" s="188"/>
      <c r="AG4352" s="189"/>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7"/>
      <c r="AB4353" s="188"/>
      <c r="AC4353" s="153"/>
      <c r="AD4353" s="153"/>
      <c r="AE4353" s="189"/>
      <c r="AF4353" s="188"/>
      <c r="AG4353" s="189"/>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7"/>
      <c r="AB4354" s="188"/>
      <c r="AC4354" s="153"/>
      <c r="AD4354" s="153"/>
      <c r="AE4354" s="189"/>
      <c r="AF4354" s="188"/>
      <c r="AG4354" s="189"/>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7"/>
      <c r="AB4355" s="188"/>
      <c r="AC4355" s="153"/>
      <c r="AD4355" s="153"/>
      <c r="AE4355" s="189"/>
      <c r="AF4355" s="188"/>
      <c r="AG4355" s="189"/>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7"/>
      <c r="AB4356" s="188"/>
      <c r="AC4356" s="153"/>
      <c r="AD4356" s="153"/>
      <c r="AE4356" s="189"/>
      <c r="AF4356" s="188"/>
      <c r="AG4356" s="189"/>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7"/>
      <c r="AB4357" s="188"/>
      <c r="AC4357" s="153"/>
      <c r="AD4357" s="153"/>
      <c r="AE4357" s="189"/>
      <c r="AF4357" s="188"/>
      <c r="AG4357" s="189"/>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7"/>
      <c r="AB4358" s="188"/>
      <c r="AC4358" s="153"/>
      <c r="AD4358" s="153"/>
      <c r="AE4358" s="189"/>
      <c r="AF4358" s="188"/>
      <c r="AG4358" s="189"/>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7"/>
      <c r="AB4359" s="188"/>
      <c r="AC4359" s="153"/>
      <c r="AD4359" s="153"/>
      <c r="AE4359" s="189"/>
      <c r="AF4359" s="188"/>
      <c r="AG4359" s="189"/>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7"/>
      <c r="AB4360" s="188"/>
      <c r="AC4360" s="153"/>
      <c r="AD4360" s="153"/>
      <c r="AE4360" s="189"/>
      <c r="AF4360" s="188"/>
      <c r="AG4360" s="189"/>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7"/>
      <c r="AB4361" s="188"/>
      <c r="AC4361" s="153"/>
      <c r="AD4361" s="153"/>
      <c r="AE4361" s="189"/>
      <c r="AF4361" s="188"/>
      <c r="AG4361" s="189"/>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7"/>
      <c r="AB4362" s="188"/>
      <c r="AC4362" s="153"/>
      <c r="AD4362" s="153"/>
      <c r="AE4362" s="189"/>
      <c r="AF4362" s="188"/>
      <c r="AG4362" s="189"/>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7"/>
      <c r="AB4363" s="188"/>
      <c r="AC4363" s="153"/>
      <c r="AD4363" s="153"/>
      <c r="AE4363" s="189"/>
      <c r="AF4363" s="188"/>
      <c r="AG4363" s="189"/>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7"/>
      <c r="AB4364" s="188"/>
      <c r="AC4364" s="153"/>
      <c r="AD4364" s="153"/>
      <c r="AE4364" s="189"/>
      <c r="AF4364" s="188"/>
      <c r="AG4364" s="189"/>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7"/>
      <c r="AB4365" s="188"/>
      <c r="AC4365" s="153"/>
      <c r="AD4365" s="153"/>
      <c r="AE4365" s="189"/>
      <c r="AF4365" s="188"/>
      <c r="AG4365" s="189"/>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7"/>
      <c r="AB4366" s="188"/>
      <c r="AC4366" s="153"/>
      <c r="AD4366" s="153"/>
      <c r="AE4366" s="189"/>
      <c r="AF4366" s="188"/>
      <c r="AG4366" s="189"/>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7"/>
      <c r="AB4367" s="188"/>
      <c r="AC4367" s="153"/>
      <c r="AD4367" s="153"/>
      <c r="AE4367" s="189"/>
      <c r="AF4367" s="188"/>
      <c r="AG4367" s="189"/>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7"/>
      <c r="AB4368" s="188"/>
      <c r="AC4368" s="153"/>
      <c r="AD4368" s="153"/>
      <c r="AE4368" s="189"/>
      <c r="AF4368" s="188"/>
      <c r="AG4368" s="189"/>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7"/>
      <c r="AB4369" s="188"/>
      <c r="AC4369" s="153"/>
      <c r="AD4369" s="153"/>
      <c r="AE4369" s="189"/>
      <c r="AF4369" s="188"/>
      <c r="AG4369" s="189"/>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7"/>
      <c r="AB4370" s="188"/>
      <c r="AC4370" s="153"/>
      <c r="AD4370" s="153"/>
      <c r="AE4370" s="189"/>
      <c r="AF4370" s="188"/>
      <c r="AG4370" s="189"/>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7"/>
      <c r="AB4371" s="188"/>
      <c r="AC4371" s="153"/>
      <c r="AD4371" s="153"/>
      <c r="AE4371" s="189"/>
      <c r="AF4371" s="188"/>
      <c r="AG4371" s="189"/>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7"/>
      <c r="AB4372" s="188"/>
      <c r="AC4372" s="153"/>
      <c r="AD4372" s="153"/>
      <c r="AE4372" s="189"/>
      <c r="AF4372" s="188"/>
      <c r="AG4372" s="189"/>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7"/>
      <c r="AB4373" s="188"/>
      <c r="AC4373" s="153"/>
      <c r="AD4373" s="153"/>
      <c r="AE4373" s="189"/>
      <c r="AF4373" s="188"/>
      <c r="AG4373" s="189"/>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7"/>
      <c r="AB4374" s="188"/>
      <c r="AC4374" s="153"/>
      <c r="AD4374" s="153"/>
      <c r="AE4374" s="189"/>
      <c r="AF4374" s="188"/>
      <c r="AG4374" s="189"/>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7"/>
      <c r="AB4375" s="188"/>
      <c r="AC4375" s="153"/>
      <c r="AD4375" s="153"/>
      <c r="AE4375" s="189"/>
      <c r="AF4375" s="188"/>
      <c r="AG4375" s="189"/>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7"/>
      <c r="AB4376" s="188"/>
      <c r="AC4376" s="153"/>
      <c r="AD4376" s="153"/>
      <c r="AE4376" s="189"/>
      <c r="AF4376" s="188"/>
      <c r="AG4376" s="189"/>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7"/>
      <c r="AB4377" s="188"/>
      <c r="AC4377" s="153"/>
      <c r="AD4377" s="153"/>
      <c r="AE4377" s="189"/>
      <c r="AF4377" s="188"/>
      <c r="AG4377" s="189"/>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7"/>
      <c r="AB4378" s="188"/>
      <c r="AC4378" s="153"/>
      <c r="AD4378" s="153"/>
      <c r="AE4378" s="189"/>
      <c r="AF4378" s="188"/>
      <c r="AG4378" s="189"/>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7"/>
      <c r="AB4379" s="188"/>
      <c r="AC4379" s="153"/>
      <c r="AD4379" s="153"/>
      <c r="AE4379" s="189"/>
      <c r="AF4379" s="188"/>
      <c r="AG4379" s="189"/>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7"/>
      <c r="AB4380" s="188"/>
      <c r="AC4380" s="153"/>
      <c r="AD4380" s="153"/>
      <c r="AE4380" s="189"/>
      <c r="AF4380" s="188"/>
      <c r="AG4380" s="189"/>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7"/>
      <c r="AB4381" s="188"/>
      <c r="AC4381" s="153"/>
      <c r="AD4381" s="153"/>
      <c r="AE4381" s="189"/>
      <c r="AF4381" s="188"/>
      <c r="AG4381" s="189"/>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7"/>
      <c r="AB4382" s="188"/>
      <c r="AC4382" s="153"/>
      <c r="AD4382" s="153"/>
      <c r="AE4382" s="189"/>
      <c r="AF4382" s="188"/>
      <c r="AG4382" s="189"/>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7"/>
      <c r="AB4383" s="188"/>
      <c r="AC4383" s="153"/>
      <c r="AD4383" s="153"/>
      <c r="AE4383" s="189"/>
      <c r="AF4383" s="188"/>
      <c r="AG4383" s="189"/>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7"/>
      <c r="AB4384" s="188"/>
      <c r="AC4384" s="153"/>
      <c r="AD4384" s="153"/>
      <c r="AE4384" s="189"/>
      <c r="AF4384" s="188"/>
      <c r="AG4384" s="189"/>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7"/>
      <c r="AB4385" s="188"/>
      <c r="AC4385" s="153"/>
      <c r="AD4385" s="153"/>
      <c r="AE4385" s="189"/>
      <c r="AF4385" s="188"/>
      <c r="AG4385" s="189"/>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7"/>
      <c r="AB4386" s="188"/>
      <c r="AC4386" s="153"/>
      <c r="AD4386" s="153"/>
      <c r="AE4386" s="189"/>
      <c r="AF4386" s="188"/>
      <c r="AG4386" s="189"/>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7"/>
      <c r="AB4387" s="188"/>
      <c r="AC4387" s="153"/>
      <c r="AD4387" s="153"/>
      <c r="AE4387" s="189"/>
      <c r="AF4387" s="188"/>
      <c r="AG4387" s="189"/>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7"/>
      <c r="AB4388" s="188"/>
      <c r="AC4388" s="153"/>
      <c r="AD4388" s="153"/>
      <c r="AE4388" s="189"/>
      <c r="AF4388" s="188"/>
      <c r="AG4388" s="189"/>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7"/>
      <c r="AB4389" s="188"/>
      <c r="AC4389" s="153"/>
      <c r="AD4389" s="153"/>
      <c r="AE4389" s="189"/>
      <c r="AF4389" s="188"/>
      <c r="AG4389" s="189"/>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7"/>
      <c r="AB4390" s="188"/>
      <c r="AC4390" s="153"/>
      <c r="AD4390" s="153"/>
      <c r="AE4390" s="189"/>
      <c r="AF4390" s="188"/>
      <c r="AG4390" s="189"/>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7"/>
      <c r="AB4391" s="188"/>
      <c r="AC4391" s="153"/>
      <c r="AD4391" s="153"/>
      <c r="AE4391" s="189"/>
      <c r="AF4391" s="188"/>
      <c r="AG4391" s="189"/>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7"/>
      <c r="AB4392" s="188"/>
      <c r="AC4392" s="153"/>
      <c r="AD4392" s="153"/>
      <c r="AE4392" s="189"/>
      <c r="AF4392" s="188"/>
      <c r="AG4392" s="189"/>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7"/>
      <c r="AB4393" s="188"/>
      <c r="AC4393" s="153"/>
      <c r="AD4393" s="153"/>
      <c r="AE4393" s="189"/>
      <c r="AF4393" s="188"/>
      <c r="AG4393" s="189"/>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7"/>
      <c r="AB4394" s="188"/>
      <c r="AC4394" s="153"/>
      <c r="AD4394" s="153"/>
      <c r="AE4394" s="189"/>
      <c r="AF4394" s="188"/>
      <c r="AG4394" s="189"/>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7"/>
      <c r="AB4395" s="188"/>
      <c r="AC4395" s="153"/>
      <c r="AD4395" s="153"/>
      <c r="AE4395" s="189"/>
      <c r="AF4395" s="188"/>
      <c r="AG4395" s="189"/>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7"/>
      <c r="AB4396" s="188"/>
      <c r="AC4396" s="153"/>
      <c r="AD4396" s="153"/>
      <c r="AE4396" s="189"/>
      <c r="AF4396" s="188"/>
      <c r="AG4396" s="189"/>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7"/>
      <c r="AB4397" s="188"/>
      <c r="AC4397" s="153"/>
      <c r="AD4397" s="153"/>
      <c r="AE4397" s="189"/>
      <c r="AF4397" s="188"/>
      <c r="AG4397" s="189"/>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7"/>
      <c r="AB4398" s="188"/>
      <c r="AC4398" s="153"/>
      <c r="AD4398" s="153"/>
      <c r="AE4398" s="189"/>
      <c r="AF4398" s="188"/>
      <c r="AG4398" s="189"/>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7"/>
      <c r="AB4399" s="188"/>
      <c r="AC4399" s="153"/>
      <c r="AD4399" s="153"/>
      <c r="AE4399" s="189"/>
      <c r="AF4399" s="188"/>
      <c r="AG4399" s="189"/>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7"/>
      <c r="AB4400" s="188"/>
      <c r="AC4400" s="153"/>
      <c r="AD4400" s="153"/>
      <c r="AE4400" s="189"/>
      <c r="AF4400" s="188"/>
      <c r="AG4400" s="189"/>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7"/>
      <c r="AB4401" s="188"/>
      <c r="AC4401" s="153"/>
      <c r="AD4401" s="153"/>
      <c r="AE4401" s="189"/>
      <c r="AF4401" s="188"/>
      <c r="AG4401" s="189"/>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7"/>
      <c r="AB4402" s="188"/>
      <c r="AC4402" s="153"/>
      <c r="AD4402" s="153"/>
      <c r="AE4402" s="189"/>
      <c r="AF4402" s="188"/>
      <c r="AG4402" s="189"/>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7"/>
      <c r="AB4403" s="188"/>
      <c r="AC4403" s="153"/>
      <c r="AD4403" s="153"/>
      <c r="AE4403" s="189"/>
      <c r="AF4403" s="188"/>
      <c r="AG4403" s="189"/>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7"/>
      <c r="AB4404" s="188"/>
      <c r="AC4404" s="153"/>
      <c r="AD4404" s="153"/>
      <c r="AE4404" s="189"/>
      <c r="AF4404" s="188"/>
      <c r="AG4404" s="189"/>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7"/>
      <c r="AB4405" s="188"/>
      <c r="AC4405" s="153"/>
      <c r="AD4405" s="153"/>
      <c r="AE4405" s="189"/>
      <c r="AF4405" s="188"/>
      <c r="AG4405" s="189"/>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7"/>
      <c r="AB4406" s="188"/>
      <c r="AC4406" s="153"/>
      <c r="AD4406" s="153"/>
      <c r="AE4406" s="189"/>
      <c r="AF4406" s="188"/>
      <c r="AG4406" s="189"/>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7"/>
      <c r="AB4407" s="188"/>
      <c r="AC4407" s="153"/>
      <c r="AD4407" s="153"/>
      <c r="AE4407" s="189"/>
      <c r="AF4407" s="188"/>
      <c r="AG4407" s="189"/>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7"/>
      <c r="AB4408" s="188"/>
      <c r="AC4408" s="153"/>
      <c r="AD4408" s="153"/>
      <c r="AE4408" s="189"/>
      <c r="AF4408" s="188"/>
      <c r="AG4408" s="189"/>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7"/>
      <c r="AB4409" s="188"/>
      <c r="AC4409" s="153"/>
      <c r="AD4409" s="153"/>
      <c r="AE4409" s="189"/>
      <c r="AF4409" s="188"/>
      <c r="AG4409" s="189"/>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7"/>
      <c r="AB4410" s="188"/>
      <c r="AC4410" s="153"/>
      <c r="AD4410" s="153"/>
      <c r="AE4410" s="189"/>
      <c r="AF4410" s="188"/>
      <c r="AG4410" s="189"/>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7"/>
      <c r="AB4411" s="188"/>
      <c r="AC4411" s="153"/>
      <c r="AD4411" s="153"/>
      <c r="AE4411" s="189"/>
      <c r="AF4411" s="188"/>
      <c r="AG4411" s="189"/>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7"/>
      <c r="AB4412" s="188"/>
      <c r="AC4412" s="153"/>
      <c r="AD4412" s="153"/>
      <c r="AE4412" s="189"/>
      <c r="AF4412" s="188"/>
      <c r="AG4412" s="189"/>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7"/>
      <c r="AB4413" s="188"/>
      <c r="AC4413" s="153"/>
      <c r="AD4413" s="153"/>
      <c r="AE4413" s="189"/>
      <c r="AF4413" s="188"/>
      <c r="AG4413" s="189"/>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7"/>
      <c r="AB4414" s="188"/>
      <c r="AC4414" s="153"/>
      <c r="AD4414" s="153"/>
      <c r="AE4414" s="189"/>
      <c r="AF4414" s="188"/>
      <c r="AG4414" s="189"/>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7"/>
      <c r="AB4415" s="188"/>
      <c r="AC4415" s="153"/>
      <c r="AD4415" s="153"/>
      <c r="AE4415" s="189"/>
      <c r="AF4415" s="188"/>
      <c r="AG4415" s="189"/>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7"/>
      <c r="AB4416" s="188"/>
      <c r="AC4416" s="153"/>
      <c r="AD4416" s="153"/>
      <c r="AE4416" s="189"/>
      <c r="AF4416" s="188"/>
      <c r="AG4416" s="189"/>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7"/>
      <c r="AB4417" s="188"/>
      <c r="AC4417" s="153"/>
      <c r="AD4417" s="153"/>
      <c r="AE4417" s="189"/>
      <c r="AF4417" s="188"/>
      <c r="AG4417" s="189"/>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7"/>
      <c r="AB4418" s="188"/>
      <c r="AC4418" s="153"/>
      <c r="AD4418" s="153"/>
      <c r="AE4418" s="189"/>
      <c r="AF4418" s="188"/>
      <c r="AG4418" s="189"/>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7"/>
      <c r="AB4419" s="188"/>
      <c r="AC4419" s="153"/>
      <c r="AD4419" s="153"/>
      <c r="AE4419" s="189"/>
      <c r="AF4419" s="188"/>
      <c r="AG4419" s="189"/>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7"/>
      <c r="AB4420" s="188"/>
      <c r="AC4420" s="153"/>
      <c r="AD4420" s="153"/>
      <c r="AE4420" s="189"/>
      <c r="AF4420" s="188"/>
      <c r="AG4420" s="189"/>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7"/>
      <c r="AB4421" s="188"/>
      <c r="AC4421" s="153"/>
      <c r="AD4421" s="153"/>
      <c r="AE4421" s="189"/>
      <c r="AF4421" s="188"/>
      <c r="AG4421" s="189"/>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7"/>
      <c r="AB4422" s="188"/>
      <c r="AC4422" s="153"/>
      <c r="AD4422" s="153"/>
      <c r="AE4422" s="189"/>
      <c r="AF4422" s="188"/>
      <c r="AG4422" s="189"/>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7"/>
      <c r="AB4423" s="188"/>
      <c r="AC4423" s="153"/>
      <c r="AD4423" s="153"/>
      <c r="AE4423" s="189"/>
      <c r="AF4423" s="188"/>
      <c r="AG4423" s="189"/>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7"/>
      <c r="AB4424" s="188"/>
      <c r="AC4424" s="153"/>
      <c r="AD4424" s="153"/>
      <c r="AE4424" s="189"/>
      <c r="AF4424" s="188"/>
      <c r="AG4424" s="189"/>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7"/>
      <c r="AB4425" s="188"/>
      <c r="AC4425" s="153"/>
      <c r="AD4425" s="153"/>
      <c r="AE4425" s="189"/>
      <c r="AF4425" s="188"/>
      <c r="AG4425" s="189"/>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7"/>
      <c r="AB4426" s="188"/>
      <c r="AC4426" s="153"/>
      <c r="AD4426" s="153"/>
      <c r="AE4426" s="189"/>
      <c r="AF4426" s="188"/>
      <c r="AG4426" s="189"/>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7"/>
      <c r="AB4427" s="188"/>
      <c r="AC4427" s="153"/>
      <c r="AD4427" s="153"/>
      <c r="AE4427" s="189"/>
      <c r="AF4427" s="188"/>
      <c r="AG4427" s="189"/>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7"/>
      <c r="AB4428" s="188"/>
      <c r="AC4428" s="153"/>
      <c r="AD4428" s="153"/>
      <c r="AE4428" s="189"/>
      <c r="AF4428" s="188"/>
      <c r="AG4428" s="189"/>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7"/>
      <c r="AB4429" s="188"/>
      <c r="AC4429" s="153"/>
      <c r="AD4429" s="153"/>
      <c r="AE4429" s="189"/>
      <c r="AF4429" s="188"/>
      <c r="AG4429" s="189"/>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7"/>
      <c r="AB4430" s="188"/>
      <c r="AC4430" s="153"/>
      <c r="AD4430" s="153"/>
      <c r="AE4430" s="189"/>
      <c r="AF4430" s="188"/>
      <c r="AG4430" s="189"/>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7"/>
      <c r="AB4431" s="188"/>
      <c r="AC4431" s="153"/>
      <c r="AD4431" s="153"/>
      <c r="AE4431" s="189"/>
      <c r="AF4431" s="188"/>
      <c r="AG4431" s="189"/>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7"/>
      <c r="AB4432" s="188"/>
      <c r="AC4432" s="153"/>
      <c r="AD4432" s="153"/>
      <c r="AE4432" s="189"/>
      <c r="AF4432" s="188"/>
      <c r="AG4432" s="189"/>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7"/>
      <c r="AB4433" s="188"/>
      <c r="AC4433" s="153"/>
      <c r="AD4433" s="153"/>
      <c r="AE4433" s="189"/>
      <c r="AF4433" s="188"/>
      <c r="AG4433" s="189"/>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7"/>
      <c r="AB4434" s="188"/>
      <c r="AC4434" s="153"/>
      <c r="AD4434" s="153"/>
      <c r="AE4434" s="189"/>
      <c r="AF4434" s="188"/>
      <c r="AG4434" s="189"/>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7"/>
      <c r="AB4435" s="188"/>
      <c r="AC4435" s="153"/>
      <c r="AD4435" s="153"/>
      <c r="AE4435" s="189"/>
      <c r="AF4435" s="188"/>
      <c r="AG4435" s="189"/>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7"/>
      <c r="AB4436" s="188"/>
      <c r="AC4436" s="153"/>
      <c r="AD4436" s="153"/>
      <c r="AE4436" s="189"/>
      <c r="AF4436" s="188"/>
      <c r="AG4436" s="189"/>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7"/>
      <c r="AB4437" s="188"/>
      <c r="AC4437" s="153"/>
      <c r="AD4437" s="153"/>
      <c r="AE4437" s="189"/>
      <c r="AF4437" s="188"/>
      <c r="AG4437" s="189"/>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7"/>
      <c r="AB4438" s="188"/>
      <c r="AC4438" s="153"/>
      <c r="AD4438" s="153"/>
      <c r="AE4438" s="189"/>
      <c r="AF4438" s="188"/>
      <c r="AG4438" s="189"/>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7"/>
      <c r="AB4439" s="188"/>
      <c r="AC4439" s="153"/>
      <c r="AD4439" s="153"/>
      <c r="AE4439" s="189"/>
      <c r="AF4439" s="188"/>
      <c r="AG4439" s="189"/>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7"/>
      <c r="AB4440" s="188"/>
      <c r="AC4440" s="153"/>
      <c r="AD4440" s="153"/>
      <c r="AE4440" s="189"/>
      <c r="AF4440" s="188"/>
      <c r="AG4440" s="189"/>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7"/>
      <c r="AB4441" s="188"/>
      <c r="AC4441" s="153"/>
      <c r="AD4441" s="153"/>
      <c r="AE4441" s="189"/>
      <c r="AF4441" s="188"/>
      <c r="AG4441" s="189"/>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7"/>
      <c r="AB4442" s="188"/>
      <c r="AC4442" s="153"/>
      <c r="AD4442" s="153"/>
      <c r="AE4442" s="189"/>
      <c r="AF4442" s="188"/>
      <c r="AG4442" s="189"/>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7"/>
      <c r="AB4443" s="188"/>
      <c r="AC4443" s="153"/>
      <c r="AD4443" s="153"/>
      <c r="AE4443" s="189"/>
      <c r="AF4443" s="188"/>
      <c r="AG4443" s="189"/>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7"/>
      <c r="AB4444" s="188"/>
      <c r="AC4444" s="153"/>
      <c r="AD4444" s="153"/>
      <c r="AE4444" s="189"/>
      <c r="AF4444" s="188"/>
      <c r="AG4444" s="189"/>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7"/>
      <c r="AB4445" s="188"/>
      <c r="AC4445" s="153"/>
      <c r="AD4445" s="153"/>
      <c r="AE4445" s="189"/>
      <c r="AF4445" s="188"/>
      <c r="AG4445" s="189"/>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7"/>
      <c r="AB4446" s="188"/>
      <c r="AC4446" s="153"/>
      <c r="AD4446" s="153"/>
      <c r="AE4446" s="189"/>
      <c r="AF4446" s="188"/>
      <c r="AG4446" s="189"/>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7"/>
      <c r="AB4447" s="188"/>
      <c r="AC4447" s="153"/>
      <c r="AD4447" s="153"/>
      <c r="AE4447" s="189"/>
      <c r="AF4447" s="188"/>
      <c r="AG4447" s="189"/>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7"/>
      <c r="AB4448" s="188"/>
      <c r="AC4448" s="153"/>
      <c r="AD4448" s="153"/>
      <c r="AE4448" s="189"/>
      <c r="AF4448" s="188"/>
      <c r="AG4448" s="189"/>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7"/>
      <c r="AB4449" s="188"/>
      <c r="AC4449" s="153"/>
      <c r="AD4449" s="153"/>
      <c r="AE4449" s="189"/>
      <c r="AF4449" s="188"/>
      <c r="AG4449" s="189"/>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7"/>
      <c r="AB4450" s="188"/>
      <c r="AC4450" s="153"/>
      <c r="AD4450" s="153"/>
      <c r="AE4450" s="189"/>
      <c r="AF4450" s="188"/>
      <c r="AG4450" s="189"/>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7"/>
      <c r="AB4451" s="188"/>
      <c r="AC4451" s="153"/>
      <c r="AD4451" s="153"/>
      <c r="AE4451" s="189"/>
      <c r="AF4451" s="188"/>
      <c r="AG4451" s="189"/>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7"/>
      <c r="AB4452" s="188"/>
      <c r="AC4452" s="153"/>
      <c r="AD4452" s="153"/>
      <c r="AE4452" s="189"/>
      <c r="AF4452" s="188"/>
      <c r="AG4452" s="189"/>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7"/>
      <c r="AB4453" s="188"/>
      <c r="AC4453" s="153"/>
      <c r="AD4453" s="153"/>
      <c r="AE4453" s="189"/>
      <c r="AF4453" s="188"/>
      <c r="AG4453" s="189"/>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7"/>
      <c r="AB4454" s="188"/>
      <c r="AC4454" s="153"/>
      <c r="AD4454" s="153"/>
      <c r="AE4454" s="189"/>
      <c r="AF4454" s="188"/>
      <c r="AG4454" s="189"/>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7"/>
      <c r="AB4455" s="188"/>
      <c r="AC4455" s="153"/>
      <c r="AD4455" s="153"/>
      <c r="AE4455" s="189"/>
      <c r="AF4455" s="188"/>
      <c r="AG4455" s="189"/>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7"/>
      <c r="AB4456" s="188"/>
      <c r="AC4456" s="153"/>
      <c r="AD4456" s="153"/>
      <c r="AE4456" s="189"/>
      <c r="AF4456" s="188"/>
      <c r="AG4456" s="189"/>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7"/>
      <c r="AB4457" s="188"/>
      <c r="AC4457" s="153"/>
      <c r="AD4457" s="153"/>
      <c r="AE4457" s="189"/>
      <c r="AF4457" s="188"/>
      <c r="AG4457" s="189"/>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7"/>
      <c r="AB4458" s="188"/>
      <c r="AC4458" s="153"/>
      <c r="AD4458" s="153"/>
      <c r="AE4458" s="189"/>
      <c r="AF4458" s="188"/>
      <c r="AG4458" s="189"/>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7"/>
      <c r="AB4459" s="188"/>
      <c r="AC4459" s="153"/>
      <c r="AD4459" s="153"/>
      <c r="AE4459" s="189"/>
      <c r="AF4459" s="188"/>
      <c r="AG4459" s="189"/>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7"/>
      <c r="AB4460" s="188"/>
      <c r="AC4460" s="153"/>
      <c r="AD4460" s="153"/>
      <c r="AE4460" s="189"/>
      <c r="AF4460" s="188"/>
      <c r="AG4460" s="189"/>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7"/>
      <c r="AB4461" s="188"/>
      <c r="AC4461" s="153"/>
      <c r="AD4461" s="153"/>
      <c r="AE4461" s="189"/>
      <c r="AF4461" s="188"/>
      <c r="AG4461" s="189"/>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7"/>
      <c r="AB4462" s="188"/>
      <c r="AC4462" s="153"/>
      <c r="AD4462" s="153"/>
      <c r="AE4462" s="189"/>
      <c r="AF4462" s="188"/>
      <c r="AG4462" s="189"/>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7"/>
      <c r="AB4463" s="188"/>
      <c r="AC4463" s="153"/>
      <c r="AD4463" s="153"/>
      <c r="AE4463" s="189"/>
      <c r="AF4463" s="188"/>
      <c r="AG4463" s="189"/>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7"/>
      <c r="AB4464" s="188"/>
      <c r="AC4464" s="153"/>
      <c r="AD4464" s="153"/>
      <c r="AE4464" s="189"/>
      <c r="AF4464" s="188"/>
      <c r="AG4464" s="189"/>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7"/>
      <c r="AB4465" s="188"/>
      <c r="AC4465" s="153"/>
      <c r="AD4465" s="153"/>
      <c r="AE4465" s="189"/>
      <c r="AF4465" s="188"/>
      <c r="AG4465" s="189"/>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7"/>
      <c r="AB4466" s="188"/>
      <c r="AC4466" s="153"/>
      <c r="AD4466" s="153"/>
      <c r="AE4466" s="189"/>
      <c r="AF4466" s="188"/>
      <c r="AG4466" s="189"/>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7"/>
      <c r="AB4467" s="188"/>
      <c r="AC4467" s="153"/>
      <c r="AD4467" s="153"/>
      <c r="AE4467" s="189"/>
      <c r="AF4467" s="188"/>
      <c r="AG4467" s="189"/>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7"/>
      <c r="AB4468" s="188"/>
      <c r="AC4468" s="153"/>
      <c r="AD4468" s="153"/>
      <c r="AE4468" s="189"/>
      <c r="AF4468" s="188"/>
      <c r="AG4468" s="189"/>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7"/>
      <c r="AB4469" s="188"/>
      <c r="AC4469" s="153"/>
      <c r="AD4469" s="153"/>
      <c r="AE4469" s="189"/>
      <c r="AF4469" s="188"/>
      <c r="AG4469" s="189"/>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7"/>
      <c r="AB4470" s="188"/>
      <c r="AC4470" s="153"/>
      <c r="AD4470" s="153"/>
      <c r="AE4470" s="189"/>
      <c r="AF4470" s="188"/>
      <c r="AG4470" s="189"/>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7"/>
      <c r="AB4471" s="188"/>
      <c r="AC4471" s="153"/>
      <c r="AD4471" s="153"/>
      <c r="AE4471" s="189"/>
      <c r="AF4471" s="188"/>
      <c r="AG4471" s="189"/>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7"/>
      <c r="AB4472" s="188"/>
      <c r="AC4472" s="153"/>
      <c r="AD4472" s="153"/>
      <c r="AE4472" s="189"/>
      <c r="AF4472" s="188"/>
      <c r="AG4472" s="189"/>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7"/>
      <c r="AB4473" s="188"/>
      <c r="AC4473" s="153"/>
      <c r="AD4473" s="153"/>
      <c r="AE4473" s="189"/>
      <c r="AF4473" s="188"/>
      <c r="AG4473" s="189"/>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7"/>
      <c r="AB4474" s="188"/>
      <c r="AC4474" s="153"/>
      <c r="AD4474" s="153"/>
      <c r="AE4474" s="189"/>
      <c r="AF4474" s="188"/>
      <c r="AG4474" s="189"/>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7"/>
      <c r="AB4475" s="188"/>
      <c r="AC4475" s="153"/>
      <c r="AD4475" s="153"/>
      <c r="AE4475" s="189"/>
      <c r="AF4475" s="188"/>
      <c r="AG4475" s="189"/>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7"/>
      <c r="AB4476" s="188"/>
      <c r="AC4476" s="153"/>
      <c r="AD4476" s="153"/>
      <c r="AE4476" s="189"/>
      <c r="AF4476" s="188"/>
      <c r="AG4476" s="189"/>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7"/>
      <c r="AB4477" s="188"/>
      <c r="AC4477" s="153"/>
      <c r="AD4477" s="153"/>
      <c r="AE4477" s="189"/>
      <c r="AF4477" s="188"/>
      <c r="AG4477" s="189"/>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7"/>
      <c r="AB4478" s="188"/>
      <c r="AC4478" s="153"/>
      <c r="AD4478" s="153"/>
      <c r="AE4478" s="189"/>
      <c r="AF4478" s="188"/>
      <c r="AG4478" s="189"/>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7"/>
      <c r="AB4479" s="188"/>
      <c r="AC4479" s="153"/>
      <c r="AD4479" s="153"/>
      <c r="AE4479" s="189"/>
      <c r="AF4479" s="188"/>
      <c r="AG4479" s="189"/>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7"/>
      <c r="AB4480" s="188"/>
      <c r="AC4480" s="153"/>
      <c r="AD4480" s="153"/>
      <c r="AE4480" s="189"/>
      <c r="AF4480" s="188"/>
      <c r="AG4480" s="189"/>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7"/>
      <c r="AB4481" s="188"/>
      <c r="AC4481" s="153"/>
      <c r="AD4481" s="153"/>
      <c r="AE4481" s="189"/>
      <c r="AF4481" s="188"/>
      <c r="AG4481" s="189"/>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7"/>
      <c r="AB4482" s="188"/>
      <c r="AC4482" s="153"/>
      <c r="AD4482" s="153"/>
      <c r="AE4482" s="189"/>
      <c r="AF4482" s="188"/>
      <c r="AG4482" s="189"/>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7"/>
      <c r="AB4483" s="188"/>
      <c r="AC4483" s="153"/>
      <c r="AD4483" s="153"/>
      <c r="AE4483" s="189"/>
      <c r="AF4483" s="188"/>
      <c r="AG4483" s="189"/>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7"/>
      <c r="AB4484" s="188"/>
      <c r="AC4484" s="153"/>
      <c r="AD4484" s="153"/>
      <c r="AE4484" s="189"/>
      <c r="AF4484" s="188"/>
      <c r="AG4484" s="189"/>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7"/>
      <c r="AB4485" s="188"/>
      <c r="AC4485" s="153"/>
      <c r="AD4485" s="153"/>
      <c r="AE4485" s="189"/>
      <c r="AF4485" s="188"/>
      <c r="AG4485" s="189"/>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7"/>
      <c r="AB4486" s="188"/>
      <c r="AC4486" s="153"/>
      <c r="AD4486" s="153"/>
      <c r="AE4486" s="189"/>
      <c r="AF4486" s="188"/>
      <c r="AG4486" s="189"/>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7"/>
      <c r="AB4487" s="188"/>
      <c r="AC4487" s="153"/>
      <c r="AD4487" s="153"/>
      <c r="AE4487" s="189"/>
      <c r="AF4487" s="188"/>
      <c r="AG4487" s="189"/>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7"/>
      <c r="AB4488" s="188"/>
      <c r="AC4488" s="153"/>
      <c r="AD4488" s="153"/>
      <c r="AE4488" s="189"/>
      <c r="AF4488" s="188"/>
      <c r="AG4488" s="189"/>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7"/>
      <c r="AB4489" s="188"/>
      <c r="AC4489" s="153"/>
      <c r="AD4489" s="153"/>
      <c r="AE4489" s="189"/>
      <c r="AF4489" s="188"/>
      <c r="AG4489" s="189"/>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7"/>
      <c r="AB4490" s="188"/>
      <c r="AC4490" s="153"/>
      <c r="AD4490" s="153"/>
      <c r="AE4490" s="189"/>
      <c r="AF4490" s="188"/>
      <c r="AG4490" s="189"/>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7"/>
      <c r="AB4491" s="188"/>
      <c r="AC4491" s="153"/>
      <c r="AD4491" s="153"/>
      <c r="AE4491" s="189"/>
      <c r="AF4491" s="188"/>
      <c r="AG4491" s="189"/>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7"/>
      <c r="AB4492" s="188"/>
      <c r="AC4492" s="153"/>
      <c r="AD4492" s="153"/>
      <c r="AE4492" s="189"/>
      <c r="AF4492" s="188"/>
      <c r="AG4492" s="189"/>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7"/>
      <c r="AB4493" s="188"/>
      <c r="AC4493" s="153"/>
      <c r="AD4493" s="153"/>
      <c r="AE4493" s="189"/>
      <c r="AF4493" s="188"/>
      <c r="AG4493" s="189"/>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7"/>
      <c r="AB4494" s="188"/>
      <c r="AC4494" s="153"/>
      <c r="AD4494" s="153"/>
      <c r="AE4494" s="189"/>
      <c r="AF4494" s="188"/>
      <c r="AG4494" s="189"/>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7"/>
      <c r="AB4495" s="188"/>
      <c r="AC4495" s="153"/>
      <c r="AD4495" s="153"/>
      <c r="AE4495" s="189"/>
      <c r="AF4495" s="188"/>
      <c r="AG4495" s="189"/>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7"/>
      <c r="AB4496" s="188"/>
      <c r="AC4496" s="153"/>
      <c r="AD4496" s="153"/>
      <c r="AE4496" s="189"/>
      <c r="AF4496" s="188"/>
      <c r="AG4496" s="189"/>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7"/>
      <c r="AB4497" s="188"/>
      <c r="AC4497" s="153"/>
      <c r="AD4497" s="153"/>
      <c r="AE4497" s="189"/>
      <c r="AF4497" s="188"/>
      <c r="AG4497" s="189"/>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7"/>
      <c r="AB4498" s="188"/>
      <c r="AC4498" s="153"/>
      <c r="AD4498" s="153"/>
      <c r="AE4498" s="189"/>
      <c r="AF4498" s="188"/>
      <c r="AG4498" s="189"/>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7"/>
      <c r="AB4499" s="188"/>
      <c r="AC4499" s="153"/>
      <c r="AD4499" s="153"/>
      <c r="AE4499" s="189"/>
      <c r="AF4499" s="188"/>
      <c r="AG4499" s="189"/>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7"/>
      <c r="AB4500" s="188"/>
      <c r="AC4500" s="153"/>
      <c r="AD4500" s="153"/>
      <c r="AE4500" s="189"/>
      <c r="AF4500" s="188"/>
      <c r="AG4500" s="189"/>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7"/>
      <c r="AB4501" s="188"/>
      <c r="AC4501" s="153"/>
      <c r="AD4501" s="153"/>
      <c r="AE4501" s="189"/>
      <c r="AF4501" s="188"/>
      <c r="AG4501" s="189"/>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7"/>
      <c r="AB4502" s="188"/>
      <c r="AC4502" s="153"/>
      <c r="AD4502" s="153"/>
      <c r="AE4502" s="189"/>
      <c r="AF4502" s="188"/>
      <c r="AG4502" s="189"/>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7"/>
      <c r="AB4503" s="188"/>
      <c r="AC4503" s="153"/>
      <c r="AD4503" s="153"/>
      <c r="AE4503" s="189"/>
      <c r="AF4503" s="188"/>
      <c r="AG4503" s="189"/>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7"/>
      <c r="AB4504" s="188"/>
      <c r="AC4504" s="153"/>
      <c r="AD4504" s="153"/>
      <c r="AE4504" s="189"/>
      <c r="AF4504" s="188"/>
      <c r="AG4504" s="189"/>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7"/>
      <c r="AB4505" s="188"/>
      <c r="AC4505" s="153"/>
      <c r="AD4505" s="153"/>
      <c r="AE4505" s="189"/>
      <c r="AF4505" s="188"/>
      <c r="AG4505" s="189"/>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7"/>
      <c r="AB4506" s="188"/>
      <c r="AC4506" s="153"/>
      <c r="AD4506" s="153"/>
      <c r="AE4506" s="189"/>
      <c r="AF4506" s="188"/>
      <c r="AG4506" s="189"/>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7"/>
      <c r="AB4507" s="188"/>
      <c r="AC4507" s="153"/>
      <c r="AD4507" s="153"/>
      <c r="AE4507" s="189"/>
      <c r="AF4507" s="188"/>
      <c r="AG4507" s="189"/>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7"/>
      <c r="AB4508" s="188"/>
      <c r="AC4508" s="153"/>
      <c r="AD4508" s="153"/>
      <c r="AE4508" s="189"/>
      <c r="AF4508" s="188"/>
      <c r="AG4508" s="189"/>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7"/>
      <c r="AB4509" s="188"/>
      <c r="AC4509" s="153"/>
      <c r="AD4509" s="153"/>
      <c r="AE4509" s="189"/>
      <c r="AF4509" s="188"/>
      <c r="AG4509" s="189"/>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7"/>
      <c r="AB4510" s="188"/>
      <c r="AC4510" s="153"/>
      <c r="AD4510" s="153"/>
      <c r="AE4510" s="189"/>
      <c r="AF4510" s="188"/>
      <c r="AG4510" s="189"/>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7"/>
      <c r="AB4511" s="188"/>
      <c r="AC4511" s="153"/>
      <c r="AD4511" s="153"/>
      <c r="AE4511" s="189"/>
      <c r="AF4511" s="188"/>
      <c r="AG4511" s="189"/>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7"/>
      <c r="AB4512" s="188"/>
      <c r="AC4512" s="153"/>
      <c r="AD4512" s="153"/>
      <c r="AE4512" s="189"/>
      <c r="AF4512" s="188"/>
      <c r="AG4512" s="189"/>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7"/>
      <c r="AB4513" s="188"/>
      <c r="AC4513" s="153"/>
      <c r="AD4513" s="153"/>
      <c r="AE4513" s="189"/>
      <c r="AF4513" s="188"/>
      <c r="AG4513" s="189"/>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7"/>
      <c r="AB4514" s="188"/>
      <c r="AC4514" s="153"/>
      <c r="AD4514" s="153"/>
      <c r="AE4514" s="189"/>
      <c r="AF4514" s="188"/>
      <c r="AG4514" s="189"/>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7"/>
      <c r="AB4515" s="188"/>
      <c r="AC4515" s="153"/>
      <c r="AD4515" s="153"/>
      <c r="AE4515" s="189"/>
      <c r="AF4515" s="188"/>
      <c r="AG4515" s="189"/>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7"/>
      <c r="AB4516" s="188"/>
      <c r="AC4516" s="153"/>
      <c r="AD4516" s="153"/>
      <c r="AE4516" s="189"/>
      <c r="AF4516" s="188"/>
      <c r="AG4516" s="189"/>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7"/>
      <c r="AB4517" s="188"/>
      <c r="AC4517" s="153"/>
      <c r="AD4517" s="153"/>
      <c r="AE4517" s="189"/>
      <c r="AF4517" s="188"/>
      <c r="AG4517" s="189"/>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7"/>
      <c r="AB4518" s="188"/>
      <c r="AC4518" s="153"/>
      <c r="AD4518" s="153"/>
      <c r="AE4518" s="189"/>
      <c r="AF4518" s="188"/>
      <c r="AG4518" s="189"/>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7"/>
      <c r="AB4519" s="188"/>
      <c r="AC4519" s="153"/>
      <c r="AD4519" s="153"/>
      <c r="AE4519" s="189"/>
      <c r="AF4519" s="188"/>
      <c r="AG4519" s="189"/>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7"/>
      <c r="AB4520" s="188"/>
      <c r="AC4520" s="153"/>
      <c r="AD4520" s="153"/>
      <c r="AE4520" s="189"/>
      <c r="AF4520" s="188"/>
      <c r="AG4520" s="189"/>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7"/>
      <c r="AB4521" s="188"/>
      <c r="AC4521" s="153"/>
      <c r="AD4521" s="153"/>
      <c r="AE4521" s="189"/>
      <c r="AF4521" s="188"/>
      <c r="AG4521" s="189"/>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7"/>
      <c r="AB4522" s="188"/>
      <c r="AC4522" s="153"/>
      <c r="AD4522" s="153"/>
      <c r="AE4522" s="189"/>
      <c r="AF4522" s="188"/>
      <c r="AG4522" s="189"/>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7"/>
      <c r="AB4523" s="188"/>
      <c r="AC4523" s="153"/>
      <c r="AD4523" s="153"/>
      <c r="AE4523" s="189"/>
      <c r="AF4523" s="188"/>
      <c r="AG4523" s="189"/>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7"/>
      <c r="AB4524" s="188"/>
      <c r="AC4524" s="153"/>
      <c r="AD4524" s="153"/>
      <c r="AE4524" s="189"/>
      <c r="AF4524" s="188"/>
      <c r="AG4524" s="189"/>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7"/>
      <c r="AB4525" s="188"/>
      <c r="AC4525" s="153"/>
      <c r="AD4525" s="153"/>
      <c r="AE4525" s="189"/>
      <c r="AF4525" s="188"/>
      <c r="AG4525" s="189"/>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7"/>
      <c r="AB4526" s="188"/>
      <c r="AC4526" s="153"/>
      <c r="AD4526" s="153"/>
      <c r="AE4526" s="189"/>
      <c r="AF4526" s="188"/>
      <c r="AG4526" s="189"/>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7"/>
      <c r="AB4527" s="188"/>
      <c r="AC4527" s="153"/>
      <c r="AD4527" s="153"/>
      <c r="AE4527" s="189"/>
      <c r="AF4527" s="188"/>
      <c r="AG4527" s="189"/>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7"/>
      <c r="AB4528" s="188"/>
      <c r="AC4528" s="153"/>
      <c r="AD4528" s="153"/>
      <c r="AE4528" s="189"/>
      <c r="AF4528" s="188"/>
      <c r="AG4528" s="189"/>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7"/>
      <c r="AB4529" s="188"/>
      <c r="AC4529" s="153"/>
      <c r="AD4529" s="153"/>
      <c r="AE4529" s="189"/>
      <c r="AF4529" s="188"/>
      <c r="AG4529" s="189"/>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7"/>
      <c r="AB4530" s="188"/>
      <c r="AC4530" s="153"/>
      <c r="AD4530" s="153"/>
      <c r="AE4530" s="189"/>
      <c r="AF4530" s="188"/>
      <c r="AG4530" s="189"/>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7"/>
      <c r="AB4531" s="188"/>
      <c r="AC4531" s="153"/>
      <c r="AD4531" s="153"/>
      <c r="AE4531" s="189"/>
      <c r="AF4531" s="188"/>
      <c r="AG4531" s="189"/>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7"/>
      <c r="AB4532" s="188"/>
      <c r="AC4532" s="153"/>
      <c r="AD4532" s="153"/>
      <c r="AE4532" s="189"/>
      <c r="AF4532" s="188"/>
      <c r="AG4532" s="189"/>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7"/>
      <c r="AB4533" s="188"/>
      <c r="AC4533" s="153"/>
      <c r="AD4533" s="153"/>
      <c r="AE4533" s="189"/>
      <c r="AF4533" s="188"/>
      <c r="AG4533" s="189"/>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7"/>
      <c r="AB4534" s="188"/>
      <c r="AC4534" s="153"/>
      <c r="AD4534" s="153"/>
      <c r="AE4534" s="189"/>
      <c r="AF4534" s="188"/>
      <c r="AG4534" s="189"/>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7"/>
      <c r="AB4535" s="188"/>
      <c r="AC4535" s="153"/>
      <c r="AD4535" s="153"/>
      <c r="AE4535" s="189"/>
      <c r="AF4535" s="188"/>
      <c r="AG4535" s="189"/>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7"/>
      <c r="AB4536" s="188"/>
      <c r="AC4536" s="153"/>
      <c r="AD4536" s="153"/>
      <c r="AE4536" s="189"/>
      <c r="AF4536" s="188"/>
      <c r="AG4536" s="189"/>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7"/>
      <c r="AB4537" s="188"/>
      <c r="AC4537" s="153"/>
      <c r="AD4537" s="153"/>
      <c r="AE4537" s="189"/>
      <c r="AF4537" s="188"/>
      <c r="AG4537" s="189"/>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7"/>
      <c r="AB4538" s="188"/>
      <c r="AC4538" s="153"/>
      <c r="AD4538" s="153"/>
      <c r="AE4538" s="189"/>
      <c r="AF4538" s="188"/>
      <c r="AG4538" s="189"/>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7"/>
      <c r="AB4539" s="188"/>
      <c r="AC4539" s="153"/>
      <c r="AD4539" s="153"/>
      <c r="AE4539" s="189"/>
      <c r="AF4539" s="188"/>
      <c r="AG4539" s="189"/>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7"/>
      <c r="AB4540" s="188"/>
      <c r="AC4540" s="153"/>
      <c r="AD4540" s="153"/>
      <c r="AE4540" s="189"/>
      <c r="AF4540" s="188"/>
      <c r="AG4540" s="189"/>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7"/>
      <c r="AB4541" s="188"/>
      <c r="AC4541" s="153"/>
      <c r="AD4541" s="153"/>
      <c r="AE4541" s="189"/>
      <c r="AF4541" s="188"/>
      <c r="AG4541" s="189"/>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7"/>
      <c r="AB4542" s="188"/>
      <c r="AC4542" s="153"/>
      <c r="AD4542" s="153"/>
      <c r="AE4542" s="189"/>
      <c r="AF4542" s="188"/>
      <c r="AG4542" s="189"/>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7"/>
      <c r="AB4543" s="188"/>
      <c r="AC4543" s="153"/>
      <c r="AD4543" s="153"/>
      <c r="AE4543" s="189"/>
      <c r="AF4543" s="188"/>
      <c r="AG4543" s="189"/>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7"/>
      <c r="AB4544" s="188"/>
      <c r="AC4544" s="153"/>
      <c r="AD4544" s="153"/>
      <c r="AE4544" s="189"/>
      <c r="AF4544" s="188"/>
      <c r="AG4544" s="189"/>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7"/>
      <c r="AB4545" s="188"/>
      <c r="AC4545" s="153"/>
      <c r="AD4545" s="153"/>
      <c r="AE4545" s="189"/>
      <c r="AF4545" s="188"/>
      <c r="AG4545" s="189"/>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7"/>
      <c r="AB4546" s="188"/>
      <c r="AC4546" s="153"/>
      <c r="AD4546" s="153"/>
      <c r="AE4546" s="189"/>
      <c r="AF4546" s="188"/>
      <c r="AG4546" s="189"/>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7"/>
      <c r="AB4547" s="188"/>
      <c r="AC4547" s="153"/>
      <c r="AD4547" s="153"/>
      <c r="AE4547" s="189"/>
      <c r="AF4547" s="188"/>
      <c r="AG4547" s="189"/>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7"/>
      <c r="AB4548" s="188"/>
      <c r="AC4548" s="153"/>
      <c r="AD4548" s="153"/>
      <c r="AE4548" s="189"/>
      <c r="AF4548" s="188"/>
      <c r="AG4548" s="189"/>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7"/>
      <c r="AB4549" s="188"/>
      <c r="AC4549" s="153"/>
      <c r="AD4549" s="153"/>
      <c r="AE4549" s="189"/>
      <c r="AF4549" s="188"/>
      <c r="AG4549" s="189"/>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7"/>
      <c r="AB4550" s="188"/>
      <c r="AC4550" s="153"/>
      <c r="AD4550" s="153"/>
      <c r="AE4550" s="189"/>
      <c r="AF4550" s="188"/>
      <c r="AG4550" s="189"/>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7"/>
      <c r="AB4551" s="188"/>
      <c r="AC4551" s="153"/>
      <c r="AD4551" s="153"/>
      <c r="AE4551" s="189"/>
      <c r="AF4551" s="188"/>
      <c r="AG4551" s="189"/>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7"/>
      <c r="AB4552" s="188"/>
      <c r="AC4552" s="153"/>
      <c r="AD4552" s="153"/>
      <c r="AE4552" s="189"/>
      <c r="AF4552" s="188"/>
      <c r="AG4552" s="189"/>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7"/>
      <c r="AB4553" s="188"/>
      <c r="AC4553" s="153"/>
      <c r="AD4553" s="153"/>
      <c r="AE4553" s="189"/>
      <c r="AF4553" s="188"/>
      <c r="AG4553" s="189"/>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7"/>
      <c r="AB4554" s="188"/>
      <c r="AC4554" s="153"/>
      <c r="AD4554" s="153"/>
      <c r="AE4554" s="189"/>
      <c r="AF4554" s="188"/>
      <c r="AG4554" s="189"/>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7"/>
      <c r="AB4555" s="188"/>
      <c r="AC4555" s="153"/>
      <c r="AD4555" s="153"/>
      <c r="AE4555" s="189"/>
      <c r="AF4555" s="188"/>
      <c r="AG4555" s="189"/>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7"/>
      <c r="AB4556" s="188"/>
      <c r="AC4556" s="153"/>
      <c r="AD4556" s="153"/>
      <c r="AE4556" s="189"/>
      <c r="AF4556" s="188"/>
      <c r="AG4556" s="189"/>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7"/>
      <c r="AB4557" s="188"/>
      <c r="AC4557" s="153"/>
      <c r="AD4557" s="153"/>
      <c r="AE4557" s="189"/>
      <c r="AF4557" s="188"/>
      <c r="AG4557" s="189"/>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7"/>
      <c r="AB4558" s="188"/>
      <c r="AC4558" s="153"/>
      <c r="AD4558" s="153"/>
      <c r="AE4558" s="189"/>
      <c r="AF4558" s="188"/>
      <c r="AG4558" s="189"/>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7"/>
      <c r="AB4559" s="188"/>
      <c r="AC4559" s="153"/>
      <c r="AD4559" s="153"/>
      <c r="AE4559" s="189"/>
      <c r="AF4559" s="188"/>
      <c r="AG4559" s="189"/>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7"/>
      <c r="AB4560" s="188"/>
      <c r="AC4560" s="153"/>
      <c r="AD4560" s="153"/>
      <c r="AE4560" s="189"/>
      <c r="AF4560" s="188"/>
      <c r="AG4560" s="189"/>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7"/>
      <c r="AB4561" s="188"/>
      <c r="AC4561" s="153"/>
      <c r="AD4561" s="153"/>
      <c r="AE4561" s="189"/>
      <c r="AF4561" s="188"/>
      <c r="AG4561" s="189"/>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7"/>
      <c r="AB4562" s="188"/>
      <c r="AC4562" s="153"/>
      <c r="AD4562" s="153"/>
      <c r="AE4562" s="189"/>
      <c r="AF4562" s="188"/>
      <c r="AG4562" s="189"/>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7"/>
      <c r="AB4563" s="188"/>
      <c r="AC4563" s="153"/>
      <c r="AD4563" s="153"/>
      <c r="AE4563" s="189"/>
      <c r="AF4563" s="188"/>
      <c r="AG4563" s="189"/>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7"/>
      <c r="AB4564" s="188"/>
      <c r="AC4564" s="153"/>
      <c r="AD4564" s="153"/>
      <c r="AE4564" s="189"/>
      <c r="AF4564" s="188"/>
      <c r="AG4564" s="189"/>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7"/>
      <c r="AB4565" s="188"/>
      <c r="AC4565" s="153"/>
      <c r="AD4565" s="153"/>
      <c r="AE4565" s="189"/>
      <c r="AF4565" s="188"/>
      <c r="AG4565" s="189"/>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7"/>
      <c r="AB4566" s="188"/>
      <c r="AC4566" s="153"/>
      <c r="AD4566" s="153"/>
      <c r="AE4566" s="189"/>
      <c r="AF4566" s="188"/>
      <c r="AG4566" s="189"/>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7"/>
      <c r="AB4567" s="188"/>
      <c r="AC4567" s="153"/>
      <c r="AD4567" s="153"/>
      <c r="AE4567" s="189"/>
      <c r="AF4567" s="188"/>
      <c r="AG4567" s="189"/>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7"/>
      <c r="AB4568" s="188"/>
      <c r="AC4568" s="153"/>
      <c r="AD4568" s="153"/>
      <c r="AE4568" s="189"/>
      <c r="AF4568" s="188"/>
      <c r="AG4568" s="189"/>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7"/>
      <c r="AB4569" s="188"/>
      <c r="AC4569" s="153"/>
      <c r="AD4569" s="153"/>
      <c r="AE4569" s="189"/>
      <c r="AF4569" s="188"/>
      <c r="AG4569" s="189"/>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7"/>
      <c r="AB4570" s="188"/>
      <c r="AC4570" s="153"/>
      <c r="AD4570" s="153"/>
      <c r="AE4570" s="189"/>
      <c r="AF4570" s="188"/>
      <c r="AG4570" s="189"/>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7"/>
      <c r="AB4571" s="188"/>
      <c r="AC4571" s="153"/>
      <c r="AD4571" s="153"/>
      <c r="AE4571" s="189"/>
      <c r="AF4571" s="188"/>
      <c r="AG4571" s="189"/>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7"/>
      <c r="AB4572" s="188"/>
      <c r="AC4572" s="153"/>
      <c r="AD4572" s="153"/>
      <c r="AE4572" s="189"/>
      <c r="AF4572" s="188"/>
      <c r="AG4572" s="189"/>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7"/>
      <c r="AB4573" s="188"/>
      <c r="AC4573" s="153"/>
      <c r="AD4573" s="153"/>
      <c r="AE4573" s="189"/>
      <c r="AF4573" s="188"/>
      <c r="AG4573" s="189"/>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7"/>
      <c r="AB4574" s="188"/>
      <c r="AC4574" s="153"/>
      <c r="AD4574" s="153"/>
      <c r="AE4574" s="189"/>
      <c r="AF4574" s="188"/>
      <c r="AG4574" s="189"/>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7"/>
      <c r="AB4575" s="188"/>
      <c r="AC4575" s="153"/>
      <c r="AD4575" s="153"/>
      <c r="AE4575" s="189"/>
      <c r="AF4575" s="188"/>
      <c r="AG4575" s="189"/>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7"/>
      <c r="AB4576" s="188"/>
      <c r="AC4576" s="153"/>
      <c r="AD4576" s="153"/>
      <c r="AE4576" s="189"/>
      <c r="AF4576" s="188"/>
      <c r="AG4576" s="189"/>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7"/>
      <c r="AB4577" s="188"/>
      <c r="AC4577" s="153"/>
      <c r="AD4577" s="153"/>
      <c r="AE4577" s="189"/>
      <c r="AF4577" s="188"/>
      <c r="AG4577" s="189"/>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7"/>
      <c r="AB4578" s="188"/>
      <c r="AC4578" s="153"/>
      <c r="AD4578" s="153"/>
      <c r="AE4578" s="189"/>
      <c r="AF4578" s="188"/>
      <c r="AG4578" s="189"/>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7"/>
      <c r="AB4579" s="188"/>
      <c r="AC4579" s="153"/>
      <c r="AD4579" s="153"/>
      <c r="AE4579" s="189"/>
      <c r="AF4579" s="188"/>
      <c r="AG4579" s="189"/>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7"/>
      <c r="AB4580" s="188"/>
      <c r="AC4580" s="153"/>
      <c r="AD4580" s="153"/>
      <c r="AE4580" s="189"/>
      <c r="AF4580" s="188"/>
      <c r="AG4580" s="189"/>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7"/>
      <c r="AB4581" s="188"/>
      <c r="AC4581" s="153"/>
      <c r="AD4581" s="153"/>
      <c r="AE4581" s="189"/>
      <c r="AF4581" s="188"/>
      <c r="AG4581" s="189"/>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7"/>
      <c r="AB4582" s="188"/>
      <c r="AC4582" s="153"/>
      <c r="AD4582" s="153"/>
      <c r="AE4582" s="189"/>
      <c r="AF4582" s="188"/>
      <c r="AG4582" s="189"/>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7"/>
      <c r="AB4583" s="188"/>
      <c r="AC4583" s="153"/>
      <c r="AD4583" s="153"/>
      <c r="AE4583" s="189"/>
      <c r="AF4583" s="188"/>
      <c r="AG4583" s="189"/>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7"/>
      <c r="AB4584" s="188"/>
      <c r="AC4584" s="153"/>
      <c r="AD4584" s="153"/>
      <c r="AE4584" s="189"/>
      <c r="AF4584" s="188"/>
      <c r="AG4584" s="189"/>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7"/>
      <c r="AB4585" s="188"/>
      <c r="AC4585" s="153"/>
      <c r="AD4585" s="153"/>
      <c r="AE4585" s="189"/>
      <c r="AF4585" s="188"/>
      <c r="AG4585" s="189"/>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7"/>
      <c r="AB4586" s="188"/>
      <c r="AC4586" s="153"/>
      <c r="AD4586" s="153"/>
      <c r="AE4586" s="189"/>
      <c r="AF4586" s="188"/>
      <c r="AG4586" s="189"/>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7"/>
      <c r="AB4587" s="188"/>
      <c r="AC4587" s="153"/>
      <c r="AD4587" s="153"/>
      <c r="AE4587" s="189"/>
      <c r="AF4587" s="188"/>
      <c r="AG4587" s="189"/>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7"/>
      <c r="AB4588" s="188"/>
      <c r="AC4588" s="153"/>
      <c r="AD4588" s="153"/>
      <c r="AE4588" s="189"/>
      <c r="AF4588" s="188"/>
      <c r="AG4588" s="189"/>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7"/>
      <c r="AB4589" s="188"/>
      <c r="AC4589" s="153"/>
      <c r="AD4589" s="153"/>
      <c r="AE4589" s="189"/>
      <c r="AF4589" s="188"/>
      <c r="AG4589" s="189"/>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7"/>
      <c r="AB4590" s="188"/>
      <c r="AC4590" s="153"/>
      <c r="AD4590" s="153"/>
      <c r="AE4590" s="189"/>
      <c r="AF4590" s="188"/>
      <c r="AG4590" s="189"/>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7"/>
      <c r="AB4591" s="188"/>
      <c r="AC4591" s="153"/>
      <c r="AD4591" s="153"/>
      <c r="AE4591" s="189"/>
      <c r="AF4591" s="188"/>
      <c r="AG4591" s="189"/>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7"/>
      <c r="AB4592" s="188"/>
      <c r="AC4592" s="153"/>
      <c r="AD4592" s="153"/>
      <c r="AE4592" s="189"/>
      <c r="AF4592" s="188"/>
      <c r="AG4592" s="189"/>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7"/>
      <c r="AB4593" s="188"/>
      <c r="AC4593" s="153"/>
      <c r="AD4593" s="153"/>
      <c r="AE4593" s="189"/>
      <c r="AF4593" s="188"/>
      <c r="AG4593" s="189"/>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7"/>
      <c r="AB4594" s="188"/>
      <c r="AC4594" s="153"/>
      <c r="AD4594" s="153"/>
      <c r="AE4594" s="189"/>
      <c r="AF4594" s="188"/>
      <c r="AG4594" s="189"/>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7"/>
      <c r="AB4595" s="188"/>
      <c r="AC4595" s="153"/>
      <c r="AD4595" s="153"/>
      <c r="AE4595" s="189"/>
      <c r="AF4595" s="188"/>
      <c r="AG4595" s="189"/>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7"/>
      <c r="AB4596" s="188"/>
      <c r="AC4596" s="153"/>
      <c r="AD4596" s="153"/>
      <c r="AE4596" s="189"/>
      <c r="AF4596" s="188"/>
      <c r="AG4596" s="189"/>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7"/>
      <c r="AB4597" s="188"/>
      <c r="AC4597" s="153"/>
      <c r="AD4597" s="153"/>
      <c r="AE4597" s="189"/>
      <c r="AF4597" s="188"/>
      <c r="AG4597" s="189"/>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7"/>
      <c r="AB4598" s="188"/>
      <c r="AC4598" s="153"/>
      <c r="AD4598" s="153"/>
      <c r="AE4598" s="189"/>
      <c r="AF4598" s="188"/>
      <c r="AG4598" s="189"/>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7"/>
      <c r="AB4599" s="188"/>
      <c r="AC4599" s="153"/>
      <c r="AD4599" s="153"/>
      <c r="AE4599" s="189"/>
      <c r="AF4599" s="188"/>
      <c r="AG4599" s="189"/>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7"/>
      <c r="AB4600" s="188"/>
      <c r="AC4600" s="153"/>
      <c r="AD4600" s="153"/>
      <c r="AE4600" s="189"/>
      <c r="AF4600" s="188"/>
      <c r="AG4600" s="189"/>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7"/>
      <c r="AB4601" s="188"/>
      <c r="AC4601" s="153"/>
      <c r="AD4601" s="153"/>
      <c r="AE4601" s="189"/>
      <c r="AF4601" s="188"/>
      <c r="AG4601" s="189"/>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7"/>
      <c r="AB4602" s="188"/>
      <c r="AC4602" s="153"/>
      <c r="AD4602" s="153"/>
      <c r="AE4602" s="189"/>
      <c r="AF4602" s="188"/>
      <c r="AG4602" s="189"/>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7"/>
      <c r="AB4603" s="188"/>
      <c r="AC4603" s="153"/>
      <c r="AD4603" s="153"/>
      <c r="AE4603" s="189"/>
      <c r="AF4603" s="188"/>
      <c r="AG4603" s="189"/>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7"/>
      <c r="AB4604" s="188"/>
      <c r="AC4604" s="153"/>
      <c r="AD4604" s="153"/>
      <c r="AE4604" s="189"/>
      <c r="AF4604" s="188"/>
      <c r="AG4604" s="189"/>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7"/>
      <c r="AB4605" s="188"/>
      <c r="AC4605" s="153"/>
      <c r="AD4605" s="153"/>
      <c r="AE4605" s="189"/>
      <c r="AF4605" s="188"/>
      <c r="AG4605" s="189"/>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7"/>
      <c r="AB4606" s="188"/>
      <c r="AC4606" s="153"/>
      <c r="AD4606" s="153"/>
      <c r="AE4606" s="189"/>
      <c r="AF4606" s="188"/>
      <c r="AG4606" s="189"/>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7"/>
      <c r="AB4607" s="188"/>
      <c r="AC4607" s="153"/>
      <c r="AD4607" s="153"/>
      <c r="AE4607" s="189"/>
      <c r="AF4607" s="188"/>
      <c r="AG4607" s="189"/>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7"/>
      <c r="AB4608" s="188"/>
      <c r="AC4608" s="153"/>
      <c r="AD4608" s="153"/>
      <c r="AE4608" s="189"/>
      <c r="AF4608" s="188"/>
      <c r="AG4608" s="189"/>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7"/>
      <c r="AB4609" s="188"/>
      <c r="AC4609" s="153"/>
      <c r="AD4609" s="153"/>
      <c r="AE4609" s="189"/>
      <c r="AF4609" s="188"/>
      <c r="AG4609" s="189"/>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7"/>
      <c r="AB4610" s="188"/>
      <c r="AC4610" s="153"/>
      <c r="AD4610" s="153"/>
      <c r="AE4610" s="189"/>
      <c r="AF4610" s="188"/>
      <c r="AG4610" s="189"/>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7"/>
      <c r="AB4611" s="188"/>
      <c r="AC4611" s="153"/>
      <c r="AD4611" s="153"/>
      <c r="AE4611" s="189"/>
      <c r="AF4611" s="188"/>
      <c r="AG4611" s="189"/>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7"/>
      <c r="AB4612" s="188"/>
      <c r="AC4612" s="153"/>
      <c r="AD4612" s="153"/>
      <c r="AE4612" s="189"/>
      <c r="AF4612" s="188"/>
      <c r="AG4612" s="189"/>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7"/>
      <c r="AB4613" s="188"/>
      <c r="AC4613" s="153"/>
      <c r="AD4613" s="153"/>
      <c r="AE4613" s="189"/>
      <c r="AF4613" s="188"/>
      <c r="AG4613" s="189"/>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7"/>
      <c r="AB4614" s="188"/>
      <c r="AC4614" s="153"/>
      <c r="AD4614" s="153"/>
      <c r="AE4614" s="189"/>
      <c r="AF4614" s="188"/>
      <c r="AG4614" s="189"/>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7"/>
      <c r="AB4615" s="188"/>
      <c r="AC4615" s="153"/>
      <c r="AD4615" s="153"/>
      <c r="AE4615" s="189"/>
      <c r="AF4615" s="188"/>
      <c r="AG4615" s="189"/>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7"/>
      <c r="AB4616" s="188"/>
      <c r="AC4616" s="153"/>
      <c r="AD4616" s="153"/>
      <c r="AE4616" s="189"/>
      <c r="AF4616" s="188"/>
      <c r="AG4616" s="189"/>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7"/>
      <c r="AB4617" s="188"/>
      <c r="AC4617" s="153"/>
      <c r="AD4617" s="153"/>
      <c r="AE4617" s="189"/>
      <c r="AF4617" s="188"/>
      <c r="AG4617" s="189"/>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7"/>
      <c r="AB4618" s="188"/>
      <c r="AC4618" s="153"/>
      <c r="AD4618" s="153"/>
      <c r="AE4618" s="189"/>
      <c r="AF4618" s="188"/>
      <c r="AG4618" s="189"/>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7"/>
      <c r="AB4619" s="188"/>
      <c r="AC4619" s="153"/>
      <c r="AD4619" s="153"/>
      <c r="AE4619" s="189"/>
      <c r="AF4619" s="188"/>
      <c r="AG4619" s="189"/>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7"/>
      <c r="AB4620" s="188"/>
      <c r="AC4620" s="153"/>
      <c r="AD4620" s="153"/>
      <c r="AE4620" s="189"/>
      <c r="AF4620" s="188"/>
      <c r="AG4620" s="189"/>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7"/>
      <c r="AB4621" s="188"/>
      <c r="AC4621" s="153"/>
      <c r="AD4621" s="153"/>
      <c r="AE4621" s="189"/>
      <c r="AF4621" s="188"/>
      <c r="AG4621" s="189"/>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7"/>
      <c r="AB4622" s="188"/>
      <c r="AC4622" s="153"/>
      <c r="AD4622" s="153"/>
      <c r="AE4622" s="189"/>
      <c r="AF4622" s="188"/>
      <c r="AG4622" s="189"/>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7"/>
      <c r="AB4623" s="188"/>
      <c r="AC4623" s="153"/>
      <c r="AD4623" s="153"/>
      <c r="AE4623" s="189"/>
      <c r="AF4623" s="188"/>
      <c r="AG4623" s="189"/>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7"/>
      <c r="AB4624" s="188"/>
      <c r="AC4624" s="153"/>
      <c r="AD4624" s="153"/>
      <c r="AE4624" s="189"/>
      <c r="AF4624" s="188"/>
      <c r="AG4624" s="189"/>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7"/>
      <c r="AB4625" s="188"/>
      <c r="AC4625" s="153"/>
      <c r="AD4625" s="153"/>
      <c r="AE4625" s="189"/>
      <c r="AF4625" s="188"/>
      <c r="AG4625" s="189"/>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7"/>
      <c r="AB4626" s="188"/>
      <c r="AC4626" s="153"/>
      <c r="AD4626" s="153"/>
      <c r="AE4626" s="189"/>
      <c r="AF4626" s="188"/>
      <c r="AG4626" s="189"/>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7"/>
      <c r="AB4627" s="188"/>
      <c r="AC4627" s="153"/>
      <c r="AD4627" s="153"/>
      <c r="AE4627" s="189"/>
      <c r="AF4627" s="188"/>
      <c r="AG4627" s="189"/>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7"/>
      <c r="AB4628" s="188"/>
      <c r="AC4628" s="153"/>
      <c r="AD4628" s="153"/>
      <c r="AE4628" s="189"/>
      <c r="AF4628" s="188"/>
      <c r="AG4628" s="189"/>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7"/>
      <c r="AB4629" s="188"/>
      <c r="AC4629" s="153"/>
      <c r="AD4629" s="153"/>
      <c r="AE4629" s="189"/>
      <c r="AF4629" s="188"/>
      <c r="AG4629" s="189"/>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7"/>
      <c r="AB4630" s="188"/>
      <c r="AC4630" s="153"/>
      <c r="AD4630" s="153"/>
      <c r="AE4630" s="189"/>
      <c r="AF4630" s="188"/>
      <c r="AG4630" s="189"/>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7"/>
      <c r="AB4631" s="188"/>
      <c r="AC4631" s="153"/>
      <c r="AD4631" s="153"/>
      <c r="AE4631" s="189"/>
      <c r="AF4631" s="188"/>
      <c r="AG4631" s="189"/>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7"/>
      <c r="AB4632" s="188"/>
      <c r="AC4632" s="153"/>
      <c r="AD4632" s="153"/>
      <c r="AE4632" s="189"/>
      <c r="AF4632" s="188"/>
      <c r="AG4632" s="189"/>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7"/>
      <c r="AB4633" s="188"/>
      <c r="AC4633" s="153"/>
      <c r="AD4633" s="153"/>
      <c r="AE4633" s="189"/>
      <c r="AF4633" s="188"/>
      <c r="AG4633" s="189"/>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7"/>
      <c r="AB4634" s="188"/>
      <c r="AC4634" s="153"/>
      <c r="AD4634" s="153"/>
      <c r="AE4634" s="189"/>
      <c r="AF4634" s="188"/>
      <c r="AG4634" s="189"/>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7"/>
      <c r="AB4635" s="188"/>
      <c r="AC4635" s="153"/>
      <c r="AD4635" s="153"/>
      <c r="AE4635" s="189"/>
      <c r="AF4635" s="188"/>
      <c r="AG4635" s="189"/>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7"/>
      <c r="AB4636" s="188"/>
      <c r="AC4636" s="153"/>
      <c r="AD4636" s="153"/>
      <c r="AE4636" s="189"/>
      <c r="AF4636" s="188"/>
      <c r="AG4636" s="189"/>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7"/>
      <c r="AB4637" s="188"/>
      <c r="AC4637" s="153"/>
      <c r="AD4637" s="153"/>
      <c r="AE4637" s="189"/>
      <c r="AF4637" s="188"/>
      <c r="AG4637" s="189"/>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7"/>
      <c r="AB4638" s="188"/>
      <c r="AC4638" s="153"/>
      <c r="AD4638" s="153"/>
      <c r="AE4638" s="189"/>
      <c r="AF4638" s="188"/>
      <c r="AG4638" s="189"/>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7"/>
      <c r="AB4639" s="188"/>
      <c r="AC4639" s="153"/>
      <c r="AD4639" s="153"/>
      <c r="AE4639" s="189"/>
      <c r="AF4639" s="188"/>
      <c r="AG4639" s="189"/>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7"/>
      <c r="AB4640" s="188"/>
      <c r="AC4640" s="153"/>
      <c r="AD4640" s="153"/>
      <c r="AE4640" s="189"/>
      <c r="AF4640" s="188"/>
      <c r="AG4640" s="189"/>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7"/>
      <c r="AB4641" s="188"/>
      <c r="AC4641" s="153"/>
      <c r="AD4641" s="153"/>
      <c r="AE4641" s="189"/>
      <c r="AF4641" s="188"/>
      <c r="AG4641" s="189"/>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7"/>
      <c r="AB4642" s="188"/>
      <c r="AC4642" s="153"/>
      <c r="AD4642" s="153"/>
      <c r="AE4642" s="189"/>
      <c r="AF4642" s="188"/>
      <c r="AG4642" s="189"/>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7"/>
      <c r="AB4643" s="188"/>
      <c r="AC4643" s="153"/>
      <c r="AD4643" s="153"/>
      <c r="AE4643" s="189"/>
      <c r="AF4643" s="188"/>
      <c r="AG4643" s="189"/>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7"/>
      <c r="AB4644" s="188"/>
      <c r="AC4644" s="153"/>
      <c r="AD4644" s="153"/>
      <c r="AE4644" s="189"/>
      <c r="AF4644" s="188"/>
      <c r="AG4644" s="189"/>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7"/>
      <c r="AB4645" s="188"/>
      <c r="AC4645" s="153"/>
      <c r="AD4645" s="153"/>
      <c r="AE4645" s="189"/>
      <c r="AF4645" s="188"/>
      <c r="AG4645" s="189"/>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7"/>
      <c r="AB4646" s="188"/>
      <c r="AC4646" s="153"/>
      <c r="AD4646" s="153"/>
      <c r="AE4646" s="189"/>
      <c r="AF4646" s="188"/>
      <c r="AG4646" s="189"/>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7"/>
      <c r="AB4647" s="188"/>
      <c r="AC4647" s="153"/>
      <c r="AD4647" s="153"/>
      <c r="AE4647" s="189"/>
      <c r="AF4647" s="188"/>
      <c r="AG4647" s="189"/>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7"/>
      <c r="AB4648" s="188"/>
      <c r="AC4648" s="153"/>
      <c r="AD4648" s="153"/>
      <c r="AE4648" s="189"/>
      <c r="AF4648" s="188"/>
      <c r="AG4648" s="189"/>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7"/>
      <c r="AB4649" s="188"/>
      <c r="AC4649" s="153"/>
      <c r="AD4649" s="153"/>
      <c r="AE4649" s="189"/>
      <c r="AF4649" s="188"/>
      <c r="AG4649" s="189"/>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7"/>
      <c r="AB4650" s="188"/>
      <c r="AC4650" s="153"/>
      <c r="AD4650" s="153"/>
      <c r="AE4650" s="189"/>
      <c r="AF4650" s="188"/>
      <c r="AG4650" s="189"/>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7"/>
      <c r="AB4651" s="188"/>
      <c r="AC4651" s="153"/>
      <c r="AD4651" s="153"/>
      <c r="AE4651" s="189"/>
      <c r="AF4651" s="188"/>
      <c r="AG4651" s="189"/>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7"/>
      <c r="AB4652" s="188"/>
      <c r="AC4652" s="153"/>
      <c r="AD4652" s="153"/>
      <c r="AE4652" s="189"/>
      <c r="AF4652" s="188"/>
      <c r="AG4652" s="189"/>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7"/>
      <c r="AB4653" s="188"/>
      <c r="AC4653" s="153"/>
      <c r="AD4653" s="153"/>
      <c r="AE4653" s="189"/>
      <c r="AF4653" s="188"/>
      <c r="AG4653" s="189"/>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7"/>
      <c r="AB4654" s="188"/>
      <c r="AC4654" s="153"/>
      <c r="AD4654" s="153"/>
      <c r="AE4654" s="189"/>
      <c r="AF4654" s="188"/>
      <c r="AG4654" s="189"/>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7"/>
      <c r="AB4655" s="188"/>
      <c r="AC4655" s="153"/>
      <c r="AD4655" s="153"/>
      <c r="AE4655" s="189"/>
      <c r="AF4655" s="188"/>
      <c r="AG4655" s="189"/>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7"/>
      <c r="AB4656" s="188"/>
      <c r="AC4656" s="153"/>
      <c r="AD4656" s="153"/>
      <c r="AE4656" s="189"/>
      <c r="AF4656" s="188"/>
      <c r="AG4656" s="189"/>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7"/>
      <c r="AB4657" s="188"/>
      <c r="AC4657" s="153"/>
      <c r="AD4657" s="153"/>
      <c r="AE4657" s="189"/>
      <c r="AF4657" s="188"/>
      <c r="AG4657" s="189"/>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7"/>
      <c r="AB4658" s="188"/>
      <c r="AC4658" s="153"/>
      <c r="AD4658" s="153"/>
      <c r="AE4658" s="189"/>
      <c r="AF4658" s="188"/>
      <c r="AG4658" s="189"/>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7"/>
      <c r="AB4659" s="188"/>
      <c r="AC4659" s="153"/>
      <c r="AD4659" s="153"/>
      <c r="AE4659" s="189"/>
      <c r="AF4659" s="188"/>
      <c r="AG4659" s="189"/>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7"/>
      <c r="AB4660" s="188"/>
      <c r="AC4660" s="153"/>
      <c r="AD4660" s="153"/>
      <c r="AE4660" s="189"/>
      <c r="AF4660" s="188"/>
      <c r="AG4660" s="189"/>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7"/>
      <c r="AB4661" s="188"/>
      <c r="AC4661" s="153"/>
      <c r="AD4661" s="153"/>
      <c r="AE4661" s="189"/>
      <c r="AF4661" s="188"/>
      <c r="AG4661" s="189"/>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7"/>
      <c r="AB4662" s="188"/>
      <c r="AC4662" s="153"/>
      <c r="AD4662" s="153"/>
      <c r="AE4662" s="189"/>
      <c r="AF4662" s="188"/>
      <c r="AG4662" s="189"/>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7"/>
      <c r="AB4663" s="188"/>
      <c r="AC4663" s="153"/>
      <c r="AD4663" s="153"/>
      <c r="AE4663" s="189"/>
      <c r="AF4663" s="188"/>
      <c r="AG4663" s="189"/>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7"/>
      <c r="AB4664" s="188"/>
      <c r="AC4664" s="153"/>
      <c r="AD4664" s="153"/>
      <c r="AE4664" s="189"/>
      <c r="AF4664" s="188"/>
      <c r="AG4664" s="189"/>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7"/>
      <c r="AB4665" s="188"/>
      <c r="AC4665" s="153"/>
      <c r="AD4665" s="153"/>
      <c r="AE4665" s="189"/>
      <c r="AF4665" s="188"/>
      <c r="AG4665" s="189"/>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7"/>
      <c r="AB4666" s="188"/>
      <c r="AC4666" s="153"/>
      <c r="AD4666" s="153"/>
      <c r="AE4666" s="189"/>
      <c r="AF4666" s="188"/>
      <c r="AG4666" s="189"/>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7"/>
      <c r="AB4667" s="188"/>
      <c r="AC4667" s="153"/>
      <c r="AD4667" s="153"/>
      <c r="AE4667" s="189"/>
      <c r="AF4667" s="188"/>
      <c r="AG4667" s="189"/>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7"/>
      <c r="AB4668" s="188"/>
      <c r="AC4668" s="153"/>
      <c r="AD4668" s="153"/>
      <c r="AE4668" s="189"/>
      <c r="AF4668" s="188"/>
      <c r="AG4668" s="189"/>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7"/>
      <c r="AB4669" s="188"/>
      <c r="AC4669" s="153"/>
      <c r="AD4669" s="153"/>
      <c r="AE4669" s="189"/>
      <c r="AF4669" s="188"/>
      <c r="AG4669" s="189"/>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7"/>
      <c r="AB4670" s="188"/>
      <c r="AC4670" s="153"/>
      <c r="AD4670" s="153"/>
      <c r="AE4670" s="189"/>
      <c r="AF4670" s="188"/>
      <c r="AG4670" s="189"/>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7"/>
      <c r="AB4671" s="188"/>
      <c r="AC4671" s="153"/>
      <c r="AD4671" s="153"/>
      <c r="AE4671" s="189"/>
      <c r="AF4671" s="188"/>
      <c r="AG4671" s="189"/>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7"/>
      <c r="AB4672" s="188"/>
      <c r="AC4672" s="153"/>
      <c r="AD4672" s="153"/>
      <c r="AE4672" s="189"/>
      <c r="AF4672" s="188"/>
      <c r="AG4672" s="189"/>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7"/>
      <c r="AB4673" s="188"/>
      <c r="AC4673" s="153"/>
      <c r="AD4673" s="153"/>
      <c r="AE4673" s="189"/>
      <c r="AF4673" s="188"/>
      <c r="AG4673" s="189"/>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7"/>
      <c r="AB4674" s="188"/>
      <c r="AC4674" s="153"/>
      <c r="AD4674" s="153"/>
      <c r="AE4674" s="189"/>
      <c r="AF4674" s="188"/>
      <c r="AG4674" s="189"/>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7"/>
      <c r="AB4675" s="188"/>
      <c r="AC4675" s="153"/>
      <c r="AD4675" s="153"/>
      <c r="AE4675" s="189"/>
      <c r="AF4675" s="188"/>
      <c r="AG4675" s="189"/>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7"/>
      <c r="AB4676" s="188"/>
      <c r="AC4676" s="153"/>
      <c r="AD4676" s="153"/>
      <c r="AE4676" s="189"/>
      <c r="AF4676" s="188"/>
      <c r="AG4676" s="189"/>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7"/>
      <c r="AB4677" s="188"/>
      <c r="AC4677" s="153"/>
      <c r="AD4677" s="153"/>
      <c r="AE4677" s="189"/>
      <c r="AF4677" s="188"/>
      <c r="AG4677" s="189"/>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7"/>
      <c r="AB4678" s="188"/>
      <c r="AC4678" s="153"/>
      <c r="AD4678" s="153"/>
      <c r="AE4678" s="189"/>
      <c r="AF4678" s="188"/>
      <c r="AG4678" s="189"/>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7"/>
      <c r="AB4679" s="188"/>
      <c r="AC4679" s="153"/>
      <c r="AD4679" s="153"/>
      <c r="AE4679" s="189"/>
      <c r="AF4679" s="188"/>
      <c r="AG4679" s="189"/>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7"/>
      <c r="AB4680" s="188"/>
      <c r="AC4680" s="153"/>
      <c r="AD4680" s="153"/>
      <c r="AE4680" s="189"/>
      <c r="AF4680" s="188"/>
      <c r="AG4680" s="189"/>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7"/>
      <c r="AB4681" s="188"/>
      <c r="AC4681" s="153"/>
      <c r="AD4681" s="153"/>
      <c r="AE4681" s="189"/>
      <c r="AF4681" s="188"/>
      <c r="AG4681" s="189"/>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7"/>
      <c r="AB4682" s="188"/>
      <c r="AC4682" s="153"/>
      <c r="AD4682" s="153"/>
      <c r="AE4682" s="189"/>
      <c r="AF4682" s="188"/>
      <c r="AG4682" s="189"/>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7"/>
      <c r="AB4683" s="188"/>
      <c r="AC4683" s="153"/>
      <c r="AD4683" s="153"/>
      <c r="AE4683" s="189"/>
      <c r="AF4683" s="188"/>
      <c r="AG4683" s="189"/>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7"/>
      <c r="AB4684" s="188"/>
      <c r="AC4684" s="153"/>
      <c r="AD4684" s="153"/>
      <c r="AE4684" s="189"/>
      <c r="AF4684" s="188"/>
      <c r="AG4684" s="189"/>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7"/>
      <c r="AB4685" s="188"/>
      <c r="AC4685" s="153"/>
      <c r="AD4685" s="153"/>
      <c r="AE4685" s="189"/>
      <c r="AF4685" s="188"/>
      <c r="AG4685" s="189"/>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7"/>
      <c r="AB4686" s="188"/>
      <c r="AC4686" s="153"/>
      <c r="AD4686" s="153"/>
      <c r="AE4686" s="189"/>
      <c r="AF4686" s="188"/>
      <c r="AG4686" s="189"/>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7"/>
      <c r="AB4687" s="188"/>
      <c r="AC4687" s="153"/>
      <c r="AD4687" s="153"/>
      <c r="AE4687" s="189"/>
      <c r="AF4687" s="188"/>
      <c r="AG4687" s="189"/>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7"/>
      <c r="AB4688" s="188"/>
      <c r="AC4688" s="153"/>
      <c r="AD4688" s="153"/>
      <c r="AE4688" s="189"/>
      <c r="AF4688" s="188"/>
      <c r="AG4688" s="189"/>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7"/>
      <c r="AB4689" s="188"/>
      <c r="AC4689" s="153"/>
      <c r="AD4689" s="153"/>
      <c r="AE4689" s="189"/>
      <c r="AF4689" s="188"/>
      <c r="AG4689" s="189"/>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7"/>
      <c r="AB4690" s="188"/>
      <c r="AC4690" s="153"/>
      <c r="AD4690" s="153"/>
      <c r="AE4690" s="189"/>
      <c r="AF4690" s="188"/>
      <c r="AG4690" s="189"/>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7"/>
      <c r="AB4691" s="188"/>
      <c r="AC4691" s="153"/>
      <c r="AD4691" s="153"/>
      <c r="AE4691" s="189"/>
      <c r="AF4691" s="188"/>
      <c r="AG4691" s="189"/>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7"/>
      <c r="AB4692" s="188"/>
      <c r="AC4692" s="153"/>
      <c r="AD4692" s="153"/>
      <c r="AE4692" s="189"/>
      <c r="AF4692" s="188"/>
      <c r="AG4692" s="189"/>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7"/>
      <c r="AB4693" s="188"/>
      <c r="AC4693" s="153"/>
      <c r="AD4693" s="153"/>
      <c r="AE4693" s="189"/>
      <c r="AF4693" s="188"/>
      <c r="AG4693" s="189"/>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7"/>
      <c r="AB4694" s="188"/>
      <c r="AC4694" s="153"/>
      <c r="AD4694" s="153"/>
      <c r="AE4694" s="189"/>
      <c r="AF4694" s="188"/>
      <c r="AG4694" s="189"/>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7"/>
      <c r="AB4695" s="188"/>
      <c r="AC4695" s="153"/>
      <c r="AD4695" s="153"/>
      <c r="AE4695" s="189"/>
      <c r="AF4695" s="188"/>
      <c r="AG4695" s="189"/>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7"/>
      <c r="AB4696" s="188"/>
      <c r="AC4696" s="153"/>
      <c r="AD4696" s="153"/>
      <c r="AE4696" s="189"/>
      <c r="AF4696" s="188"/>
      <c r="AG4696" s="189"/>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7"/>
      <c r="AB4697" s="188"/>
      <c r="AC4697" s="153"/>
      <c r="AD4697" s="153"/>
      <c r="AE4697" s="189"/>
      <c r="AF4697" s="188"/>
      <c r="AG4697" s="189"/>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7"/>
      <c r="AB4698" s="188"/>
      <c r="AC4698" s="153"/>
      <c r="AD4698" s="153"/>
      <c r="AE4698" s="189"/>
      <c r="AF4698" s="188"/>
      <c r="AG4698" s="189"/>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7"/>
      <c r="AB4699" s="188"/>
      <c r="AC4699" s="153"/>
      <c r="AD4699" s="153"/>
      <c r="AE4699" s="189"/>
      <c r="AF4699" s="188"/>
      <c r="AG4699" s="189"/>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7"/>
      <c r="AB4700" s="188"/>
      <c r="AC4700" s="153"/>
      <c r="AD4700" s="153"/>
      <c r="AE4700" s="189"/>
      <c r="AF4700" s="188"/>
      <c r="AG4700" s="189"/>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7"/>
      <c r="AB4701" s="188"/>
      <c r="AC4701" s="153"/>
      <c r="AD4701" s="153"/>
      <c r="AE4701" s="189"/>
      <c r="AF4701" s="188"/>
      <c r="AG4701" s="189"/>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7"/>
      <c r="AB4702" s="188"/>
      <c r="AC4702" s="153"/>
      <c r="AD4702" s="153"/>
      <c r="AE4702" s="189"/>
      <c r="AF4702" s="188"/>
      <c r="AG4702" s="189"/>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7"/>
      <c r="AB4703" s="188"/>
      <c r="AC4703" s="153"/>
      <c r="AD4703" s="153"/>
      <c r="AE4703" s="189"/>
      <c r="AF4703" s="188"/>
      <c r="AG4703" s="189"/>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7"/>
      <c r="AB4704" s="188"/>
      <c r="AC4704" s="153"/>
      <c r="AD4704" s="153"/>
      <c r="AE4704" s="189"/>
      <c r="AF4704" s="188"/>
      <c r="AG4704" s="189"/>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7"/>
      <c r="AB4705" s="188"/>
      <c r="AC4705" s="153"/>
      <c r="AD4705" s="153"/>
      <c r="AE4705" s="189"/>
      <c r="AF4705" s="188"/>
      <c r="AG4705" s="189"/>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7"/>
      <c r="AB4706" s="188"/>
      <c r="AC4706" s="153"/>
      <c r="AD4706" s="153"/>
      <c r="AE4706" s="189"/>
      <c r="AF4706" s="188"/>
      <c r="AG4706" s="189"/>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7"/>
      <c r="AB4707" s="188"/>
      <c r="AC4707" s="153"/>
      <c r="AD4707" s="153"/>
      <c r="AE4707" s="189"/>
      <c r="AF4707" s="188"/>
      <c r="AG4707" s="189"/>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7"/>
      <c r="AB4708" s="188"/>
      <c r="AC4708" s="153"/>
      <c r="AD4708" s="153"/>
      <c r="AE4708" s="189"/>
      <c r="AF4708" s="188"/>
      <c r="AG4708" s="189"/>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7"/>
      <c r="AB4709" s="188"/>
      <c r="AC4709" s="153"/>
      <c r="AD4709" s="153"/>
      <c r="AE4709" s="189"/>
      <c r="AF4709" s="188"/>
      <c r="AG4709" s="189"/>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7"/>
      <c r="AB4710" s="188"/>
      <c r="AC4710" s="153"/>
      <c r="AD4710" s="153"/>
      <c r="AE4710" s="189"/>
      <c r="AF4710" s="188"/>
      <c r="AG4710" s="189"/>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7"/>
      <c r="AB4711" s="188"/>
      <c r="AC4711" s="153"/>
      <c r="AD4711" s="153"/>
      <c r="AE4711" s="189"/>
      <c r="AF4711" s="188"/>
      <c r="AG4711" s="189"/>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7"/>
      <c r="AB4712" s="188"/>
      <c r="AC4712" s="153"/>
      <c r="AD4712" s="153"/>
      <c r="AE4712" s="189"/>
      <c r="AF4712" s="188"/>
      <c r="AG4712" s="189"/>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7"/>
      <c r="AB4713" s="188"/>
      <c r="AC4713" s="153"/>
      <c r="AD4713" s="153"/>
      <c r="AE4713" s="189"/>
      <c r="AF4713" s="188"/>
      <c r="AG4713" s="189"/>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7"/>
      <c r="AB4714" s="188"/>
      <c r="AC4714" s="153"/>
      <c r="AD4714" s="153"/>
      <c r="AE4714" s="189"/>
      <c r="AF4714" s="188"/>
      <c r="AG4714" s="189"/>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7"/>
      <c r="AB4715" s="188"/>
      <c r="AC4715" s="153"/>
      <c r="AD4715" s="153"/>
      <c r="AE4715" s="189"/>
      <c r="AF4715" s="188"/>
      <c r="AG4715" s="189"/>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7"/>
      <c r="AB4716" s="188"/>
      <c r="AC4716" s="153"/>
      <c r="AD4716" s="153"/>
      <c r="AE4716" s="189"/>
      <c r="AF4716" s="188"/>
      <c r="AG4716" s="189"/>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7"/>
      <c r="AB4717" s="188"/>
      <c r="AC4717" s="153"/>
      <c r="AD4717" s="153"/>
      <c r="AE4717" s="189"/>
      <c r="AF4717" s="188"/>
      <c r="AG4717" s="189"/>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7"/>
      <c r="AB4718" s="188"/>
      <c r="AC4718" s="153"/>
      <c r="AD4718" s="153"/>
      <c r="AE4718" s="189"/>
      <c r="AF4718" s="188"/>
      <c r="AG4718" s="189"/>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7"/>
      <c r="AB4719" s="188"/>
      <c r="AC4719" s="153"/>
      <c r="AD4719" s="153"/>
      <c r="AE4719" s="189"/>
      <c r="AF4719" s="188"/>
      <c r="AG4719" s="189"/>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7"/>
      <c r="AB4720" s="188"/>
      <c r="AC4720" s="153"/>
      <c r="AD4720" s="153"/>
      <c r="AE4720" s="189"/>
      <c r="AF4720" s="188"/>
      <c r="AG4720" s="189"/>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7"/>
      <c r="AB4721" s="188"/>
      <c r="AC4721" s="153"/>
      <c r="AD4721" s="153"/>
      <c r="AE4721" s="189"/>
      <c r="AF4721" s="188"/>
      <c r="AG4721" s="189"/>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7"/>
      <c r="AB4722" s="188"/>
      <c r="AC4722" s="153"/>
      <c r="AD4722" s="153"/>
      <c r="AE4722" s="189"/>
      <c r="AF4722" s="188"/>
      <c r="AG4722" s="189"/>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7"/>
      <c r="AB4723" s="188"/>
      <c r="AC4723" s="153"/>
      <c r="AD4723" s="153"/>
      <c r="AE4723" s="189"/>
      <c r="AF4723" s="188"/>
      <c r="AG4723" s="189"/>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7"/>
      <c r="AB4724" s="188"/>
      <c r="AC4724" s="153"/>
      <c r="AD4724" s="153"/>
      <c r="AE4724" s="189"/>
      <c r="AF4724" s="188"/>
      <c r="AG4724" s="189"/>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7"/>
      <c r="AB4725" s="188"/>
      <c r="AC4725" s="153"/>
      <c r="AD4725" s="153"/>
      <c r="AE4725" s="189"/>
      <c r="AF4725" s="188"/>
      <c r="AG4725" s="189"/>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7"/>
      <c r="AB4726" s="188"/>
      <c r="AC4726" s="153"/>
      <c r="AD4726" s="153"/>
      <c r="AE4726" s="189"/>
      <c r="AF4726" s="188"/>
      <c r="AG4726" s="189"/>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7"/>
      <c r="AB4727" s="188"/>
      <c r="AC4727" s="153"/>
      <c r="AD4727" s="153"/>
      <c r="AE4727" s="189"/>
      <c r="AF4727" s="188"/>
      <c r="AG4727" s="189"/>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7"/>
      <c r="AB4728" s="188"/>
      <c r="AC4728" s="153"/>
      <c r="AD4728" s="153"/>
      <c r="AE4728" s="189"/>
      <c r="AF4728" s="188"/>
      <c r="AG4728" s="189"/>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7"/>
      <c r="AB4729" s="188"/>
      <c r="AC4729" s="153"/>
      <c r="AD4729" s="153"/>
      <c r="AE4729" s="189"/>
      <c r="AF4729" s="188"/>
      <c r="AG4729" s="189"/>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7"/>
      <c r="AB4730" s="188"/>
      <c r="AC4730" s="153"/>
      <c r="AD4730" s="153"/>
      <c r="AE4730" s="189"/>
      <c r="AF4730" s="188"/>
      <c r="AG4730" s="189"/>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7"/>
      <c r="AB4731" s="188"/>
      <c r="AC4731" s="153"/>
      <c r="AD4731" s="153"/>
      <c r="AE4731" s="189"/>
      <c r="AF4731" s="188"/>
      <c r="AG4731" s="189"/>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7"/>
      <c r="AB4732" s="188"/>
      <c r="AC4732" s="153"/>
      <c r="AD4732" s="153"/>
      <c r="AE4732" s="189"/>
      <c r="AF4732" s="188"/>
      <c r="AG4732" s="189"/>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7"/>
      <c r="AB4733" s="188"/>
      <c r="AC4733" s="153"/>
      <c r="AD4733" s="153"/>
      <c r="AE4733" s="189"/>
      <c r="AF4733" s="188"/>
      <c r="AG4733" s="189"/>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7"/>
      <c r="AB4734" s="188"/>
      <c r="AC4734" s="153"/>
      <c r="AD4734" s="153"/>
      <c r="AE4734" s="189"/>
      <c r="AF4734" s="188"/>
      <c r="AG4734" s="189"/>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7"/>
      <c r="AB4735" s="188"/>
      <c r="AC4735" s="153"/>
      <c r="AD4735" s="153"/>
      <c r="AE4735" s="189"/>
      <c r="AF4735" s="188"/>
      <c r="AG4735" s="189"/>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7"/>
      <c r="AB4736" s="188"/>
      <c r="AC4736" s="153"/>
      <c r="AD4736" s="153"/>
      <c r="AE4736" s="189"/>
      <c r="AF4736" s="188"/>
      <c r="AG4736" s="189"/>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7"/>
      <c r="AB4737" s="188"/>
      <c r="AC4737" s="153"/>
      <c r="AD4737" s="153"/>
      <c r="AE4737" s="189"/>
      <c r="AF4737" s="188"/>
      <c r="AG4737" s="189"/>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7"/>
      <c r="AB4738" s="188"/>
      <c r="AC4738" s="153"/>
      <c r="AD4738" s="153"/>
      <c r="AE4738" s="189"/>
      <c r="AF4738" s="188"/>
      <c r="AG4738" s="189"/>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7"/>
      <c r="AB4739" s="188"/>
      <c r="AC4739" s="153"/>
      <c r="AD4739" s="153"/>
      <c r="AE4739" s="189"/>
      <c r="AF4739" s="188"/>
      <c r="AG4739" s="189"/>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7"/>
      <c r="AB4740" s="188"/>
      <c r="AC4740" s="153"/>
      <c r="AD4740" s="153"/>
      <c r="AE4740" s="189"/>
      <c r="AF4740" s="188"/>
      <c r="AG4740" s="189"/>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7"/>
      <c r="AB4741" s="188"/>
      <c r="AC4741" s="153"/>
      <c r="AD4741" s="153"/>
      <c r="AE4741" s="189"/>
      <c r="AF4741" s="188"/>
      <c r="AG4741" s="189"/>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7"/>
      <c r="AB4742" s="188"/>
      <c r="AC4742" s="153"/>
      <c r="AD4742" s="153"/>
      <c r="AE4742" s="189"/>
      <c r="AF4742" s="188"/>
      <c r="AG4742" s="189"/>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7"/>
      <c r="AB4743" s="188"/>
      <c r="AC4743" s="153"/>
      <c r="AD4743" s="153"/>
      <c r="AE4743" s="189"/>
      <c r="AF4743" s="188"/>
      <c r="AG4743" s="189"/>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7"/>
      <c r="AB4744" s="188"/>
      <c r="AC4744" s="153"/>
      <c r="AD4744" s="153"/>
      <c r="AE4744" s="189"/>
      <c r="AF4744" s="188"/>
      <c r="AG4744" s="189"/>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7"/>
      <c r="AB4745" s="188"/>
      <c r="AC4745" s="153"/>
      <c r="AD4745" s="153"/>
      <c r="AE4745" s="189"/>
      <c r="AF4745" s="188"/>
      <c r="AG4745" s="189"/>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7"/>
      <c r="AB4746" s="188"/>
      <c r="AC4746" s="153"/>
      <c r="AD4746" s="153"/>
      <c r="AE4746" s="189"/>
      <c r="AF4746" s="188"/>
      <c r="AG4746" s="189"/>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7"/>
      <c r="AB4747" s="188"/>
      <c r="AC4747" s="153"/>
      <c r="AD4747" s="153"/>
      <c r="AE4747" s="189"/>
      <c r="AF4747" s="188"/>
      <c r="AG4747" s="189"/>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7"/>
      <c r="AB4748" s="188"/>
      <c r="AC4748" s="153"/>
      <c r="AD4748" s="153"/>
      <c r="AE4748" s="189"/>
      <c r="AF4748" s="188"/>
      <c r="AG4748" s="189"/>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7"/>
      <c r="AB4749" s="188"/>
      <c r="AC4749" s="153"/>
      <c r="AD4749" s="153"/>
      <c r="AE4749" s="189"/>
      <c r="AF4749" s="188"/>
      <c r="AG4749" s="189"/>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7"/>
      <c r="AB4750" s="188"/>
      <c r="AC4750" s="153"/>
      <c r="AD4750" s="153"/>
      <c r="AE4750" s="189"/>
      <c r="AF4750" s="188"/>
      <c r="AG4750" s="189"/>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7"/>
      <c r="AB4751" s="188"/>
      <c r="AC4751" s="153"/>
      <c r="AD4751" s="153"/>
      <c r="AE4751" s="189"/>
      <c r="AF4751" s="188"/>
      <c r="AG4751" s="189"/>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7"/>
      <c r="AB4752" s="188"/>
      <c r="AC4752" s="153"/>
      <c r="AD4752" s="153"/>
      <c r="AE4752" s="189"/>
      <c r="AF4752" s="188"/>
      <c r="AG4752" s="189"/>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7"/>
      <c r="AB4753" s="188"/>
      <c r="AC4753" s="153"/>
      <c r="AD4753" s="153"/>
      <c r="AE4753" s="189"/>
      <c r="AF4753" s="188"/>
      <c r="AG4753" s="189"/>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7"/>
      <c r="AB4754" s="188"/>
      <c r="AC4754" s="153"/>
      <c r="AD4754" s="153"/>
      <c r="AE4754" s="189"/>
      <c r="AF4754" s="188"/>
      <c r="AG4754" s="189"/>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7"/>
      <c r="AB4755" s="188"/>
      <c r="AC4755" s="153"/>
      <c r="AD4755" s="153"/>
      <c r="AE4755" s="189"/>
      <c r="AF4755" s="188"/>
      <c r="AG4755" s="189"/>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7"/>
      <c r="AB4756" s="188"/>
      <c r="AC4756" s="153"/>
      <c r="AD4756" s="153"/>
      <c r="AE4756" s="189"/>
      <c r="AF4756" s="188"/>
      <c r="AG4756" s="189"/>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7"/>
      <c r="AB4757" s="188"/>
      <c r="AC4757" s="153"/>
      <c r="AD4757" s="153"/>
      <c r="AE4757" s="189"/>
      <c r="AF4757" s="188"/>
      <c r="AG4757" s="189"/>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7"/>
      <c r="AB4758" s="188"/>
      <c r="AC4758" s="153"/>
      <c r="AD4758" s="153"/>
      <c r="AE4758" s="189"/>
      <c r="AF4758" s="188"/>
      <c r="AG4758" s="189"/>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7"/>
      <c r="AB4759" s="188"/>
      <c r="AC4759" s="153"/>
      <c r="AD4759" s="153"/>
      <c r="AE4759" s="189"/>
      <c r="AF4759" s="188"/>
      <c r="AG4759" s="189"/>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7"/>
      <c r="AB4760" s="188"/>
      <c r="AC4760" s="153"/>
      <c r="AD4760" s="153"/>
      <c r="AE4760" s="189"/>
      <c r="AF4760" s="188"/>
      <c r="AG4760" s="189"/>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7"/>
      <c r="AB4761" s="188"/>
      <c r="AC4761" s="153"/>
      <c r="AD4761" s="153"/>
      <c r="AE4761" s="189"/>
      <c r="AF4761" s="188"/>
      <c r="AG4761" s="189"/>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7"/>
      <c r="AB4762" s="188"/>
      <c r="AC4762" s="153"/>
      <c r="AD4762" s="153"/>
      <c r="AE4762" s="189"/>
      <c r="AF4762" s="188"/>
      <c r="AG4762" s="189"/>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7"/>
      <c r="AB4763" s="188"/>
      <c r="AC4763" s="153"/>
      <c r="AD4763" s="153"/>
      <c r="AE4763" s="189"/>
      <c r="AF4763" s="188"/>
      <c r="AG4763" s="189"/>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7"/>
      <c r="AB4764" s="188"/>
      <c r="AC4764" s="153"/>
      <c r="AD4764" s="153"/>
      <c r="AE4764" s="189"/>
      <c r="AF4764" s="188"/>
      <c r="AG4764" s="189"/>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7"/>
      <c r="AB4765" s="188"/>
      <c r="AC4765" s="153"/>
      <c r="AD4765" s="153"/>
      <c r="AE4765" s="189"/>
      <c r="AF4765" s="188"/>
      <c r="AG4765" s="189"/>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7"/>
      <c r="AB4766" s="188"/>
      <c r="AC4766" s="153"/>
      <c r="AD4766" s="153"/>
      <c r="AE4766" s="189"/>
      <c r="AF4766" s="188"/>
      <c r="AG4766" s="189"/>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7"/>
      <c r="AB4767" s="188"/>
      <c r="AC4767" s="153"/>
      <c r="AD4767" s="153"/>
      <c r="AE4767" s="189"/>
      <c r="AF4767" s="188"/>
      <c r="AG4767" s="189"/>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7"/>
      <c r="AB4768" s="188"/>
      <c r="AC4768" s="153"/>
      <c r="AD4768" s="153"/>
      <c r="AE4768" s="189"/>
      <c r="AF4768" s="188"/>
      <c r="AG4768" s="189"/>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7"/>
      <c r="AB4769" s="188"/>
      <c r="AC4769" s="153"/>
      <c r="AD4769" s="153"/>
      <c r="AE4769" s="189"/>
      <c r="AF4769" s="188"/>
      <c r="AG4769" s="189"/>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7"/>
      <c r="AB4770" s="188"/>
      <c r="AC4770" s="153"/>
      <c r="AD4770" s="153"/>
      <c r="AE4770" s="189"/>
      <c r="AF4770" s="188"/>
      <c r="AG4770" s="189"/>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7"/>
      <c r="AB4771" s="188"/>
      <c r="AC4771" s="153"/>
      <c r="AD4771" s="153"/>
      <c r="AE4771" s="189"/>
      <c r="AF4771" s="188"/>
      <c r="AG4771" s="189"/>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7"/>
      <c r="AB4772" s="188"/>
      <c r="AC4772" s="153"/>
      <c r="AD4772" s="153"/>
      <c r="AE4772" s="189"/>
      <c r="AF4772" s="188"/>
      <c r="AG4772" s="189"/>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7"/>
      <c r="AB4773" s="188"/>
      <c r="AC4773" s="153"/>
      <c r="AD4773" s="153"/>
      <c r="AE4773" s="189"/>
      <c r="AF4773" s="188"/>
      <c r="AG4773" s="189"/>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7"/>
      <c r="AB4774" s="188"/>
      <c r="AC4774" s="153"/>
      <c r="AD4774" s="153"/>
      <c r="AE4774" s="189"/>
      <c r="AF4774" s="188"/>
      <c r="AG4774" s="189"/>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7"/>
      <c r="AB4775" s="188"/>
      <c r="AC4775" s="153"/>
      <c r="AD4775" s="153"/>
      <c r="AE4775" s="189"/>
      <c r="AF4775" s="188"/>
      <c r="AG4775" s="189"/>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7"/>
      <c r="AB4776" s="188"/>
      <c r="AC4776" s="153"/>
      <c r="AD4776" s="153"/>
      <c r="AE4776" s="189"/>
      <c r="AF4776" s="188"/>
      <c r="AG4776" s="189"/>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7"/>
      <c r="AB4777" s="188"/>
      <c r="AC4777" s="153"/>
      <c r="AD4777" s="153"/>
      <c r="AE4777" s="189"/>
      <c r="AF4777" s="188"/>
      <c r="AG4777" s="189"/>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7"/>
      <c r="AB4778" s="188"/>
      <c r="AC4778" s="153"/>
      <c r="AD4778" s="153"/>
      <c r="AE4778" s="189"/>
      <c r="AF4778" s="188"/>
      <c r="AG4778" s="189"/>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7"/>
      <c r="AB4779" s="188"/>
      <c r="AC4779" s="153"/>
      <c r="AD4779" s="153"/>
      <c r="AE4779" s="189"/>
      <c r="AF4779" s="188"/>
      <c r="AG4779" s="189"/>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7"/>
      <c r="AB4780" s="188"/>
      <c r="AC4780" s="153"/>
      <c r="AD4780" s="153"/>
      <c r="AE4780" s="189"/>
      <c r="AF4780" s="188"/>
      <c r="AG4780" s="189"/>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7"/>
      <c r="AB4781" s="188"/>
      <c r="AC4781" s="153"/>
      <c r="AD4781" s="153"/>
      <c r="AE4781" s="189"/>
      <c r="AF4781" s="188"/>
      <c r="AG4781" s="189"/>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7"/>
      <c r="AB4782" s="188"/>
      <c r="AC4782" s="153"/>
      <c r="AD4782" s="153"/>
      <c r="AE4782" s="189"/>
      <c r="AF4782" s="188"/>
      <c r="AG4782" s="189"/>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7"/>
      <c r="AB4783" s="188"/>
      <c r="AC4783" s="153"/>
      <c r="AD4783" s="153"/>
      <c r="AE4783" s="189"/>
      <c r="AF4783" s="188"/>
      <c r="AG4783" s="189"/>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7"/>
      <c r="AB4784" s="188"/>
      <c r="AC4784" s="153"/>
      <c r="AD4784" s="153"/>
      <c r="AE4784" s="189"/>
      <c r="AF4784" s="188"/>
      <c r="AG4784" s="189"/>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7"/>
      <c r="AB4785" s="188"/>
      <c r="AC4785" s="153"/>
      <c r="AD4785" s="153"/>
      <c r="AE4785" s="189"/>
      <c r="AF4785" s="188"/>
      <c r="AG4785" s="189"/>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7"/>
      <c r="AB4786" s="188"/>
      <c r="AC4786" s="153"/>
      <c r="AD4786" s="153"/>
      <c r="AE4786" s="189"/>
      <c r="AF4786" s="188"/>
      <c r="AG4786" s="189"/>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7"/>
      <c r="AB4787" s="188"/>
      <c r="AC4787" s="153"/>
      <c r="AD4787" s="153"/>
      <c r="AE4787" s="189"/>
      <c r="AF4787" s="188"/>
      <c r="AG4787" s="189"/>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7"/>
      <c r="AB4788" s="188"/>
      <c r="AC4788" s="153"/>
      <c r="AD4788" s="153"/>
      <c r="AE4788" s="189"/>
      <c r="AF4788" s="188"/>
      <c r="AG4788" s="189"/>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7"/>
      <c r="AB4789" s="188"/>
      <c r="AC4789" s="153"/>
      <c r="AD4789" s="153"/>
      <c r="AE4789" s="189"/>
      <c r="AF4789" s="188"/>
      <c r="AG4789" s="189"/>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7"/>
      <c r="AB4790" s="188"/>
      <c r="AC4790" s="153"/>
      <c r="AD4790" s="153"/>
      <c r="AE4790" s="189"/>
      <c r="AF4790" s="188"/>
      <c r="AG4790" s="189"/>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7"/>
      <c r="AB4791" s="188"/>
      <c r="AC4791" s="153"/>
      <c r="AD4791" s="153"/>
      <c r="AE4791" s="189"/>
      <c r="AF4791" s="188"/>
      <c r="AG4791" s="189"/>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7"/>
      <c r="AB4792" s="188"/>
      <c r="AC4792" s="153"/>
      <c r="AD4792" s="153"/>
      <c r="AE4792" s="189"/>
      <c r="AF4792" s="188"/>
      <c r="AG4792" s="189"/>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7"/>
      <c r="AB4793" s="188"/>
      <c r="AC4793" s="153"/>
      <c r="AD4793" s="153"/>
      <c r="AE4793" s="189"/>
      <c r="AF4793" s="188"/>
      <c r="AG4793" s="189"/>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7"/>
      <c r="AB4794" s="188"/>
      <c r="AC4794" s="153"/>
      <c r="AD4794" s="153"/>
      <c r="AE4794" s="189"/>
      <c r="AF4794" s="188"/>
      <c r="AG4794" s="189"/>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7"/>
      <c r="AB4795" s="188"/>
      <c r="AC4795" s="153"/>
      <c r="AD4795" s="153"/>
      <c r="AE4795" s="189"/>
      <c r="AF4795" s="188"/>
      <c r="AG4795" s="189"/>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7"/>
      <c r="AB4796" s="188"/>
      <c r="AC4796" s="153"/>
      <c r="AD4796" s="153"/>
      <c r="AE4796" s="189"/>
      <c r="AF4796" s="188"/>
      <c r="AG4796" s="189"/>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7"/>
      <c r="AB4797" s="188"/>
      <c r="AC4797" s="153"/>
      <c r="AD4797" s="153"/>
      <c r="AE4797" s="189"/>
      <c r="AF4797" s="188"/>
      <c r="AG4797" s="189"/>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7"/>
      <c r="AB4798" s="188"/>
      <c r="AC4798" s="153"/>
      <c r="AD4798" s="153"/>
      <c r="AE4798" s="189"/>
      <c r="AF4798" s="188"/>
      <c r="AG4798" s="189"/>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7"/>
      <c r="AB4799" s="188"/>
      <c r="AC4799" s="153"/>
      <c r="AD4799" s="153"/>
      <c r="AE4799" s="189"/>
      <c r="AF4799" s="188"/>
      <c r="AG4799" s="189"/>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7"/>
      <c r="AB4800" s="188"/>
      <c r="AC4800" s="153"/>
      <c r="AD4800" s="153"/>
      <c r="AE4800" s="189"/>
      <c r="AF4800" s="188"/>
      <c r="AG4800" s="189"/>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7"/>
      <c r="AB4801" s="188"/>
      <c r="AC4801" s="153"/>
      <c r="AD4801" s="153"/>
      <c r="AE4801" s="189"/>
      <c r="AF4801" s="188"/>
      <c r="AG4801" s="189"/>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7"/>
      <c r="AB4802" s="188"/>
      <c r="AC4802" s="153"/>
      <c r="AD4802" s="153"/>
      <c r="AE4802" s="189"/>
      <c r="AF4802" s="188"/>
      <c r="AG4802" s="189"/>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7"/>
      <c r="AB4803" s="188"/>
      <c r="AC4803" s="153"/>
      <c r="AD4803" s="153"/>
      <c r="AE4803" s="189"/>
      <c r="AF4803" s="188"/>
      <c r="AG4803" s="189"/>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7"/>
      <c r="AB4804" s="188"/>
      <c r="AC4804" s="153"/>
      <c r="AD4804" s="153"/>
      <c r="AE4804" s="189"/>
      <c r="AF4804" s="188"/>
      <c r="AG4804" s="189"/>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7"/>
      <c r="AB4805" s="188"/>
      <c r="AC4805" s="153"/>
      <c r="AD4805" s="153"/>
      <c r="AE4805" s="189"/>
      <c r="AF4805" s="188"/>
      <c r="AG4805" s="189"/>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7"/>
      <c r="AB4806" s="188"/>
      <c r="AC4806" s="153"/>
      <c r="AD4806" s="153"/>
      <c r="AE4806" s="189"/>
      <c r="AF4806" s="188"/>
      <c r="AG4806" s="189"/>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7"/>
      <c r="AB4807" s="188"/>
      <c r="AC4807" s="153"/>
      <c r="AD4807" s="153"/>
      <c r="AE4807" s="189"/>
      <c r="AF4807" s="188"/>
      <c r="AG4807" s="189"/>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7"/>
      <c r="AB4808" s="188"/>
      <c r="AC4808" s="153"/>
      <c r="AD4808" s="153"/>
      <c r="AE4808" s="189"/>
      <c r="AF4808" s="188"/>
      <c r="AG4808" s="189"/>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7"/>
      <c r="AB4809" s="188"/>
      <c r="AC4809" s="153"/>
      <c r="AD4809" s="153"/>
      <c r="AE4809" s="189"/>
      <c r="AF4809" s="188"/>
      <c r="AG4809" s="189"/>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7"/>
      <c r="AB4810" s="188"/>
      <c r="AC4810" s="153"/>
      <c r="AD4810" s="153"/>
      <c r="AE4810" s="189"/>
      <c r="AF4810" s="188"/>
      <c r="AG4810" s="189"/>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7"/>
      <c r="AB4811" s="188"/>
      <c r="AC4811" s="153"/>
      <c r="AD4811" s="153"/>
      <c r="AE4811" s="189"/>
      <c r="AF4811" s="188"/>
      <c r="AG4811" s="189"/>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7"/>
      <c r="AB4812" s="188"/>
      <c r="AC4812" s="153"/>
      <c r="AD4812" s="153"/>
      <c r="AE4812" s="189"/>
      <c r="AF4812" s="188"/>
      <c r="AG4812" s="189"/>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7"/>
      <c r="AB4813" s="188"/>
      <c r="AC4813" s="153"/>
      <c r="AD4813" s="153"/>
      <c r="AE4813" s="189"/>
      <c r="AF4813" s="188"/>
      <c r="AG4813" s="189"/>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7"/>
      <c r="AB4814" s="188"/>
      <c r="AC4814" s="153"/>
      <c r="AD4814" s="153"/>
      <c r="AE4814" s="189"/>
      <c r="AF4814" s="188"/>
      <c r="AG4814" s="189"/>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7"/>
      <c r="AB4815" s="188"/>
      <c r="AC4815" s="153"/>
      <c r="AD4815" s="153"/>
      <c r="AE4815" s="189"/>
      <c r="AF4815" s="188"/>
      <c r="AG4815" s="189"/>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7"/>
      <c r="AB4816" s="188"/>
      <c r="AC4816" s="153"/>
      <c r="AD4816" s="153"/>
      <c r="AE4816" s="189"/>
      <c r="AF4816" s="188"/>
      <c r="AG4816" s="189"/>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7"/>
      <c r="AB4817" s="188"/>
      <c r="AC4817" s="153"/>
      <c r="AD4817" s="153"/>
      <c r="AE4817" s="189"/>
      <c r="AF4817" s="188"/>
      <c r="AG4817" s="189"/>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7"/>
      <c r="AB4818" s="188"/>
      <c r="AC4818" s="153"/>
      <c r="AD4818" s="153"/>
      <c r="AE4818" s="189"/>
      <c r="AF4818" s="188"/>
      <c r="AG4818" s="189"/>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7"/>
      <c r="AB4819" s="188"/>
      <c r="AC4819" s="153"/>
      <c r="AD4819" s="153"/>
      <c r="AE4819" s="189"/>
      <c r="AF4819" s="188"/>
      <c r="AG4819" s="189"/>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7"/>
      <c r="AB4820" s="188"/>
      <c r="AC4820" s="153"/>
      <c r="AD4820" s="153"/>
      <c r="AE4820" s="189"/>
      <c r="AF4820" s="188"/>
      <c r="AG4820" s="189"/>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7"/>
      <c r="AB4821" s="188"/>
      <c r="AC4821" s="153"/>
      <c r="AD4821" s="153"/>
      <c r="AE4821" s="189"/>
      <c r="AF4821" s="188"/>
      <c r="AG4821" s="189"/>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7"/>
      <c r="AB4822" s="188"/>
      <c r="AC4822" s="153"/>
      <c r="AD4822" s="153"/>
      <c r="AE4822" s="189"/>
      <c r="AF4822" s="188"/>
      <c r="AG4822" s="189"/>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7"/>
      <c r="AB4823" s="188"/>
      <c r="AC4823" s="153"/>
      <c r="AD4823" s="153"/>
      <c r="AE4823" s="189"/>
      <c r="AF4823" s="188"/>
      <c r="AG4823" s="189"/>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7"/>
      <c r="AB4824" s="188"/>
      <c r="AC4824" s="153"/>
      <c r="AD4824" s="153"/>
      <c r="AE4824" s="189"/>
      <c r="AF4824" s="188"/>
      <c r="AG4824" s="189"/>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7"/>
      <c r="AB4825" s="188"/>
      <c r="AC4825" s="153"/>
      <c r="AD4825" s="153"/>
      <c r="AE4825" s="189"/>
      <c r="AF4825" s="188"/>
      <c r="AG4825" s="189"/>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7"/>
      <c r="AB4826" s="188"/>
      <c r="AC4826" s="153"/>
      <c r="AD4826" s="153"/>
      <c r="AE4826" s="189"/>
      <c r="AF4826" s="188"/>
      <c r="AG4826" s="189"/>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7"/>
      <c r="AB4827" s="188"/>
      <c r="AC4827" s="153"/>
      <c r="AD4827" s="153"/>
      <c r="AE4827" s="189"/>
      <c r="AF4827" s="188"/>
      <c r="AG4827" s="189"/>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7"/>
      <c r="AB4828" s="188"/>
      <c r="AC4828" s="153"/>
      <c r="AD4828" s="153"/>
      <c r="AE4828" s="189"/>
      <c r="AF4828" s="188"/>
      <c r="AG4828" s="189"/>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7"/>
      <c r="AB4829" s="188"/>
      <c r="AC4829" s="153"/>
      <c r="AD4829" s="153"/>
      <c r="AE4829" s="189"/>
      <c r="AF4829" s="188"/>
      <c r="AG4829" s="189"/>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7"/>
      <c r="AB4830" s="188"/>
      <c r="AC4830" s="153"/>
      <c r="AD4830" s="153"/>
      <c r="AE4830" s="189"/>
      <c r="AF4830" s="188"/>
      <c r="AG4830" s="189"/>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7"/>
      <c r="AB4831" s="188"/>
      <c r="AC4831" s="153"/>
      <c r="AD4831" s="153"/>
      <c r="AE4831" s="189"/>
      <c r="AF4831" s="188"/>
      <c r="AG4831" s="189"/>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7"/>
      <c r="AB4832" s="188"/>
      <c r="AC4832" s="153"/>
      <c r="AD4832" s="153"/>
      <c r="AE4832" s="189"/>
      <c r="AF4832" s="188"/>
      <c r="AG4832" s="189"/>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7"/>
      <c r="AB4833" s="188"/>
      <c r="AC4833" s="153"/>
      <c r="AD4833" s="153"/>
      <c r="AE4833" s="189"/>
      <c r="AF4833" s="188"/>
      <c r="AG4833" s="189"/>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7"/>
      <c r="AB4834" s="188"/>
      <c r="AC4834" s="153"/>
      <c r="AD4834" s="153"/>
      <c r="AE4834" s="189"/>
      <c r="AF4834" s="188"/>
      <c r="AG4834" s="189"/>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7"/>
      <c r="AB4835" s="188"/>
      <c r="AC4835" s="153"/>
      <c r="AD4835" s="153"/>
      <c r="AE4835" s="189"/>
      <c r="AF4835" s="188"/>
      <c r="AG4835" s="189"/>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7"/>
      <c r="AB4836" s="188"/>
      <c r="AC4836" s="153"/>
      <c r="AD4836" s="153"/>
      <c r="AE4836" s="189"/>
      <c r="AF4836" s="188"/>
      <c r="AG4836" s="189"/>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7"/>
      <c r="AB4837" s="188"/>
      <c r="AC4837" s="153"/>
      <c r="AD4837" s="153"/>
      <c r="AE4837" s="189"/>
      <c r="AF4837" s="188"/>
      <c r="AG4837" s="189"/>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7"/>
      <c r="AB4838" s="188"/>
      <c r="AC4838" s="153"/>
      <c r="AD4838" s="153"/>
      <c r="AE4838" s="189"/>
      <c r="AF4838" s="188"/>
      <c r="AG4838" s="189"/>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7"/>
      <c r="AB4839" s="188"/>
      <c r="AC4839" s="153"/>
      <c r="AD4839" s="153"/>
      <c r="AE4839" s="189"/>
      <c r="AF4839" s="188"/>
      <c r="AG4839" s="189"/>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7"/>
      <c r="AB4840" s="188"/>
      <c r="AC4840" s="153"/>
      <c r="AD4840" s="153"/>
      <c r="AE4840" s="189"/>
      <c r="AF4840" s="188"/>
      <c r="AG4840" s="189"/>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7"/>
      <c r="AB4841" s="188"/>
      <c r="AC4841" s="153"/>
      <c r="AD4841" s="153"/>
      <c r="AE4841" s="189"/>
      <c r="AF4841" s="188"/>
      <c r="AG4841" s="189"/>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7"/>
      <c r="AB4842" s="188"/>
      <c r="AC4842" s="153"/>
      <c r="AD4842" s="153"/>
      <c r="AE4842" s="189"/>
      <c r="AF4842" s="188"/>
      <c r="AG4842" s="189"/>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7"/>
      <c r="AB4843" s="188"/>
      <c r="AC4843" s="153"/>
      <c r="AD4843" s="153"/>
      <c r="AE4843" s="189"/>
      <c r="AF4843" s="188"/>
      <c r="AG4843" s="189"/>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7"/>
      <c r="AB4844" s="188"/>
      <c r="AC4844" s="153"/>
      <c r="AD4844" s="153"/>
      <c r="AE4844" s="189"/>
      <c r="AF4844" s="188"/>
      <c r="AG4844" s="189"/>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7"/>
      <c r="AB4845" s="188"/>
      <c r="AC4845" s="153"/>
      <c r="AD4845" s="153"/>
      <c r="AE4845" s="189"/>
      <c r="AF4845" s="188"/>
      <c r="AG4845" s="189"/>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7"/>
      <c r="AB4846" s="188"/>
      <c r="AC4846" s="153"/>
      <c r="AD4846" s="153"/>
      <c r="AE4846" s="189"/>
      <c r="AF4846" s="188"/>
      <c r="AG4846" s="189"/>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7"/>
      <c r="AB4847" s="188"/>
      <c r="AC4847" s="153"/>
      <c r="AD4847" s="153"/>
      <c r="AE4847" s="189"/>
      <c r="AF4847" s="188"/>
      <c r="AG4847" s="189"/>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7"/>
      <c r="AB4848" s="188"/>
      <c r="AC4848" s="153"/>
      <c r="AD4848" s="153"/>
      <c r="AE4848" s="189"/>
      <c r="AF4848" s="188"/>
      <c r="AG4848" s="189"/>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7"/>
      <c r="AB4849" s="188"/>
      <c r="AC4849" s="153"/>
      <c r="AD4849" s="153"/>
      <c r="AE4849" s="189"/>
      <c r="AF4849" s="188"/>
      <c r="AG4849" s="189"/>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7"/>
      <c r="AB4850" s="188"/>
      <c r="AC4850" s="153"/>
      <c r="AD4850" s="153"/>
      <c r="AE4850" s="189"/>
      <c r="AF4850" s="188"/>
      <c r="AG4850" s="189"/>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7"/>
      <c r="AB4851" s="188"/>
      <c r="AC4851" s="153"/>
      <c r="AD4851" s="153"/>
      <c r="AE4851" s="189"/>
      <c r="AF4851" s="188"/>
      <c r="AG4851" s="189"/>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7"/>
      <c r="AB4852" s="188"/>
      <c r="AC4852" s="153"/>
      <c r="AD4852" s="153"/>
      <c r="AE4852" s="189"/>
      <c r="AF4852" s="188"/>
      <c r="AG4852" s="189"/>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7"/>
      <c r="AB4853" s="188"/>
      <c r="AC4853" s="153"/>
      <c r="AD4853" s="153"/>
      <c r="AE4853" s="189"/>
      <c r="AF4853" s="188"/>
      <c r="AG4853" s="189"/>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7"/>
      <c r="AB4854" s="188"/>
      <c r="AC4854" s="153"/>
      <c r="AD4854" s="153"/>
      <c r="AE4854" s="189"/>
      <c r="AF4854" s="188"/>
      <c r="AG4854" s="189"/>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7"/>
      <c r="AB4855" s="188"/>
      <c r="AC4855" s="153"/>
      <c r="AD4855" s="153"/>
      <c r="AE4855" s="189"/>
      <c r="AF4855" s="188"/>
      <c r="AG4855" s="189"/>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7"/>
      <c r="AB4856" s="188"/>
      <c r="AC4856" s="153"/>
      <c r="AD4856" s="153"/>
      <c r="AE4856" s="189"/>
      <c r="AF4856" s="188"/>
      <c r="AG4856" s="189"/>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7"/>
      <c r="AB4857" s="188"/>
      <c r="AC4857" s="153"/>
      <c r="AD4857" s="153"/>
      <c r="AE4857" s="189"/>
      <c r="AF4857" s="188"/>
      <c r="AG4857" s="189"/>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7"/>
      <c r="AB4858" s="188"/>
      <c r="AC4858" s="153"/>
      <c r="AD4858" s="153"/>
      <c r="AE4858" s="189"/>
      <c r="AF4858" s="188"/>
      <c r="AG4858" s="189"/>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7"/>
      <c r="AB4859" s="188"/>
      <c r="AC4859" s="153"/>
      <c r="AD4859" s="153"/>
      <c r="AE4859" s="189"/>
      <c r="AF4859" s="188"/>
      <c r="AG4859" s="189"/>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7"/>
      <c r="AB4860" s="188"/>
      <c r="AC4860" s="153"/>
      <c r="AD4860" s="153"/>
      <c r="AE4860" s="189"/>
      <c r="AF4860" s="188"/>
      <c r="AG4860" s="189"/>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7"/>
      <c r="AB4861" s="188"/>
      <c r="AC4861" s="153"/>
      <c r="AD4861" s="153"/>
      <c r="AE4861" s="189"/>
      <c r="AF4861" s="188"/>
      <c r="AG4861" s="189"/>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7"/>
      <c r="AB4862" s="188"/>
      <c r="AC4862" s="153"/>
      <c r="AD4862" s="153"/>
      <c r="AE4862" s="189"/>
      <c r="AF4862" s="188"/>
      <c r="AG4862" s="189"/>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7"/>
      <c r="AB4863" s="188"/>
      <c r="AC4863" s="153"/>
      <c r="AD4863" s="153"/>
      <c r="AE4863" s="189"/>
      <c r="AF4863" s="188"/>
      <c r="AG4863" s="189"/>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7"/>
      <c r="AB4864" s="188"/>
      <c r="AC4864" s="153"/>
      <c r="AD4864" s="153"/>
      <c r="AE4864" s="189"/>
      <c r="AF4864" s="188"/>
      <c r="AG4864" s="189"/>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7"/>
      <c r="AB4865" s="188"/>
      <c r="AC4865" s="153"/>
      <c r="AD4865" s="153"/>
      <c r="AE4865" s="189"/>
      <c r="AF4865" s="188"/>
      <c r="AG4865" s="189"/>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7"/>
      <c r="AB4866" s="188"/>
      <c r="AC4866" s="153"/>
      <c r="AD4866" s="153"/>
      <c r="AE4866" s="189"/>
      <c r="AF4866" s="188"/>
      <c r="AG4866" s="189"/>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7"/>
      <c r="AB4867" s="188"/>
      <c r="AC4867" s="153"/>
      <c r="AD4867" s="153"/>
      <c r="AE4867" s="189"/>
      <c r="AF4867" s="188"/>
      <c r="AG4867" s="189"/>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7"/>
      <c r="AB4868" s="188"/>
      <c r="AC4868" s="153"/>
      <c r="AD4868" s="153"/>
      <c r="AE4868" s="189"/>
      <c r="AF4868" s="188"/>
      <c r="AG4868" s="189"/>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7"/>
      <c r="AB4869" s="188"/>
      <c r="AC4869" s="153"/>
      <c r="AD4869" s="153"/>
      <c r="AE4869" s="189"/>
      <c r="AF4869" s="188"/>
      <c r="AG4869" s="189"/>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7"/>
      <c r="AB4870" s="188"/>
      <c r="AC4870" s="153"/>
      <c r="AD4870" s="153"/>
      <c r="AE4870" s="189"/>
      <c r="AF4870" s="188"/>
      <c r="AG4870" s="189"/>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7"/>
      <c r="AB4871" s="188"/>
      <c r="AC4871" s="153"/>
      <c r="AD4871" s="153"/>
      <c r="AE4871" s="189"/>
      <c r="AF4871" s="188"/>
      <c r="AG4871" s="189"/>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7"/>
      <c r="AB4872" s="188"/>
      <c r="AC4872" s="153"/>
      <c r="AD4872" s="153"/>
      <c r="AE4872" s="189"/>
      <c r="AF4872" s="188"/>
      <c r="AG4872" s="189"/>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7"/>
      <c r="AB4873" s="188"/>
      <c r="AC4873" s="153"/>
      <c r="AD4873" s="153"/>
      <c r="AE4873" s="189"/>
      <c r="AF4873" s="188"/>
      <c r="AG4873" s="189"/>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7"/>
      <c r="AB4874" s="188"/>
      <c r="AC4874" s="153"/>
      <c r="AD4874" s="153"/>
      <c r="AE4874" s="189"/>
      <c r="AF4874" s="188"/>
      <c r="AG4874" s="189"/>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7"/>
      <c r="AB4875" s="188"/>
      <c r="AC4875" s="153"/>
      <c r="AD4875" s="153"/>
      <c r="AE4875" s="189"/>
      <c r="AF4875" s="188"/>
      <c r="AG4875" s="189"/>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7"/>
      <c r="AB4876" s="188"/>
      <c r="AC4876" s="153"/>
      <c r="AD4876" s="153"/>
      <c r="AE4876" s="189"/>
      <c r="AF4876" s="188"/>
      <c r="AG4876" s="189"/>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7"/>
      <c r="AB4877" s="188"/>
      <c r="AC4877" s="153"/>
      <c r="AD4877" s="153"/>
      <c r="AE4877" s="189"/>
      <c r="AF4877" s="188"/>
      <c r="AG4877" s="189"/>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7"/>
      <c r="AB4878" s="188"/>
      <c r="AC4878" s="153"/>
      <c r="AD4878" s="153"/>
      <c r="AE4878" s="189"/>
      <c r="AF4878" s="188"/>
      <c r="AG4878" s="189"/>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7"/>
      <c r="AB4879" s="188"/>
      <c r="AC4879" s="153"/>
      <c r="AD4879" s="153"/>
      <c r="AE4879" s="189"/>
      <c r="AF4879" s="188"/>
      <c r="AG4879" s="189"/>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7"/>
      <c r="AB4880" s="188"/>
      <c r="AC4880" s="153"/>
      <c r="AD4880" s="153"/>
      <c r="AE4880" s="189"/>
      <c r="AF4880" s="188"/>
      <c r="AG4880" s="189"/>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7"/>
      <c r="AB4881" s="188"/>
      <c r="AC4881" s="153"/>
      <c r="AD4881" s="153"/>
      <c r="AE4881" s="189"/>
      <c r="AF4881" s="188"/>
      <c r="AG4881" s="189"/>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7"/>
      <c r="AB4882" s="188"/>
      <c r="AC4882" s="153"/>
      <c r="AD4882" s="153"/>
      <c r="AE4882" s="189"/>
      <c r="AF4882" s="188"/>
      <c r="AG4882" s="189"/>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7"/>
      <c r="AB4883" s="188"/>
      <c r="AC4883" s="153"/>
      <c r="AD4883" s="153"/>
      <c r="AE4883" s="189"/>
      <c r="AF4883" s="188"/>
      <c r="AG4883" s="189"/>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7"/>
      <c r="AB4884" s="188"/>
      <c r="AC4884" s="153"/>
      <c r="AD4884" s="153"/>
      <c r="AE4884" s="189"/>
      <c r="AF4884" s="188"/>
      <c r="AG4884" s="189"/>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7"/>
      <c r="AB4885" s="188"/>
      <c r="AC4885" s="153"/>
      <c r="AD4885" s="153"/>
      <c r="AE4885" s="189"/>
      <c r="AF4885" s="188"/>
      <c r="AG4885" s="189"/>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7"/>
      <c r="AB4886" s="188"/>
      <c r="AC4886" s="153"/>
      <c r="AD4886" s="153"/>
      <c r="AE4886" s="189"/>
      <c r="AF4886" s="188"/>
      <c r="AG4886" s="189"/>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7"/>
      <c r="AB4887" s="188"/>
      <c r="AC4887" s="153"/>
      <c r="AD4887" s="153"/>
      <c r="AE4887" s="189"/>
      <c r="AF4887" s="188"/>
      <c r="AG4887" s="189"/>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7"/>
      <c r="AB4888" s="188"/>
      <c r="AC4888" s="153"/>
      <c r="AD4888" s="153"/>
      <c r="AE4888" s="189"/>
      <c r="AF4888" s="188"/>
      <c r="AG4888" s="189"/>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7"/>
      <c r="AB4889" s="188"/>
      <c r="AC4889" s="153"/>
      <c r="AD4889" s="153"/>
      <c r="AE4889" s="189"/>
      <c r="AF4889" s="188"/>
      <c r="AG4889" s="189"/>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7"/>
      <c r="AB4890" s="188"/>
      <c r="AC4890" s="153"/>
      <c r="AD4890" s="153"/>
      <c r="AE4890" s="189"/>
      <c r="AF4890" s="188"/>
      <c r="AG4890" s="189"/>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7"/>
      <c r="AB4891" s="188"/>
      <c r="AC4891" s="153"/>
      <c r="AD4891" s="153"/>
      <c r="AE4891" s="189"/>
      <c r="AF4891" s="188"/>
      <c r="AG4891" s="189"/>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7"/>
      <c r="AB4892" s="188"/>
      <c r="AC4892" s="153"/>
      <c r="AD4892" s="153"/>
      <c r="AE4892" s="189"/>
      <c r="AF4892" s="188"/>
      <c r="AG4892" s="189"/>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7"/>
      <c r="AB4893" s="188"/>
      <c r="AC4893" s="153"/>
      <c r="AD4893" s="153"/>
      <c r="AE4893" s="189"/>
      <c r="AF4893" s="188"/>
      <c r="AG4893" s="189"/>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7"/>
      <c r="AB4894" s="188"/>
      <c r="AC4894" s="153"/>
      <c r="AD4894" s="153"/>
      <c r="AE4894" s="189"/>
      <c r="AF4894" s="188"/>
      <c r="AG4894" s="189"/>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7"/>
      <c r="AB4895" s="188"/>
      <c r="AC4895" s="153"/>
      <c r="AD4895" s="153"/>
      <c r="AE4895" s="189"/>
      <c r="AF4895" s="188"/>
      <c r="AG4895" s="189"/>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7"/>
      <c r="AB4896" s="188"/>
      <c r="AC4896" s="153"/>
      <c r="AD4896" s="153"/>
      <c r="AE4896" s="189"/>
      <c r="AF4896" s="188"/>
      <c r="AG4896" s="189"/>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7"/>
      <c r="AB4897" s="188"/>
      <c r="AC4897" s="153"/>
      <c r="AD4897" s="153"/>
      <c r="AE4897" s="189"/>
      <c r="AF4897" s="188"/>
      <c r="AG4897" s="189"/>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7"/>
      <c r="AB4898" s="188"/>
      <c r="AC4898" s="153"/>
      <c r="AD4898" s="153"/>
      <c r="AE4898" s="189"/>
      <c r="AF4898" s="188"/>
      <c r="AG4898" s="189"/>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7"/>
      <c r="AB4899" s="188"/>
      <c r="AC4899" s="153"/>
      <c r="AD4899" s="153"/>
      <c r="AE4899" s="189"/>
      <c r="AF4899" s="188"/>
      <c r="AG4899" s="189"/>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7"/>
      <c r="AB4900" s="188"/>
      <c r="AC4900" s="153"/>
      <c r="AD4900" s="153"/>
      <c r="AE4900" s="189"/>
      <c r="AF4900" s="188"/>
      <c r="AG4900" s="189"/>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7"/>
      <c r="AB4901" s="188"/>
      <c r="AC4901" s="153"/>
      <c r="AD4901" s="153"/>
      <c r="AE4901" s="189"/>
      <c r="AF4901" s="188"/>
      <c r="AG4901" s="189"/>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7"/>
      <c r="AB4902" s="188"/>
      <c r="AC4902" s="153"/>
      <c r="AD4902" s="153"/>
      <c r="AE4902" s="189"/>
      <c r="AF4902" s="188"/>
      <c r="AG4902" s="189"/>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7"/>
      <c r="AB4903" s="188"/>
      <c r="AC4903" s="153"/>
      <c r="AD4903" s="153"/>
      <c r="AE4903" s="189"/>
      <c r="AF4903" s="188"/>
      <c r="AG4903" s="189"/>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7"/>
      <c r="AB4904" s="188"/>
      <c r="AC4904" s="153"/>
      <c r="AD4904" s="153"/>
      <c r="AE4904" s="189"/>
      <c r="AF4904" s="188"/>
      <c r="AG4904" s="189"/>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7"/>
      <c r="AB4905" s="188"/>
      <c r="AC4905" s="153"/>
      <c r="AD4905" s="153"/>
      <c r="AE4905" s="189"/>
      <c r="AF4905" s="188"/>
      <c r="AG4905" s="189"/>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7"/>
      <c r="AB4906" s="188"/>
      <c r="AC4906" s="153"/>
      <c r="AD4906" s="153"/>
      <c r="AE4906" s="189"/>
      <c r="AF4906" s="188"/>
      <c r="AG4906" s="189"/>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7"/>
      <c r="AB4907" s="188"/>
      <c r="AC4907" s="153"/>
      <c r="AD4907" s="153"/>
      <c r="AE4907" s="189"/>
      <c r="AF4907" s="188"/>
      <c r="AG4907" s="189"/>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7"/>
      <c r="AB4908" s="188"/>
      <c r="AC4908" s="153"/>
      <c r="AD4908" s="153"/>
      <c r="AE4908" s="189"/>
      <c r="AF4908" s="188"/>
      <c r="AG4908" s="189"/>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7"/>
      <c r="AB4909" s="188"/>
      <c r="AC4909" s="153"/>
      <c r="AD4909" s="153"/>
      <c r="AE4909" s="189"/>
      <c r="AF4909" s="188"/>
      <c r="AG4909" s="189"/>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7"/>
      <c r="AB4910" s="188"/>
      <c r="AC4910" s="153"/>
      <c r="AD4910" s="153"/>
      <c r="AE4910" s="189"/>
      <c r="AF4910" s="188"/>
      <c r="AG4910" s="189"/>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7"/>
      <c r="AB4911" s="188"/>
      <c r="AC4911" s="153"/>
      <c r="AD4911" s="153"/>
      <c r="AE4911" s="189"/>
      <c r="AF4911" s="188"/>
      <c r="AG4911" s="189"/>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7"/>
      <c r="AB4912" s="188"/>
      <c r="AC4912" s="153"/>
      <c r="AD4912" s="153"/>
      <c r="AE4912" s="189"/>
      <c r="AF4912" s="188"/>
      <c r="AG4912" s="189"/>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7"/>
      <c r="AB4913" s="188"/>
      <c r="AC4913" s="153"/>
      <c r="AD4913" s="153"/>
      <c r="AE4913" s="189"/>
      <c r="AF4913" s="188"/>
      <c r="AG4913" s="189"/>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7"/>
      <c r="AB4914" s="188"/>
      <c r="AC4914" s="153"/>
      <c r="AD4914" s="153"/>
      <c r="AE4914" s="189"/>
      <c r="AF4914" s="188"/>
      <c r="AG4914" s="189"/>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7"/>
      <c r="AB4915" s="188"/>
      <c r="AC4915" s="153"/>
      <c r="AD4915" s="153"/>
      <c r="AE4915" s="189"/>
      <c r="AF4915" s="188"/>
      <c r="AG4915" s="189"/>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7"/>
      <c r="AB4916" s="188"/>
      <c r="AC4916" s="153"/>
      <c r="AD4916" s="153"/>
      <c r="AE4916" s="189"/>
      <c r="AF4916" s="188"/>
      <c r="AG4916" s="189"/>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7"/>
      <c r="AB4917" s="188"/>
      <c r="AC4917" s="153"/>
      <c r="AD4917" s="153"/>
      <c r="AE4917" s="189"/>
      <c r="AF4917" s="188"/>
      <c r="AG4917" s="189"/>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7"/>
      <c r="AB4918" s="188"/>
      <c r="AC4918" s="153"/>
      <c r="AD4918" s="153"/>
      <c r="AE4918" s="189"/>
      <c r="AF4918" s="188"/>
      <c r="AG4918" s="189"/>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7"/>
      <c r="AB4919" s="188"/>
      <c r="AC4919" s="153"/>
      <c r="AD4919" s="153"/>
      <c r="AE4919" s="189"/>
      <c r="AF4919" s="188"/>
      <c r="AG4919" s="189"/>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7"/>
      <c r="AB4920" s="188"/>
      <c r="AC4920" s="153"/>
      <c r="AD4920" s="153"/>
      <c r="AE4920" s="189"/>
      <c r="AF4920" s="188"/>
      <c r="AG4920" s="189"/>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7"/>
      <c r="AB4921" s="188"/>
      <c r="AC4921" s="153"/>
      <c r="AD4921" s="153"/>
      <c r="AE4921" s="189"/>
      <c r="AF4921" s="188"/>
      <c r="AG4921" s="189"/>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7"/>
      <c r="AB4922" s="188"/>
      <c r="AC4922" s="153"/>
      <c r="AD4922" s="153"/>
      <c r="AE4922" s="189"/>
      <c r="AF4922" s="188"/>
      <c r="AG4922" s="189"/>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7"/>
      <c r="AB4923" s="188"/>
      <c r="AC4923" s="153"/>
      <c r="AD4923" s="153"/>
      <c r="AE4923" s="189"/>
      <c r="AF4923" s="188"/>
      <c r="AG4923" s="189"/>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7"/>
      <c r="AB4924" s="188"/>
      <c r="AC4924" s="153"/>
      <c r="AD4924" s="153"/>
      <c r="AE4924" s="189"/>
      <c r="AF4924" s="188"/>
      <c r="AG4924" s="189"/>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7"/>
      <c r="AB4925" s="188"/>
      <c r="AC4925" s="153"/>
      <c r="AD4925" s="153"/>
      <c r="AE4925" s="189"/>
      <c r="AF4925" s="188"/>
      <c r="AG4925" s="189"/>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7"/>
      <c r="AB4926" s="188"/>
      <c r="AC4926" s="153"/>
      <c r="AD4926" s="153"/>
      <c r="AE4926" s="189"/>
      <c r="AF4926" s="188"/>
      <c r="AG4926" s="189"/>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7"/>
      <c r="AB4927" s="188"/>
      <c r="AC4927" s="153"/>
      <c r="AD4927" s="153"/>
      <c r="AE4927" s="189"/>
      <c r="AF4927" s="188"/>
      <c r="AG4927" s="189"/>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7"/>
      <c r="AB4928" s="188"/>
      <c r="AC4928" s="153"/>
      <c r="AD4928" s="153"/>
      <c r="AE4928" s="189"/>
      <c r="AF4928" s="188"/>
      <c r="AG4928" s="189"/>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7"/>
      <c r="AB4929" s="188"/>
      <c r="AC4929" s="153"/>
      <c r="AD4929" s="153"/>
      <c r="AE4929" s="189"/>
      <c r="AF4929" s="188"/>
      <c r="AG4929" s="189"/>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7"/>
      <c r="AB4930" s="188"/>
      <c r="AC4930" s="153"/>
      <c r="AD4930" s="153"/>
      <c r="AE4930" s="189"/>
      <c r="AF4930" s="188"/>
      <c r="AG4930" s="189"/>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7"/>
      <c r="AB4931" s="188"/>
      <c r="AC4931" s="153"/>
      <c r="AD4931" s="153"/>
      <c r="AE4931" s="189"/>
      <c r="AF4931" s="188"/>
      <c r="AG4931" s="189"/>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7"/>
      <c r="AB4932" s="188"/>
      <c r="AC4932" s="153"/>
      <c r="AD4932" s="153"/>
      <c r="AE4932" s="189"/>
      <c r="AF4932" s="188"/>
      <c r="AG4932" s="189"/>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7"/>
      <c r="AB4933" s="188"/>
      <c r="AC4933" s="153"/>
      <c r="AD4933" s="153"/>
      <c r="AE4933" s="189"/>
      <c r="AF4933" s="188"/>
      <c r="AG4933" s="189"/>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7"/>
      <c r="AB4934" s="188"/>
      <c r="AC4934" s="153"/>
      <c r="AD4934" s="153"/>
      <c r="AE4934" s="189"/>
      <c r="AF4934" s="188"/>
      <c r="AG4934" s="189"/>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7"/>
      <c r="AB4935" s="188"/>
      <c r="AC4935" s="153"/>
      <c r="AD4935" s="153"/>
      <c r="AE4935" s="189"/>
      <c r="AF4935" s="188"/>
      <c r="AG4935" s="189"/>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7"/>
      <c r="AB4936" s="188"/>
      <c r="AC4936" s="153"/>
      <c r="AD4936" s="153"/>
      <c r="AE4936" s="189"/>
      <c r="AF4936" s="188"/>
      <c r="AG4936" s="189"/>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7"/>
      <c r="AB4937" s="188"/>
      <c r="AC4937" s="153"/>
      <c r="AD4937" s="153"/>
      <c r="AE4937" s="189"/>
      <c r="AF4937" s="188"/>
      <c r="AG4937" s="189"/>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7"/>
      <c r="AB4938" s="188"/>
      <c r="AC4938" s="153"/>
      <c r="AD4938" s="153"/>
      <c r="AE4938" s="189"/>
      <c r="AF4938" s="188"/>
      <c r="AG4938" s="189"/>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7"/>
      <c r="AB4939" s="188"/>
      <c r="AC4939" s="153"/>
      <c r="AD4939" s="153"/>
      <c r="AE4939" s="189"/>
      <c r="AF4939" s="188"/>
      <c r="AG4939" s="189"/>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7"/>
      <c r="AB4940" s="188"/>
      <c r="AC4940" s="153"/>
      <c r="AD4940" s="153"/>
      <c r="AE4940" s="189"/>
      <c r="AF4940" s="188"/>
      <c r="AG4940" s="189"/>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7"/>
      <c r="AB4941" s="188"/>
      <c r="AC4941" s="153"/>
      <c r="AD4941" s="153"/>
      <c r="AE4941" s="189"/>
      <c r="AF4941" s="188"/>
      <c r="AG4941" s="189"/>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7"/>
      <c r="AB4942" s="188"/>
      <c r="AC4942" s="153"/>
      <c r="AD4942" s="153"/>
      <c r="AE4942" s="189"/>
      <c r="AF4942" s="188"/>
      <c r="AG4942" s="189"/>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7"/>
      <c r="AB4943" s="188"/>
      <c r="AC4943" s="153"/>
      <c r="AD4943" s="153"/>
      <c r="AE4943" s="189"/>
      <c r="AF4943" s="188"/>
      <c r="AG4943" s="189"/>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7"/>
      <c r="AB4944" s="188"/>
      <c r="AC4944" s="153"/>
      <c r="AD4944" s="153"/>
      <c r="AE4944" s="189"/>
      <c r="AF4944" s="188"/>
      <c r="AG4944" s="189"/>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7"/>
      <c r="AB4945" s="188"/>
      <c r="AC4945" s="153"/>
      <c r="AD4945" s="153"/>
      <c r="AE4945" s="189"/>
      <c r="AF4945" s="188"/>
      <c r="AG4945" s="189"/>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7"/>
      <c r="AB4946" s="188"/>
      <c r="AC4946" s="153"/>
      <c r="AD4946" s="153"/>
      <c r="AE4946" s="189"/>
      <c r="AF4946" s="188"/>
      <c r="AG4946" s="189"/>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7"/>
      <c r="AB4947" s="188"/>
      <c r="AC4947" s="153"/>
      <c r="AD4947" s="153"/>
      <c r="AE4947" s="189"/>
      <c r="AF4947" s="188"/>
      <c r="AG4947" s="189"/>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7"/>
      <c r="AB4948" s="188"/>
      <c r="AC4948" s="153"/>
      <c r="AD4948" s="153"/>
      <c r="AE4948" s="189"/>
      <c r="AF4948" s="188"/>
      <c r="AG4948" s="189"/>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7"/>
      <c r="AB4949" s="188"/>
      <c r="AC4949" s="153"/>
      <c r="AD4949" s="153"/>
      <c r="AE4949" s="189"/>
      <c r="AF4949" s="188"/>
      <c r="AG4949" s="189"/>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7"/>
      <c r="AB4950" s="188"/>
      <c r="AC4950" s="153"/>
      <c r="AD4950" s="153"/>
      <c r="AE4950" s="189"/>
      <c r="AF4950" s="188"/>
      <c r="AG4950" s="189"/>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7"/>
      <c r="AB4951" s="188"/>
      <c r="AC4951" s="153"/>
      <c r="AD4951" s="153"/>
      <c r="AE4951" s="189"/>
      <c r="AF4951" s="188"/>
      <c r="AG4951" s="189"/>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7"/>
      <c r="AB4952" s="188"/>
      <c r="AC4952" s="153"/>
      <c r="AD4952" s="153"/>
      <c r="AE4952" s="189"/>
      <c r="AF4952" s="188"/>
      <c r="AG4952" s="189"/>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7"/>
      <c r="AB4953" s="188"/>
      <c r="AC4953" s="153"/>
      <c r="AD4953" s="153"/>
      <c r="AE4953" s="189"/>
      <c r="AF4953" s="188"/>
      <c r="AG4953" s="189"/>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7"/>
      <c r="AB4954" s="188"/>
      <c r="AC4954" s="153"/>
      <c r="AD4954" s="153"/>
      <c r="AE4954" s="189"/>
      <c r="AF4954" s="188"/>
      <c r="AG4954" s="189"/>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7"/>
      <c r="AB4955" s="188"/>
      <c r="AC4955" s="153"/>
      <c r="AD4955" s="153"/>
      <c r="AE4955" s="189"/>
      <c r="AF4955" s="188"/>
      <c r="AG4955" s="189"/>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7"/>
      <c r="AB4956" s="188"/>
      <c r="AC4956" s="153"/>
      <c r="AD4956" s="153"/>
      <c r="AE4956" s="189"/>
      <c r="AF4956" s="188"/>
      <c r="AG4956" s="189"/>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7"/>
      <c r="AB4957" s="188"/>
      <c r="AC4957" s="153"/>
      <c r="AD4957" s="153"/>
      <c r="AE4957" s="189"/>
      <c r="AF4957" s="188"/>
      <c r="AG4957" s="189"/>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7"/>
      <c r="AB4958" s="188"/>
      <c r="AC4958" s="153"/>
      <c r="AD4958" s="153"/>
      <c r="AE4958" s="189"/>
      <c r="AF4958" s="188"/>
      <c r="AG4958" s="189"/>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7"/>
      <c r="AB4959" s="188"/>
      <c r="AC4959" s="153"/>
      <c r="AD4959" s="153"/>
      <c r="AE4959" s="189"/>
      <c r="AF4959" s="188"/>
      <c r="AG4959" s="189"/>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7"/>
      <c r="AB4960" s="188"/>
      <c r="AC4960" s="153"/>
      <c r="AD4960" s="153"/>
      <c r="AE4960" s="189"/>
      <c r="AF4960" s="188"/>
      <c r="AG4960" s="189"/>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7"/>
      <c r="AB4961" s="188"/>
      <c r="AC4961" s="153"/>
      <c r="AD4961" s="153"/>
      <c r="AE4961" s="189"/>
      <c r="AF4961" s="188"/>
      <c r="AG4961" s="189"/>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7"/>
      <c r="AB4962" s="188"/>
      <c r="AC4962" s="153"/>
      <c r="AD4962" s="153"/>
      <c r="AE4962" s="189"/>
      <c r="AF4962" s="188"/>
      <c r="AG4962" s="189"/>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7"/>
      <c r="AB4963" s="188"/>
      <c r="AC4963" s="153"/>
      <c r="AD4963" s="153"/>
      <c r="AE4963" s="189"/>
      <c r="AF4963" s="188"/>
      <c r="AG4963" s="189"/>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7"/>
      <c r="AB4964" s="188"/>
      <c r="AC4964" s="153"/>
      <c r="AD4964" s="153"/>
      <c r="AE4964" s="189"/>
      <c r="AF4964" s="188"/>
      <c r="AG4964" s="189"/>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7"/>
      <c r="AB4965" s="188"/>
      <c r="AC4965" s="153"/>
      <c r="AD4965" s="153"/>
      <c r="AE4965" s="189"/>
      <c r="AF4965" s="188"/>
      <c r="AG4965" s="189"/>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7"/>
      <c r="AB4966" s="188"/>
      <c r="AC4966" s="153"/>
      <c r="AD4966" s="153"/>
      <c r="AE4966" s="189"/>
      <c r="AF4966" s="188"/>
      <c r="AG4966" s="189"/>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7"/>
      <c r="AB4967" s="188"/>
      <c r="AC4967" s="153"/>
      <c r="AD4967" s="153"/>
      <c r="AE4967" s="189"/>
      <c r="AF4967" s="188"/>
      <c r="AG4967" s="189"/>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7"/>
      <c r="AB4968" s="188"/>
      <c r="AC4968" s="153"/>
      <c r="AD4968" s="153"/>
      <c r="AE4968" s="189"/>
      <c r="AF4968" s="188"/>
      <c r="AG4968" s="189"/>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7"/>
      <c r="AB4969" s="188"/>
      <c r="AC4969" s="153"/>
      <c r="AD4969" s="153"/>
      <c r="AE4969" s="189"/>
      <c r="AF4969" s="188"/>
      <c r="AG4969" s="189"/>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7"/>
      <c r="AB4970" s="188"/>
      <c r="AC4970" s="153"/>
      <c r="AD4970" s="153"/>
      <c r="AE4970" s="189"/>
      <c r="AF4970" s="188"/>
      <c r="AG4970" s="189"/>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7"/>
      <c r="AB4971" s="188"/>
      <c r="AC4971" s="153"/>
      <c r="AD4971" s="153"/>
      <c r="AE4971" s="189"/>
      <c r="AF4971" s="188"/>
      <c r="AG4971" s="189"/>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7"/>
      <c r="AB4972" s="188"/>
      <c r="AC4972" s="153"/>
      <c r="AD4972" s="153"/>
      <c r="AE4972" s="189"/>
      <c r="AF4972" s="188"/>
      <c r="AG4972" s="189"/>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7"/>
      <c r="AB4973" s="188"/>
      <c r="AC4973" s="153"/>
      <c r="AD4973" s="153"/>
      <c r="AE4973" s="189"/>
      <c r="AF4973" s="188"/>
      <c r="AG4973" s="189"/>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7"/>
      <c r="AB4974" s="188"/>
      <c r="AC4974" s="153"/>
      <c r="AD4974" s="153"/>
      <c r="AE4974" s="189"/>
      <c r="AF4974" s="188"/>
      <c r="AG4974" s="189"/>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7"/>
      <c r="AB4975" s="188"/>
      <c r="AC4975" s="153"/>
      <c r="AD4975" s="153"/>
      <c r="AE4975" s="189"/>
      <c r="AF4975" s="188"/>
      <c r="AG4975" s="189"/>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7"/>
      <c r="AB4976" s="188"/>
      <c r="AC4976" s="153"/>
      <c r="AD4976" s="153"/>
      <c r="AE4976" s="189"/>
      <c r="AF4976" s="188"/>
      <c r="AG4976" s="189"/>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7"/>
      <c r="AB4977" s="188"/>
      <c r="AC4977" s="153"/>
      <c r="AD4977" s="153"/>
      <c r="AE4977" s="189"/>
      <c r="AF4977" s="188"/>
      <c r="AG4977" s="189"/>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7"/>
      <c r="AB4978" s="188"/>
      <c r="AC4978" s="153"/>
      <c r="AD4978" s="153"/>
      <c r="AE4978" s="189"/>
      <c r="AF4978" s="188"/>
      <c r="AG4978" s="189"/>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7"/>
      <c r="AB4979" s="188"/>
      <c r="AC4979" s="153"/>
      <c r="AD4979" s="153"/>
      <c r="AE4979" s="189"/>
      <c r="AF4979" s="188"/>
      <c r="AG4979" s="189"/>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7"/>
      <c r="AB4980" s="188"/>
      <c r="AC4980" s="153"/>
      <c r="AD4980" s="153"/>
      <c r="AE4980" s="189"/>
      <c r="AF4980" s="188"/>
      <c r="AG4980" s="189"/>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7"/>
      <c r="AB4981" s="188"/>
      <c r="AC4981" s="153"/>
      <c r="AD4981" s="153"/>
      <c r="AE4981" s="189"/>
      <c r="AF4981" s="188"/>
      <c r="AG4981" s="189"/>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7"/>
      <c r="AB4982" s="188"/>
      <c r="AC4982" s="153"/>
      <c r="AD4982" s="153"/>
      <c r="AE4982" s="189"/>
      <c r="AF4982" s="188"/>
      <c r="AG4982" s="189"/>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7"/>
      <c r="AB4983" s="188"/>
      <c r="AC4983" s="153"/>
      <c r="AD4983" s="153"/>
      <c r="AE4983" s="189"/>
      <c r="AF4983" s="188"/>
      <c r="AG4983" s="189"/>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7"/>
      <c r="AB4984" s="188"/>
      <c r="AC4984" s="153"/>
      <c r="AD4984" s="153"/>
      <c r="AE4984" s="189"/>
      <c r="AF4984" s="188"/>
      <c r="AG4984" s="189"/>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7"/>
      <c r="AB4985" s="188"/>
      <c r="AC4985" s="153"/>
      <c r="AD4985" s="153"/>
      <c r="AE4985" s="189"/>
      <c r="AF4985" s="188"/>
      <c r="AG4985" s="189"/>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7"/>
      <c r="AB4986" s="188"/>
      <c r="AC4986" s="153"/>
      <c r="AD4986" s="153"/>
      <c r="AE4986" s="189"/>
      <c r="AF4986" s="188"/>
      <c r="AG4986" s="189"/>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7"/>
      <c r="AB4987" s="188"/>
      <c r="AC4987" s="153"/>
      <c r="AD4987" s="153"/>
      <c r="AE4987" s="189"/>
      <c r="AF4987" s="188"/>
      <c r="AG4987" s="189"/>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7"/>
      <c r="AB4988" s="188"/>
      <c r="AC4988" s="153"/>
      <c r="AD4988" s="153"/>
      <c r="AE4988" s="189"/>
      <c r="AF4988" s="188"/>
      <c r="AG4988" s="189"/>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7"/>
      <c r="AB4989" s="188"/>
      <c r="AC4989" s="153"/>
      <c r="AD4989" s="153"/>
      <c r="AE4989" s="189"/>
      <c r="AF4989" s="188"/>
      <c r="AG4989" s="189"/>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7"/>
      <c r="AB4990" s="188"/>
      <c r="AC4990" s="153"/>
      <c r="AD4990" s="153"/>
      <c r="AE4990" s="189"/>
      <c r="AF4990" s="188"/>
      <c r="AG4990" s="189"/>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7"/>
      <c r="AB4991" s="188"/>
      <c r="AC4991" s="153"/>
      <c r="AD4991" s="153"/>
      <c r="AE4991" s="189"/>
      <c r="AF4991" s="188"/>
      <c r="AG4991" s="189"/>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7"/>
      <c r="AB4992" s="188"/>
      <c r="AC4992" s="153"/>
      <c r="AD4992" s="153"/>
      <c r="AE4992" s="189"/>
      <c r="AF4992" s="188"/>
      <c r="AG4992" s="189"/>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7"/>
      <c r="AB4993" s="188"/>
      <c r="AC4993" s="153"/>
      <c r="AD4993" s="153"/>
      <c r="AE4993" s="189"/>
      <c r="AF4993" s="188"/>
      <c r="AG4993" s="189"/>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7"/>
      <c r="AB4994" s="188"/>
      <c r="AC4994" s="153"/>
      <c r="AD4994" s="153"/>
      <c r="AE4994" s="189"/>
      <c r="AF4994" s="188"/>
      <c r="AG4994" s="189"/>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7"/>
      <c r="AB4995" s="188"/>
      <c r="AC4995" s="153"/>
      <c r="AD4995" s="153"/>
      <c r="AE4995" s="189"/>
      <c r="AF4995" s="188"/>
      <c r="AG4995" s="189"/>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7"/>
      <c r="AB4996" s="188"/>
      <c r="AC4996" s="153"/>
      <c r="AD4996" s="153"/>
      <c r="AE4996" s="189"/>
      <c r="AF4996" s="188"/>
      <c r="AG4996" s="189"/>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7"/>
      <c r="AB4997" s="188"/>
      <c r="AC4997" s="153"/>
      <c r="AD4997" s="153"/>
      <c r="AE4997" s="189"/>
      <c r="AF4997" s="188"/>
      <c r="AG4997" s="189"/>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7"/>
      <c r="AB4998" s="188"/>
      <c r="AC4998" s="153"/>
      <c r="AD4998" s="153"/>
      <c r="AE4998" s="189"/>
      <c r="AF4998" s="188"/>
      <c r="AG4998" s="189"/>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7"/>
      <c r="AB4999" s="188"/>
      <c r="AC4999" s="153"/>
      <c r="AD4999" s="153"/>
      <c r="AE4999" s="189"/>
      <c r="AF4999" s="188"/>
      <c r="AG4999" s="189"/>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7"/>
      <c r="AB5000" s="188"/>
      <c r="AC5000" s="153"/>
      <c r="AD5000" s="153"/>
      <c r="AE5000" s="189"/>
      <c r="AF5000" s="188"/>
      <c r="AG5000" s="189"/>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7"/>
      <c r="AB5001" s="188"/>
      <c r="AC5001" s="153"/>
      <c r="AD5001" s="153"/>
      <c r="AE5001" s="189"/>
      <c r="AF5001" s="188"/>
      <c r="AG5001" s="189"/>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7"/>
      <c r="AB5002" s="188"/>
      <c r="AC5002" s="153"/>
      <c r="AD5002" s="153"/>
      <c r="AE5002" s="189"/>
      <c r="AF5002" s="188"/>
      <c r="AG5002" s="189"/>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7"/>
      <c r="AB5003" s="188"/>
      <c r="AC5003" s="153"/>
      <c r="AD5003" s="153"/>
      <c r="AE5003" s="189"/>
      <c r="AF5003" s="188"/>
      <c r="AG5003" s="189"/>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7"/>
      <c r="AB5004" s="188"/>
      <c r="AC5004" s="153"/>
      <c r="AD5004" s="153"/>
      <c r="AE5004" s="189"/>
      <c r="AF5004" s="188"/>
      <c r="AG5004" s="189"/>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7"/>
      <c r="AB5005" s="188"/>
      <c r="AC5005" s="153"/>
      <c r="AD5005" s="153"/>
      <c r="AE5005" s="189"/>
      <c r="AF5005" s="188"/>
      <c r="AG5005" s="189"/>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7"/>
      <c r="AB5006" s="188"/>
      <c r="AC5006" s="153"/>
      <c r="AD5006" s="153"/>
      <c r="AE5006" s="189"/>
      <c r="AF5006" s="188"/>
      <c r="AG5006" s="189"/>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7"/>
      <c r="AB5007" s="188"/>
      <c r="AC5007" s="153"/>
      <c r="AD5007" s="153"/>
      <c r="AE5007" s="189"/>
      <c r="AF5007" s="188"/>
      <c r="AG5007" s="189"/>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7"/>
      <c r="AB5008" s="188"/>
      <c r="AC5008" s="153"/>
      <c r="AD5008" s="153"/>
      <c r="AE5008" s="189"/>
      <c r="AF5008" s="188"/>
      <c r="AG5008" s="189"/>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7"/>
      <c r="AB5009" s="188"/>
      <c r="AC5009" s="153"/>
      <c r="AD5009" s="153"/>
      <c r="AE5009" s="189"/>
      <c r="AF5009" s="188"/>
      <c r="AG5009" s="189"/>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7"/>
      <c r="AB5010" s="188"/>
      <c r="AC5010" s="153"/>
      <c r="AD5010" s="153"/>
      <c r="AE5010" s="189"/>
      <c r="AF5010" s="188"/>
      <c r="AG5010" s="189"/>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7"/>
      <c r="AB5011" s="188"/>
      <c r="AC5011" s="153"/>
      <c r="AD5011" s="153"/>
      <c r="AE5011" s="189"/>
      <c r="AF5011" s="188"/>
      <c r="AG5011" s="189"/>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7"/>
      <c r="AB5012" s="188"/>
      <c r="AC5012" s="153"/>
      <c r="AD5012" s="153"/>
      <c r="AE5012" s="189"/>
      <c r="AF5012" s="188"/>
      <c r="AG5012" s="189"/>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7"/>
      <c r="AB5013" s="188"/>
      <c r="AC5013" s="153"/>
      <c r="AD5013" s="153"/>
      <c r="AE5013" s="189"/>
      <c r="AF5013" s="188"/>
      <c r="AG5013" s="189"/>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7"/>
      <c r="AB5014" s="188"/>
      <c r="AC5014" s="153"/>
      <c r="AD5014" s="153"/>
      <c r="AE5014" s="189"/>
      <c r="AF5014" s="188"/>
      <c r="AG5014" s="189"/>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7"/>
      <c r="AB5015" s="188"/>
      <c r="AC5015" s="153"/>
      <c r="AD5015" s="153"/>
      <c r="AE5015" s="189"/>
      <c r="AF5015" s="188"/>
      <c r="AG5015" s="189"/>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7"/>
      <c r="AB5016" s="188"/>
      <c r="AC5016" s="153"/>
      <c r="AD5016" s="153"/>
      <c r="AE5016" s="189"/>
      <c r="AF5016" s="188"/>
      <c r="AG5016" s="189"/>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7"/>
      <c r="AB5017" s="188"/>
      <c r="AC5017" s="153"/>
      <c r="AD5017" s="153"/>
      <c r="AE5017" s="189"/>
      <c r="AF5017" s="188"/>
      <c r="AG5017" s="189"/>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7"/>
      <c r="AB5018" s="188"/>
      <c r="AC5018" s="153"/>
      <c r="AD5018" s="153"/>
      <c r="AE5018" s="189"/>
      <c r="AF5018" s="188"/>
      <c r="AG5018" s="189"/>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7"/>
      <c r="AB5019" s="188"/>
      <c r="AC5019" s="153"/>
      <c r="AD5019" s="153"/>
      <c r="AE5019" s="189"/>
      <c r="AF5019" s="188"/>
      <c r="AG5019" s="189"/>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7"/>
      <c r="AB5020" s="188"/>
      <c r="AC5020" s="153"/>
      <c r="AD5020" s="153"/>
      <c r="AE5020" s="189"/>
      <c r="AF5020" s="188"/>
      <c r="AG5020" s="189"/>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7"/>
      <c r="AB5021" s="188"/>
      <c r="AC5021" s="153"/>
      <c r="AD5021" s="153"/>
      <c r="AE5021" s="189"/>
      <c r="AF5021" s="188"/>
      <c r="AG5021" s="189"/>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7"/>
      <c r="AB5022" s="188"/>
      <c r="AC5022" s="153"/>
      <c r="AD5022" s="153"/>
      <c r="AE5022" s="189"/>
      <c r="AF5022" s="188"/>
      <c r="AG5022" s="189"/>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7"/>
      <c r="AB5023" s="188"/>
      <c r="AC5023" s="153"/>
      <c r="AD5023" s="153"/>
      <c r="AE5023" s="189"/>
      <c r="AF5023" s="188"/>
      <c r="AG5023" s="189"/>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7"/>
      <c r="AB5024" s="188"/>
      <c r="AC5024" s="153"/>
      <c r="AD5024" s="153"/>
      <c r="AE5024" s="189"/>
      <c r="AF5024" s="188"/>
      <c r="AG5024" s="189"/>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7"/>
      <c r="AB5025" s="188"/>
      <c r="AC5025" s="153"/>
      <c r="AD5025" s="153"/>
      <c r="AE5025" s="189"/>
      <c r="AF5025" s="188"/>
      <c r="AG5025" s="189"/>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7"/>
      <c r="AB5026" s="188"/>
      <c r="AC5026" s="153"/>
      <c r="AD5026" s="153"/>
      <c r="AE5026" s="189"/>
      <c r="AF5026" s="188"/>
      <c r="AG5026" s="189"/>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7"/>
      <c r="AB5027" s="188"/>
      <c r="AC5027" s="153"/>
      <c r="AD5027" s="153"/>
      <c r="AE5027" s="189"/>
      <c r="AF5027" s="188"/>
      <c r="AG5027" s="189"/>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7"/>
      <c r="AB5028" s="188"/>
      <c r="AC5028" s="153"/>
      <c r="AD5028" s="153"/>
      <c r="AE5028" s="189"/>
      <c r="AF5028" s="188"/>
      <c r="AG5028" s="189"/>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7"/>
      <c r="AB5029" s="188"/>
      <c r="AC5029" s="153"/>
      <c r="AD5029" s="153"/>
      <c r="AE5029" s="189"/>
      <c r="AF5029" s="188"/>
      <c r="AG5029" s="189"/>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7"/>
      <c r="AB5030" s="188"/>
      <c r="AC5030" s="153"/>
      <c r="AD5030" s="153"/>
      <c r="AE5030" s="189"/>
      <c r="AF5030" s="188"/>
      <c r="AG5030" s="189"/>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7"/>
      <c r="AB5031" s="188"/>
      <c r="AC5031" s="153"/>
      <c r="AD5031" s="153"/>
      <c r="AE5031" s="189"/>
      <c r="AF5031" s="188"/>
      <c r="AG5031" s="189"/>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7"/>
      <c r="AB5032" s="188"/>
      <c r="AC5032" s="153"/>
      <c r="AD5032" s="153"/>
      <c r="AE5032" s="189"/>
      <c r="AF5032" s="188"/>
      <c r="AG5032" s="189"/>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7"/>
      <c r="AB5033" s="188"/>
      <c r="AC5033" s="153"/>
      <c r="AD5033" s="153"/>
      <c r="AE5033" s="189"/>
      <c r="AF5033" s="188"/>
      <c r="AG5033" s="189"/>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7"/>
      <c r="AB5034" s="188"/>
      <c r="AC5034" s="153"/>
      <c r="AD5034" s="153"/>
      <c r="AE5034" s="189"/>
      <c r="AF5034" s="188"/>
      <c r="AG5034" s="189"/>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7"/>
      <c r="AB5035" s="188"/>
      <c r="AC5035" s="153"/>
      <c r="AD5035" s="153"/>
      <c r="AE5035" s="189"/>
      <c r="AF5035" s="188"/>
      <c r="AG5035" s="189"/>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7"/>
      <c r="AB5036" s="188"/>
      <c r="AC5036" s="153"/>
      <c r="AD5036" s="153"/>
      <c r="AE5036" s="189"/>
      <c r="AF5036" s="188"/>
      <c r="AG5036" s="189"/>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7"/>
      <c r="AB5037" s="188"/>
      <c r="AC5037" s="153"/>
      <c r="AD5037" s="153"/>
      <c r="AE5037" s="189"/>
      <c r="AF5037" s="188"/>
      <c r="AG5037" s="189"/>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7"/>
      <c r="AB5038" s="188"/>
      <c r="AC5038" s="153"/>
      <c r="AD5038" s="153"/>
      <c r="AE5038" s="189"/>
      <c r="AF5038" s="188"/>
      <c r="AG5038" s="189"/>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7"/>
      <c r="AB5039" s="188"/>
      <c r="AC5039" s="153"/>
      <c r="AD5039" s="153"/>
      <c r="AE5039" s="189"/>
      <c r="AF5039" s="188"/>
      <c r="AG5039" s="189"/>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7"/>
      <c r="AB5040" s="188"/>
      <c r="AC5040" s="153"/>
      <c r="AD5040" s="153"/>
      <c r="AE5040" s="189"/>
      <c r="AF5040" s="188"/>
      <c r="AG5040" s="189"/>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7"/>
      <c r="AB5041" s="188"/>
      <c r="AC5041" s="153"/>
      <c r="AD5041" s="153"/>
      <c r="AE5041" s="189"/>
      <c r="AF5041" s="188"/>
      <c r="AG5041" s="189"/>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7"/>
      <c r="AB5042" s="188"/>
      <c r="AC5042" s="153"/>
      <c r="AD5042" s="153"/>
      <c r="AE5042" s="189"/>
      <c r="AF5042" s="188"/>
      <c r="AG5042" s="189"/>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7"/>
      <c r="AB5043" s="188"/>
      <c r="AC5043" s="153"/>
      <c r="AD5043" s="153"/>
      <c r="AE5043" s="189"/>
      <c r="AF5043" s="188"/>
      <c r="AG5043" s="189"/>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7"/>
      <c r="AB5044" s="188"/>
      <c r="AC5044" s="153"/>
      <c r="AD5044" s="153"/>
      <c r="AE5044" s="189"/>
      <c r="AF5044" s="188"/>
      <c r="AG5044" s="189"/>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7"/>
      <c r="AB5045" s="188"/>
      <c r="AC5045" s="153"/>
      <c r="AD5045" s="153"/>
      <c r="AE5045" s="189"/>
      <c r="AF5045" s="188"/>
      <c r="AG5045" s="189"/>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7"/>
      <c r="AB5046" s="188"/>
      <c r="AC5046" s="153"/>
      <c r="AD5046" s="153"/>
      <c r="AE5046" s="189"/>
      <c r="AF5046" s="188"/>
      <c r="AG5046" s="189"/>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7"/>
      <c r="AB5047" s="188"/>
      <c r="AC5047" s="153"/>
      <c r="AD5047" s="153"/>
      <c r="AE5047" s="189"/>
      <c r="AF5047" s="188"/>
      <c r="AG5047" s="189"/>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7"/>
      <c r="AB5048" s="188"/>
      <c r="AC5048" s="153"/>
      <c r="AD5048" s="153"/>
      <c r="AE5048" s="189"/>
      <c r="AF5048" s="188"/>
      <c r="AG5048" s="189"/>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7"/>
      <c r="AB5049" s="188"/>
      <c r="AC5049" s="153"/>
      <c r="AD5049" s="153"/>
      <c r="AE5049" s="189"/>
      <c r="AF5049" s="188"/>
      <c r="AG5049" s="189"/>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7"/>
      <c r="AB5050" s="188"/>
      <c r="AC5050" s="153"/>
      <c r="AD5050" s="153"/>
      <c r="AE5050" s="189"/>
      <c r="AF5050" s="188"/>
      <c r="AG5050" s="189"/>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7"/>
      <c r="AB5051" s="188"/>
      <c r="AC5051" s="153"/>
      <c r="AD5051" s="153"/>
      <c r="AE5051" s="189"/>
      <c r="AF5051" s="188"/>
      <c r="AG5051" s="189"/>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7"/>
      <c r="AB5052" s="188"/>
      <c r="AC5052" s="153"/>
      <c r="AD5052" s="153"/>
      <c r="AE5052" s="189"/>
      <c r="AF5052" s="188"/>
      <c r="AG5052" s="189"/>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7"/>
      <c r="AB5053" s="188"/>
      <c r="AC5053" s="153"/>
      <c r="AD5053" s="153"/>
      <c r="AE5053" s="189"/>
      <c r="AF5053" s="188"/>
      <c r="AG5053" s="189"/>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7"/>
      <c r="AB5054" s="188"/>
      <c r="AC5054" s="153"/>
      <c r="AD5054" s="153"/>
      <c r="AE5054" s="189"/>
      <c r="AF5054" s="188"/>
      <c r="AG5054" s="189"/>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7"/>
      <c r="AB5055" s="188"/>
      <c r="AC5055" s="153"/>
      <c r="AD5055" s="153"/>
      <c r="AE5055" s="189"/>
      <c r="AF5055" s="188"/>
      <c r="AG5055" s="189"/>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7"/>
      <c r="AB5056" s="188"/>
      <c r="AC5056" s="153"/>
      <c r="AD5056" s="153"/>
      <c r="AE5056" s="189"/>
      <c r="AF5056" s="188"/>
      <c r="AG5056" s="189"/>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7"/>
      <c r="AB5057" s="188"/>
      <c r="AC5057" s="153"/>
      <c r="AD5057" s="153"/>
      <c r="AE5057" s="189"/>
      <c r="AF5057" s="188"/>
      <c r="AG5057" s="189"/>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7"/>
      <c r="AB5058" s="188"/>
      <c r="AC5058" s="153"/>
      <c r="AD5058" s="153"/>
      <c r="AE5058" s="189"/>
      <c r="AF5058" s="188"/>
      <c r="AG5058" s="189"/>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7"/>
      <c r="AB5059" s="188"/>
      <c r="AC5059" s="153"/>
      <c r="AD5059" s="153"/>
      <c r="AE5059" s="189"/>
      <c r="AF5059" s="188"/>
      <c r="AG5059" s="189"/>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7"/>
      <c r="AB5060" s="188"/>
      <c r="AC5060" s="153"/>
      <c r="AD5060" s="153"/>
      <c r="AE5060" s="189"/>
      <c r="AF5060" s="188"/>
      <c r="AG5060" s="189"/>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7"/>
      <c r="AB5061" s="188"/>
      <c r="AC5061" s="153"/>
      <c r="AD5061" s="153"/>
      <c r="AE5061" s="189"/>
      <c r="AF5061" s="188"/>
      <c r="AG5061" s="189"/>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7"/>
      <c r="AB5062" s="188"/>
      <c r="AC5062" s="153"/>
      <c r="AD5062" s="153"/>
      <c r="AE5062" s="189"/>
      <c r="AF5062" s="188"/>
      <c r="AG5062" s="189"/>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7"/>
      <c r="AB5063" s="188"/>
      <c r="AC5063" s="153"/>
      <c r="AD5063" s="153"/>
      <c r="AE5063" s="189"/>
      <c r="AF5063" s="188"/>
      <c r="AG5063" s="189"/>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7"/>
      <c r="AB5064" s="188"/>
      <c r="AC5064" s="153"/>
      <c r="AD5064" s="153"/>
      <c r="AE5064" s="189"/>
      <c r="AF5064" s="188"/>
      <c r="AG5064" s="189"/>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7"/>
      <c r="AB5065" s="188"/>
      <c r="AC5065" s="153"/>
      <c r="AD5065" s="153"/>
      <c r="AE5065" s="189"/>
      <c r="AF5065" s="188"/>
      <c r="AG5065" s="189"/>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7"/>
      <c r="AB5066" s="188"/>
      <c r="AC5066" s="153"/>
      <c r="AD5066" s="153"/>
      <c r="AE5066" s="189"/>
      <c r="AF5066" s="188"/>
      <c r="AG5066" s="189"/>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7"/>
      <c r="AB5067" s="188"/>
      <c r="AC5067" s="153"/>
      <c r="AD5067" s="153"/>
      <c r="AE5067" s="189"/>
      <c r="AF5067" s="188"/>
      <c r="AG5067" s="189"/>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7"/>
      <c r="AB5068" s="188"/>
      <c r="AC5068" s="153"/>
      <c r="AD5068" s="153"/>
      <c r="AE5068" s="189"/>
      <c r="AF5068" s="188"/>
      <c r="AG5068" s="189"/>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7"/>
      <c r="AB5069" s="188"/>
      <c r="AC5069" s="153"/>
      <c r="AD5069" s="153"/>
      <c r="AE5069" s="189"/>
      <c r="AF5069" s="188"/>
      <c r="AG5069" s="189"/>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7"/>
      <c r="AB5070" s="188"/>
      <c r="AC5070" s="153"/>
      <c r="AD5070" s="153"/>
      <c r="AE5070" s="189"/>
      <c r="AF5070" s="188"/>
      <c r="AG5070" s="189"/>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7"/>
      <c r="AB5071" s="188"/>
      <c r="AC5071" s="153"/>
      <c r="AD5071" s="153"/>
      <c r="AE5071" s="189"/>
      <c r="AF5071" s="188"/>
      <c r="AG5071" s="189"/>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7"/>
      <c r="AB5072" s="188"/>
      <c r="AC5072" s="153"/>
      <c r="AD5072" s="153"/>
      <c r="AE5072" s="189"/>
      <c r="AF5072" s="188"/>
      <c r="AG5072" s="189"/>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7"/>
      <c r="AB5073" s="188"/>
      <c r="AC5073" s="153"/>
      <c r="AD5073" s="153"/>
      <c r="AE5073" s="189"/>
      <c r="AF5073" s="188"/>
      <c r="AG5073" s="189"/>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7"/>
      <c r="AB5074" s="188"/>
      <c r="AC5074" s="153"/>
      <c r="AD5074" s="153"/>
      <c r="AE5074" s="189"/>
      <c r="AF5074" s="188"/>
      <c r="AG5074" s="189"/>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7"/>
      <c r="AB5075" s="188"/>
      <c r="AC5075" s="153"/>
      <c r="AD5075" s="153"/>
      <c r="AE5075" s="189"/>
      <c r="AF5075" s="188"/>
      <c r="AG5075" s="189"/>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7"/>
      <c r="AB5076" s="188"/>
      <c r="AC5076" s="153"/>
      <c r="AD5076" s="153"/>
      <c r="AE5076" s="189"/>
      <c r="AF5076" s="188"/>
      <c r="AG5076" s="189"/>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7"/>
      <c r="AB5077" s="188"/>
      <c r="AC5077" s="153"/>
      <c r="AD5077" s="153"/>
      <c r="AE5077" s="189"/>
      <c r="AF5077" s="188"/>
      <c r="AG5077" s="189"/>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7"/>
      <c r="AB5078" s="188"/>
      <c r="AC5078" s="153"/>
      <c r="AD5078" s="153"/>
      <c r="AE5078" s="189"/>
      <c r="AF5078" s="188"/>
      <c r="AG5078" s="189"/>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7"/>
      <c r="AB5079" s="188"/>
      <c r="AC5079" s="153"/>
      <c r="AD5079" s="153"/>
      <c r="AE5079" s="189"/>
      <c r="AF5079" s="188"/>
      <c r="AG5079" s="189"/>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7"/>
      <c r="AB5080" s="188"/>
      <c r="AC5080" s="153"/>
      <c r="AD5080" s="153"/>
      <c r="AE5080" s="189"/>
      <c r="AF5080" s="188"/>
      <c r="AG5080" s="189"/>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7"/>
      <c r="AB5081" s="188"/>
      <c r="AC5081" s="153"/>
      <c r="AD5081" s="153"/>
      <c r="AE5081" s="189"/>
      <c r="AF5081" s="188"/>
      <c r="AG5081" s="189"/>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7"/>
      <c r="AB5082" s="188"/>
      <c r="AC5082" s="153"/>
      <c r="AD5082" s="153"/>
      <c r="AE5082" s="189"/>
      <c r="AF5082" s="188"/>
      <c r="AG5082" s="189"/>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7"/>
      <c r="AB5083" s="188"/>
      <c r="AC5083" s="153"/>
      <c r="AD5083" s="153"/>
      <c r="AE5083" s="189"/>
      <c r="AF5083" s="188"/>
      <c r="AG5083" s="189"/>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7"/>
      <c r="AB5084" s="188"/>
      <c r="AC5084" s="153"/>
      <c r="AD5084" s="153"/>
      <c r="AE5084" s="189"/>
      <c r="AF5084" s="188"/>
      <c r="AG5084" s="189"/>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7"/>
      <c r="AB5085" s="188"/>
      <c r="AC5085" s="153"/>
      <c r="AD5085" s="153"/>
      <c r="AE5085" s="189"/>
      <c r="AF5085" s="188"/>
      <c r="AG5085" s="189"/>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7"/>
      <c r="AB5086" s="188"/>
      <c r="AC5086" s="153"/>
      <c r="AD5086" s="153"/>
      <c r="AE5086" s="189"/>
      <c r="AF5086" s="188"/>
      <c r="AG5086" s="189"/>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7"/>
      <c r="AB5087" s="188"/>
      <c r="AC5087" s="153"/>
      <c r="AD5087" s="153"/>
      <c r="AE5087" s="189"/>
      <c r="AF5087" s="188"/>
      <c r="AG5087" s="189"/>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7"/>
      <c r="AB5088" s="188"/>
      <c r="AC5088" s="153"/>
      <c r="AD5088" s="153"/>
      <c r="AE5088" s="189"/>
      <c r="AF5088" s="188"/>
      <c r="AG5088" s="189"/>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7"/>
      <c r="AB5089" s="188"/>
      <c r="AC5089" s="153"/>
      <c r="AD5089" s="153"/>
      <c r="AE5089" s="189"/>
      <c r="AF5089" s="188"/>
      <c r="AG5089" s="189"/>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7"/>
      <c r="AB5090" s="188"/>
      <c r="AC5090" s="153"/>
      <c r="AD5090" s="153"/>
      <c r="AE5090" s="189"/>
      <c r="AF5090" s="188"/>
      <c r="AG5090" s="189"/>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7"/>
      <c r="AB5091" s="188"/>
      <c r="AC5091" s="153"/>
      <c r="AD5091" s="153"/>
      <c r="AE5091" s="189"/>
      <c r="AF5091" s="188"/>
      <c r="AG5091" s="189"/>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7"/>
      <c r="AB5092" s="188"/>
      <c r="AC5092" s="153"/>
      <c r="AD5092" s="153"/>
      <c r="AE5092" s="189"/>
      <c r="AF5092" s="188"/>
      <c r="AG5092" s="189"/>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7"/>
      <c r="AB5093" s="188"/>
      <c r="AC5093" s="153"/>
      <c r="AD5093" s="153"/>
      <c r="AE5093" s="189"/>
      <c r="AF5093" s="188"/>
      <c r="AG5093" s="189"/>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7"/>
      <c r="AB5094" s="188"/>
      <c r="AC5094" s="153"/>
      <c r="AD5094" s="153"/>
      <c r="AE5094" s="189"/>
      <c r="AF5094" s="188"/>
      <c r="AG5094" s="189"/>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7"/>
      <c r="AB5095" s="188"/>
      <c r="AC5095" s="153"/>
      <c r="AD5095" s="153"/>
      <c r="AE5095" s="189"/>
      <c r="AF5095" s="188"/>
      <c r="AG5095" s="189"/>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7"/>
      <c r="AB5096" s="188"/>
      <c r="AC5096" s="153"/>
      <c r="AD5096" s="153"/>
      <c r="AE5096" s="189"/>
      <c r="AF5096" s="188"/>
      <c r="AG5096" s="189"/>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7"/>
      <c r="AB5097" s="188"/>
      <c r="AC5097" s="153"/>
      <c r="AD5097" s="153"/>
      <c r="AE5097" s="189"/>
      <c r="AF5097" s="188"/>
      <c r="AG5097" s="189"/>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7"/>
      <c r="AB5098" s="188"/>
      <c r="AC5098" s="153"/>
      <c r="AD5098" s="153"/>
      <c r="AE5098" s="189"/>
      <c r="AF5098" s="188"/>
      <c r="AG5098" s="189"/>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7"/>
      <c r="AB5099" s="188"/>
      <c r="AC5099" s="153"/>
      <c r="AD5099" s="153"/>
      <c r="AE5099" s="189"/>
      <c r="AF5099" s="188"/>
      <c r="AG5099" s="189"/>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7"/>
      <c r="AB5100" s="188"/>
      <c r="AC5100" s="153"/>
      <c r="AD5100" s="153"/>
      <c r="AE5100" s="189"/>
      <c r="AF5100" s="188"/>
      <c r="AG5100" s="189"/>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7"/>
      <c r="AB5101" s="188"/>
      <c r="AC5101" s="153"/>
      <c r="AD5101" s="153"/>
      <c r="AE5101" s="189"/>
      <c r="AF5101" s="188"/>
      <c r="AG5101" s="189"/>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7"/>
      <c r="AB5102" s="188"/>
      <c r="AC5102" s="153"/>
      <c r="AD5102" s="153"/>
      <c r="AE5102" s="189"/>
      <c r="AF5102" s="188"/>
      <c r="AG5102" s="189"/>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7"/>
      <c r="AB5103" s="188"/>
      <c r="AC5103" s="153"/>
      <c r="AD5103" s="153"/>
      <c r="AE5103" s="189"/>
      <c r="AF5103" s="188"/>
      <c r="AG5103" s="189"/>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7"/>
      <c r="AB5104" s="188"/>
      <c r="AC5104" s="153"/>
      <c r="AD5104" s="153"/>
      <c r="AE5104" s="189"/>
      <c r="AF5104" s="188"/>
      <c r="AG5104" s="189"/>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7"/>
      <c r="AB5105" s="188"/>
      <c r="AC5105" s="153"/>
      <c r="AD5105" s="153"/>
      <c r="AE5105" s="189"/>
      <c r="AF5105" s="188"/>
      <c r="AG5105" s="189"/>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7"/>
      <c r="AB5106" s="188"/>
      <c r="AC5106" s="153"/>
      <c r="AD5106" s="153"/>
      <c r="AE5106" s="189"/>
      <c r="AF5106" s="188"/>
      <c r="AG5106" s="189"/>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7"/>
      <c r="AB5107" s="188"/>
      <c r="AC5107" s="153"/>
      <c r="AD5107" s="153"/>
      <c r="AE5107" s="189"/>
      <c r="AF5107" s="188"/>
      <c r="AG5107" s="189"/>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7"/>
      <c r="AB5108" s="188"/>
      <c r="AC5108" s="153"/>
      <c r="AD5108" s="153"/>
      <c r="AE5108" s="189"/>
      <c r="AF5108" s="188"/>
      <c r="AG5108" s="189"/>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7"/>
      <c r="AB5109" s="188"/>
      <c r="AC5109" s="153"/>
      <c r="AD5109" s="153"/>
      <c r="AE5109" s="189"/>
      <c r="AF5109" s="188"/>
      <c r="AG5109" s="189"/>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7"/>
      <c r="AB5110" s="188"/>
      <c r="AC5110" s="153"/>
      <c r="AD5110" s="153"/>
      <c r="AE5110" s="189"/>
      <c r="AF5110" s="188"/>
      <c r="AG5110" s="189"/>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7"/>
      <c r="AB5111" s="188"/>
      <c r="AC5111" s="153"/>
      <c r="AD5111" s="153"/>
      <c r="AE5111" s="189"/>
      <c r="AF5111" s="188"/>
      <c r="AG5111" s="189"/>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7"/>
      <c r="AB5112" s="188"/>
      <c r="AC5112" s="153"/>
      <c r="AD5112" s="153"/>
      <c r="AE5112" s="189"/>
      <c r="AF5112" s="188"/>
      <c r="AG5112" s="189"/>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7"/>
      <c r="AB5113" s="188"/>
      <c r="AC5113" s="153"/>
      <c r="AD5113" s="153"/>
      <c r="AE5113" s="189"/>
      <c r="AF5113" s="188"/>
      <c r="AG5113" s="189"/>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7"/>
      <c r="AB5114" s="188"/>
      <c r="AC5114" s="153"/>
      <c r="AD5114" s="153"/>
      <c r="AE5114" s="189"/>
      <c r="AF5114" s="188"/>
      <c r="AG5114" s="189"/>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7"/>
      <c r="AB5115" s="188"/>
      <c r="AC5115" s="153"/>
      <c r="AD5115" s="153"/>
      <c r="AE5115" s="189"/>
      <c r="AF5115" s="188"/>
      <c r="AG5115" s="189"/>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7"/>
      <c r="AB5116" s="188"/>
      <c r="AC5116" s="153"/>
      <c r="AD5116" s="153"/>
      <c r="AE5116" s="189"/>
      <c r="AF5116" s="188"/>
      <c r="AG5116" s="189"/>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7"/>
      <c r="AB5117" s="188"/>
      <c r="AC5117" s="153"/>
      <c r="AD5117" s="153"/>
      <c r="AE5117" s="189"/>
      <c r="AF5117" s="188"/>
      <c r="AG5117" s="189"/>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7"/>
      <c r="AB5118" s="188"/>
      <c r="AC5118" s="153"/>
      <c r="AD5118" s="153"/>
      <c r="AE5118" s="189"/>
      <c r="AF5118" s="188"/>
      <c r="AG5118" s="189"/>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7"/>
      <c r="AB5119" s="188"/>
      <c r="AC5119" s="153"/>
      <c r="AD5119" s="153"/>
      <c r="AE5119" s="189"/>
      <c r="AF5119" s="188"/>
      <c r="AG5119" s="189"/>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7"/>
      <c r="AB5120" s="188"/>
      <c r="AC5120" s="153"/>
      <c r="AD5120" s="153"/>
      <c r="AE5120" s="189"/>
      <c r="AF5120" s="188"/>
      <c r="AG5120" s="189"/>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7"/>
      <c r="AB5121" s="188"/>
      <c r="AC5121" s="153"/>
      <c r="AD5121" s="153"/>
      <c r="AE5121" s="189"/>
      <c r="AF5121" s="188"/>
      <c r="AG5121" s="189"/>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7"/>
      <c r="AB5122" s="188"/>
      <c r="AC5122" s="153"/>
      <c r="AD5122" s="153"/>
      <c r="AE5122" s="189"/>
      <c r="AF5122" s="188"/>
      <c r="AG5122" s="189"/>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7"/>
      <c r="AB5123" s="188"/>
      <c r="AC5123" s="153"/>
      <c r="AD5123" s="153"/>
      <c r="AE5123" s="189"/>
      <c r="AF5123" s="188"/>
      <c r="AG5123" s="189"/>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7"/>
      <c r="AB5124" s="188"/>
      <c r="AC5124" s="153"/>
      <c r="AD5124" s="153"/>
      <c r="AE5124" s="189"/>
      <c r="AF5124" s="188"/>
      <c r="AG5124" s="189"/>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7"/>
      <c r="AB5125" s="188"/>
      <c r="AC5125" s="153"/>
      <c r="AD5125" s="153"/>
      <c r="AE5125" s="189"/>
      <c r="AF5125" s="188"/>
      <c r="AG5125" s="189"/>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7"/>
      <c r="AB5126" s="188"/>
      <c r="AC5126" s="153"/>
      <c r="AD5126" s="153"/>
      <c r="AE5126" s="189"/>
      <c r="AF5126" s="188"/>
      <c r="AG5126" s="189"/>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7"/>
      <c r="AB5127" s="188"/>
      <c r="AC5127" s="153"/>
      <c r="AD5127" s="153"/>
      <c r="AE5127" s="189"/>
      <c r="AF5127" s="188"/>
      <c r="AG5127" s="189"/>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7"/>
      <c r="AB5128" s="188"/>
      <c r="AC5128" s="153"/>
      <c r="AD5128" s="153"/>
      <c r="AE5128" s="189"/>
      <c r="AF5128" s="188"/>
      <c r="AG5128" s="189"/>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7"/>
      <c r="AB5129" s="188"/>
      <c r="AC5129" s="153"/>
      <c r="AD5129" s="153"/>
      <c r="AE5129" s="189"/>
      <c r="AF5129" s="188"/>
      <c r="AG5129" s="189"/>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7"/>
      <c r="AB5130" s="188"/>
      <c r="AC5130" s="153"/>
      <c r="AD5130" s="153"/>
      <c r="AE5130" s="189"/>
      <c r="AF5130" s="188"/>
      <c r="AG5130" s="189"/>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7"/>
      <c r="AB5131" s="188"/>
      <c r="AC5131" s="153"/>
      <c r="AD5131" s="153"/>
      <c r="AE5131" s="189"/>
      <c r="AF5131" s="188"/>
      <c r="AG5131" s="189"/>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7"/>
      <c r="AB5132" s="188"/>
      <c r="AC5132" s="153"/>
      <c r="AD5132" s="153"/>
      <c r="AE5132" s="189"/>
      <c r="AF5132" s="188"/>
      <c r="AG5132" s="189"/>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7"/>
      <c r="AB5133" s="188"/>
      <c r="AC5133" s="153"/>
      <c r="AD5133" s="153"/>
      <c r="AE5133" s="189"/>
      <c r="AF5133" s="188"/>
      <c r="AG5133" s="189"/>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7"/>
      <c r="AB5134" s="188"/>
      <c r="AC5134" s="153"/>
      <c r="AD5134" s="153"/>
      <c r="AE5134" s="189"/>
      <c r="AF5134" s="188"/>
      <c r="AG5134" s="189"/>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7"/>
      <c r="AB5135" s="188"/>
      <c r="AC5135" s="153"/>
      <c r="AD5135" s="153"/>
      <c r="AE5135" s="189"/>
      <c r="AF5135" s="188"/>
      <c r="AG5135" s="189"/>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7"/>
      <c r="AB5136" s="188"/>
      <c r="AC5136" s="153"/>
      <c r="AD5136" s="153"/>
      <c r="AE5136" s="189"/>
      <c r="AF5136" s="188"/>
      <c r="AG5136" s="189"/>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7"/>
      <c r="AB5137" s="188"/>
      <c r="AC5137" s="153"/>
      <c r="AD5137" s="153"/>
      <c r="AE5137" s="189"/>
      <c r="AF5137" s="188"/>
      <c r="AG5137" s="189"/>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7"/>
      <c r="AB5138" s="188"/>
      <c r="AC5138" s="153"/>
      <c r="AD5138" s="153"/>
      <c r="AE5138" s="189"/>
      <c r="AF5138" s="188"/>
      <c r="AG5138" s="189"/>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7"/>
      <c r="AB5139" s="188"/>
      <c r="AC5139" s="153"/>
      <c r="AD5139" s="153"/>
      <c r="AE5139" s="189"/>
      <c r="AF5139" s="188"/>
      <c r="AG5139" s="189"/>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7"/>
      <c r="AB5140" s="188"/>
      <c r="AC5140" s="153"/>
      <c r="AD5140" s="153"/>
      <c r="AE5140" s="189"/>
      <c r="AF5140" s="188"/>
      <c r="AG5140" s="189"/>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7"/>
      <c r="AB5141" s="188"/>
      <c r="AC5141" s="153"/>
      <c r="AD5141" s="153"/>
      <c r="AE5141" s="189"/>
      <c r="AF5141" s="188"/>
      <c r="AG5141" s="189"/>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7"/>
      <c r="AB5142" s="188"/>
      <c r="AC5142" s="153"/>
      <c r="AD5142" s="153"/>
      <c r="AE5142" s="189"/>
      <c r="AF5142" s="188"/>
      <c r="AG5142" s="189"/>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7"/>
      <c r="AB5143" s="188"/>
      <c r="AC5143" s="153"/>
      <c r="AD5143" s="153"/>
      <c r="AE5143" s="189"/>
      <c r="AF5143" s="188"/>
      <c r="AG5143" s="189"/>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7"/>
      <c r="AB5144" s="188"/>
      <c r="AC5144" s="153"/>
      <c r="AD5144" s="153"/>
      <c r="AE5144" s="189"/>
      <c r="AF5144" s="188"/>
      <c r="AG5144" s="189"/>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7"/>
      <c r="AB5145" s="188"/>
      <c r="AC5145" s="153"/>
      <c r="AD5145" s="153"/>
      <c r="AE5145" s="189"/>
      <c r="AF5145" s="188"/>
      <c r="AG5145" s="189"/>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7"/>
      <c r="AB5146" s="188"/>
      <c r="AC5146" s="153"/>
      <c r="AD5146" s="153"/>
      <c r="AE5146" s="189"/>
      <c r="AF5146" s="188"/>
      <c r="AG5146" s="189"/>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7"/>
      <c r="AB5147" s="188"/>
      <c r="AC5147" s="153"/>
      <c r="AD5147" s="153"/>
      <c r="AE5147" s="189"/>
      <c r="AF5147" s="188"/>
      <c r="AG5147" s="189"/>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7"/>
      <c r="AB5148" s="188"/>
      <c r="AC5148" s="153"/>
      <c r="AD5148" s="153"/>
      <c r="AE5148" s="189"/>
      <c r="AF5148" s="188"/>
      <c r="AG5148" s="189"/>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7"/>
      <c r="AB5149" s="188"/>
      <c r="AC5149" s="153"/>
      <c r="AD5149" s="153"/>
      <c r="AE5149" s="189"/>
      <c r="AF5149" s="188"/>
      <c r="AG5149" s="189"/>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7"/>
      <c r="AB5150" s="188"/>
      <c r="AC5150" s="153"/>
      <c r="AD5150" s="153"/>
      <c r="AE5150" s="189"/>
      <c r="AF5150" s="188"/>
      <c r="AG5150" s="189"/>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7"/>
      <c r="AB5151" s="188"/>
      <c r="AC5151" s="153"/>
      <c r="AD5151" s="153"/>
      <c r="AE5151" s="189"/>
      <c r="AF5151" s="188"/>
      <c r="AG5151" s="189"/>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7"/>
      <c r="AB5152" s="188"/>
      <c r="AC5152" s="153"/>
      <c r="AD5152" s="153"/>
      <c r="AE5152" s="189"/>
      <c r="AF5152" s="188"/>
      <c r="AG5152" s="189"/>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7"/>
      <c r="AB5153" s="188"/>
      <c r="AC5153" s="153"/>
      <c r="AD5153" s="153"/>
      <c r="AE5153" s="189"/>
      <c r="AF5153" s="188"/>
      <c r="AG5153" s="189"/>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7"/>
      <c r="AB5154" s="188"/>
      <c r="AC5154" s="153"/>
      <c r="AD5154" s="153"/>
      <c r="AE5154" s="189"/>
      <c r="AF5154" s="188"/>
      <c r="AG5154" s="189"/>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7"/>
      <c r="AB5155" s="188"/>
      <c r="AC5155" s="153"/>
      <c r="AD5155" s="153"/>
      <c r="AE5155" s="189"/>
      <c r="AF5155" s="188"/>
      <c r="AG5155" s="189"/>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7"/>
      <c r="AB5156" s="188"/>
      <c r="AC5156" s="153"/>
      <c r="AD5156" s="153"/>
      <c r="AE5156" s="189"/>
      <c r="AF5156" s="188"/>
      <c r="AG5156" s="189"/>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7"/>
      <c r="AB5157" s="188"/>
      <c r="AC5157" s="153"/>
      <c r="AD5157" s="153"/>
      <c r="AE5157" s="189"/>
      <c r="AF5157" s="188"/>
      <c r="AG5157" s="189"/>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7"/>
      <c r="AB5158" s="188"/>
      <c r="AC5158" s="153"/>
      <c r="AD5158" s="153"/>
      <c r="AE5158" s="189"/>
      <c r="AF5158" s="188"/>
      <c r="AG5158" s="189"/>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7"/>
      <c r="AB5159" s="188"/>
      <c r="AC5159" s="153"/>
      <c r="AD5159" s="153"/>
      <c r="AE5159" s="189"/>
      <c r="AF5159" s="188"/>
      <c r="AG5159" s="189"/>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7"/>
      <c r="AB5160" s="188"/>
      <c r="AC5160" s="153"/>
      <c r="AD5160" s="153"/>
      <c r="AE5160" s="189"/>
      <c r="AF5160" s="188"/>
      <c r="AG5160" s="189"/>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7"/>
      <c r="AB5161" s="188"/>
      <c r="AC5161" s="153"/>
      <c r="AD5161" s="153"/>
      <c r="AE5161" s="189"/>
      <c r="AF5161" s="188"/>
      <c r="AG5161" s="189"/>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7"/>
      <c r="AB5162" s="188"/>
      <c r="AC5162" s="153"/>
      <c r="AD5162" s="153"/>
      <c r="AE5162" s="189"/>
      <c r="AF5162" s="188"/>
      <c r="AG5162" s="189"/>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7"/>
      <c r="AB5163" s="188"/>
      <c r="AC5163" s="153"/>
      <c r="AD5163" s="153"/>
      <c r="AE5163" s="189"/>
      <c r="AF5163" s="188"/>
      <c r="AG5163" s="189"/>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7"/>
      <c r="AB5164" s="188"/>
      <c r="AC5164" s="153"/>
      <c r="AD5164" s="153"/>
      <c r="AE5164" s="189"/>
      <c r="AF5164" s="188"/>
      <c r="AG5164" s="189"/>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7"/>
      <c r="AB5165" s="188"/>
      <c r="AC5165" s="153"/>
      <c r="AD5165" s="153"/>
      <c r="AE5165" s="189"/>
      <c r="AF5165" s="188"/>
      <c r="AG5165" s="189"/>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7"/>
      <c r="AB5166" s="188"/>
      <c r="AC5166" s="153"/>
      <c r="AD5166" s="153"/>
      <c r="AE5166" s="189"/>
      <c r="AF5166" s="188"/>
      <c r="AG5166" s="189"/>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7"/>
      <c r="AB5167" s="188"/>
      <c r="AC5167" s="153"/>
      <c r="AD5167" s="153"/>
      <c r="AE5167" s="189"/>
      <c r="AF5167" s="188"/>
      <c r="AG5167" s="189"/>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7"/>
      <c r="AB5168" s="188"/>
      <c r="AC5168" s="153"/>
      <c r="AD5168" s="153"/>
      <c r="AE5168" s="189"/>
      <c r="AF5168" s="188"/>
      <c r="AG5168" s="189"/>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7"/>
      <c r="AB5169" s="188"/>
      <c r="AC5169" s="153"/>
      <c r="AD5169" s="153"/>
      <c r="AE5169" s="189"/>
      <c r="AF5169" s="188"/>
      <c r="AG5169" s="189"/>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7"/>
      <c r="AB5170" s="188"/>
      <c r="AC5170" s="153"/>
      <c r="AD5170" s="153"/>
      <c r="AE5170" s="189"/>
      <c r="AF5170" s="188"/>
      <c r="AG5170" s="189"/>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7"/>
      <c r="AB5171" s="188"/>
      <c r="AC5171" s="153"/>
      <c r="AD5171" s="153"/>
      <c r="AE5171" s="189"/>
      <c r="AF5171" s="188"/>
      <c r="AG5171" s="189"/>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7"/>
      <c r="AB5172" s="188"/>
      <c r="AC5172" s="153"/>
      <c r="AD5172" s="153"/>
      <c r="AE5172" s="189"/>
      <c r="AF5172" s="188"/>
      <c r="AG5172" s="189"/>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7"/>
      <c r="AB5173" s="188"/>
      <c r="AC5173" s="153"/>
      <c r="AD5173" s="153"/>
      <c r="AE5173" s="189"/>
      <c r="AF5173" s="188"/>
      <c r="AG5173" s="189"/>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7"/>
      <c r="AB5174" s="188"/>
      <c r="AC5174" s="153"/>
      <c r="AD5174" s="153"/>
      <c r="AE5174" s="189"/>
      <c r="AF5174" s="188"/>
      <c r="AG5174" s="189"/>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7"/>
      <c r="AB5175" s="188"/>
      <c r="AC5175" s="153"/>
      <c r="AD5175" s="153"/>
      <c r="AE5175" s="189"/>
      <c r="AF5175" s="188"/>
      <c r="AG5175" s="189"/>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7"/>
      <c r="AB5176" s="188"/>
      <c r="AC5176" s="153"/>
      <c r="AD5176" s="153"/>
      <c r="AE5176" s="189"/>
      <c r="AF5176" s="188"/>
      <c r="AG5176" s="189"/>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7"/>
      <c r="AB5177" s="188"/>
      <c r="AC5177" s="153"/>
      <c r="AD5177" s="153"/>
      <c r="AE5177" s="189"/>
      <c r="AF5177" s="188"/>
      <c r="AG5177" s="189"/>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7"/>
      <c r="AB5178" s="188"/>
      <c r="AC5178" s="153"/>
      <c r="AD5178" s="153"/>
      <c r="AE5178" s="189"/>
      <c r="AF5178" s="188"/>
      <c r="AG5178" s="189"/>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7"/>
      <c r="AB5179" s="188"/>
      <c r="AC5179" s="153"/>
      <c r="AD5179" s="153"/>
      <c r="AE5179" s="189"/>
      <c r="AF5179" s="188"/>
      <c r="AG5179" s="189"/>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7"/>
      <c r="AB5180" s="188"/>
      <c r="AC5180" s="153"/>
      <c r="AD5180" s="153"/>
      <c r="AE5180" s="189"/>
      <c r="AF5180" s="188"/>
      <c r="AG5180" s="189"/>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7"/>
      <c r="AB5181" s="188"/>
      <c r="AC5181" s="153"/>
      <c r="AD5181" s="153"/>
      <c r="AE5181" s="189"/>
      <c r="AF5181" s="188"/>
      <c r="AG5181" s="189"/>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7"/>
      <c r="AB5182" s="188"/>
      <c r="AC5182" s="153"/>
      <c r="AD5182" s="153"/>
      <c r="AE5182" s="189"/>
      <c r="AF5182" s="188"/>
      <c r="AG5182" s="189"/>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7"/>
      <c r="AB5183" s="188"/>
      <c r="AC5183" s="153"/>
      <c r="AD5183" s="153"/>
      <c r="AE5183" s="189"/>
      <c r="AF5183" s="188"/>
      <c r="AG5183" s="189"/>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7"/>
      <c r="AB5184" s="188"/>
      <c r="AC5184" s="153"/>
      <c r="AD5184" s="153"/>
      <c r="AE5184" s="189"/>
      <c r="AF5184" s="188"/>
      <c r="AG5184" s="189"/>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7"/>
      <c r="AB5185" s="188"/>
      <c r="AC5185" s="153"/>
      <c r="AD5185" s="153"/>
      <c r="AE5185" s="189"/>
      <c r="AF5185" s="188"/>
      <c r="AG5185" s="189"/>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7"/>
      <c r="AB5186" s="188"/>
      <c r="AC5186" s="153"/>
      <c r="AD5186" s="153"/>
      <c r="AE5186" s="189"/>
      <c r="AF5186" s="188"/>
      <c r="AG5186" s="189"/>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7"/>
      <c r="AB5187" s="188"/>
      <c r="AC5187" s="153"/>
      <c r="AD5187" s="153"/>
      <c r="AE5187" s="189"/>
      <c r="AF5187" s="188"/>
      <c r="AG5187" s="189"/>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7"/>
      <c r="AB5188" s="188"/>
      <c r="AC5188" s="153"/>
      <c r="AD5188" s="153"/>
      <c r="AE5188" s="189"/>
      <c r="AF5188" s="188"/>
      <c r="AG5188" s="189"/>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7"/>
      <c r="AB5189" s="188"/>
      <c r="AC5189" s="153"/>
      <c r="AD5189" s="153"/>
      <c r="AE5189" s="189"/>
      <c r="AF5189" s="188"/>
      <c r="AG5189" s="189"/>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7"/>
      <c r="AB5190" s="188"/>
      <c r="AC5190" s="153"/>
      <c r="AD5190" s="153"/>
      <c r="AE5190" s="189"/>
      <c r="AF5190" s="188"/>
      <c r="AG5190" s="189"/>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7"/>
      <c r="AB5191" s="188"/>
      <c r="AC5191" s="153"/>
      <c r="AD5191" s="153"/>
      <c r="AE5191" s="189"/>
      <c r="AF5191" s="188"/>
      <c r="AG5191" s="189"/>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7"/>
      <c r="AB5192" s="188"/>
      <c r="AC5192" s="153"/>
      <c r="AD5192" s="153"/>
      <c r="AE5192" s="189"/>
      <c r="AF5192" s="188"/>
      <c r="AG5192" s="189"/>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7"/>
      <c r="AB5193" s="188"/>
      <c r="AC5193" s="153"/>
      <c r="AD5193" s="153"/>
      <c r="AE5193" s="189"/>
      <c r="AF5193" s="188"/>
      <c r="AG5193" s="189"/>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7"/>
      <c r="AB5194" s="188"/>
      <c r="AC5194" s="153"/>
      <c r="AD5194" s="153"/>
      <c r="AE5194" s="189"/>
      <c r="AF5194" s="188"/>
      <c r="AG5194" s="189"/>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7"/>
      <c r="AB5195" s="188"/>
      <c r="AC5195" s="153"/>
      <c r="AD5195" s="153"/>
      <c r="AE5195" s="189"/>
      <c r="AF5195" s="188"/>
      <c r="AG5195" s="189"/>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7"/>
      <c r="AB5196" s="188"/>
      <c r="AC5196" s="153"/>
      <c r="AD5196" s="153"/>
      <c r="AE5196" s="189"/>
      <c r="AF5196" s="188"/>
      <c r="AG5196" s="189"/>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7"/>
      <c r="AB5197" s="188"/>
      <c r="AC5197" s="153"/>
      <c r="AD5197" s="153"/>
      <c r="AE5197" s="189"/>
      <c r="AF5197" s="188"/>
      <c r="AG5197" s="189"/>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7"/>
      <c r="AB5198" s="188"/>
      <c r="AC5198" s="153"/>
      <c r="AD5198" s="153"/>
      <c r="AE5198" s="189"/>
      <c r="AF5198" s="188"/>
      <c r="AG5198" s="189"/>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7"/>
      <c r="AB5199" s="188"/>
      <c r="AC5199" s="153"/>
      <c r="AD5199" s="153"/>
      <c r="AE5199" s="189"/>
      <c r="AF5199" s="188"/>
      <c r="AG5199" s="189"/>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7"/>
      <c r="AB5200" s="188"/>
      <c r="AC5200" s="153"/>
      <c r="AD5200" s="153"/>
      <c r="AE5200" s="189"/>
      <c r="AF5200" s="188"/>
      <c r="AG5200" s="189"/>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7"/>
      <c r="AB5201" s="188"/>
      <c r="AC5201" s="153"/>
      <c r="AD5201" s="153"/>
      <c r="AE5201" s="189"/>
      <c r="AF5201" s="188"/>
      <c r="AG5201" s="189"/>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7"/>
      <c r="AB5202" s="188"/>
      <c r="AC5202" s="153"/>
      <c r="AD5202" s="153"/>
      <c r="AE5202" s="189"/>
      <c r="AF5202" s="188"/>
      <c r="AG5202" s="189"/>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7"/>
      <c r="AB5203" s="188"/>
      <c r="AC5203" s="153"/>
      <c r="AD5203" s="153"/>
      <c r="AE5203" s="189"/>
      <c r="AF5203" s="188"/>
      <c r="AG5203" s="189"/>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7"/>
      <c r="AB5204" s="188"/>
      <c r="AC5204" s="153"/>
      <c r="AD5204" s="153"/>
      <c r="AE5204" s="189"/>
      <c r="AF5204" s="188"/>
      <c r="AG5204" s="189"/>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7"/>
      <c r="AB5205" s="188"/>
      <c r="AC5205" s="153"/>
      <c r="AD5205" s="153"/>
      <c r="AE5205" s="189"/>
      <c r="AF5205" s="188"/>
      <c r="AG5205" s="189"/>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7"/>
      <c r="AB5206" s="188"/>
      <c r="AC5206" s="153"/>
      <c r="AD5206" s="153"/>
      <c r="AE5206" s="189"/>
      <c r="AF5206" s="188"/>
      <c r="AG5206" s="189"/>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7"/>
      <c r="AB5207" s="188"/>
      <c r="AC5207" s="153"/>
      <c r="AD5207" s="153"/>
      <c r="AE5207" s="189"/>
      <c r="AF5207" s="188"/>
      <c r="AG5207" s="189"/>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7"/>
      <c r="AB5208" s="188"/>
      <c r="AC5208" s="153"/>
      <c r="AD5208" s="153"/>
      <c r="AE5208" s="189"/>
      <c r="AF5208" s="188"/>
      <c r="AG5208" s="189"/>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7"/>
      <c r="AB5209" s="188"/>
      <c r="AC5209" s="153"/>
      <c r="AD5209" s="153"/>
      <c r="AE5209" s="189"/>
      <c r="AF5209" s="188"/>
      <c r="AG5209" s="189"/>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7"/>
      <c r="AB5210" s="188"/>
      <c r="AC5210" s="153"/>
      <c r="AD5210" s="153"/>
      <c r="AE5210" s="189"/>
      <c r="AF5210" s="188"/>
      <c r="AG5210" s="189"/>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7"/>
      <c r="AB5211" s="188"/>
      <c r="AC5211" s="153"/>
      <c r="AD5211" s="153"/>
      <c r="AE5211" s="189"/>
      <c r="AF5211" s="188"/>
      <c r="AG5211" s="189"/>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7"/>
      <c r="AB5212" s="188"/>
      <c r="AC5212" s="153"/>
      <c r="AD5212" s="153"/>
      <c r="AE5212" s="189"/>
      <c r="AF5212" s="188"/>
      <c r="AG5212" s="189"/>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7"/>
      <c r="AB5213" s="188"/>
      <c r="AC5213" s="153"/>
      <c r="AD5213" s="153"/>
      <c r="AE5213" s="189"/>
      <c r="AF5213" s="188"/>
      <c r="AG5213" s="189"/>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7"/>
      <c r="AB5214" s="188"/>
      <c r="AC5214" s="153"/>
      <c r="AD5214" s="153"/>
      <c r="AE5214" s="189"/>
      <c r="AF5214" s="188"/>
      <c r="AG5214" s="189"/>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7"/>
      <c r="AB5215" s="188"/>
      <c r="AC5215" s="153"/>
      <c r="AD5215" s="153"/>
      <c r="AE5215" s="189"/>
      <c r="AF5215" s="188"/>
      <c r="AG5215" s="189"/>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7"/>
      <c r="AB5216" s="188"/>
      <c r="AC5216" s="153"/>
      <c r="AD5216" s="153"/>
      <c r="AE5216" s="189"/>
      <c r="AF5216" s="188"/>
      <c r="AG5216" s="189"/>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7"/>
      <c r="AB5217" s="188"/>
      <c r="AC5217" s="153"/>
      <c r="AD5217" s="153"/>
      <c r="AE5217" s="189"/>
      <c r="AF5217" s="188"/>
      <c r="AG5217" s="189"/>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7"/>
      <c r="AB5218" s="188"/>
      <c r="AC5218" s="153"/>
      <c r="AD5218" s="153"/>
      <c r="AE5218" s="189"/>
      <c r="AF5218" s="188"/>
      <c r="AG5218" s="189"/>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7"/>
      <c r="AB5219" s="188"/>
      <c r="AC5219" s="153"/>
      <c r="AD5219" s="153"/>
      <c r="AE5219" s="189"/>
      <c r="AF5219" s="188"/>
      <c r="AG5219" s="189"/>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7"/>
      <c r="AB5220" s="188"/>
      <c r="AC5220" s="153"/>
      <c r="AD5220" s="153"/>
      <c r="AE5220" s="189"/>
      <c r="AF5220" s="188"/>
      <c r="AG5220" s="189"/>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7"/>
      <c r="AB5221" s="188"/>
      <c r="AC5221" s="153"/>
      <c r="AD5221" s="153"/>
      <c r="AE5221" s="189"/>
      <c r="AF5221" s="188"/>
      <c r="AG5221" s="189"/>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7"/>
      <c r="AB5222" s="188"/>
      <c r="AC5222" s="153"/>
      <c r="AD5222" s="153"/>
      <c r="AE5222" s="189"/>
      <c r="AF5222" s="188"/>
      <c r="AG5222" s="189"/>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7"/>
      <c r="AB5223" s="188"/>
      <c r="AC5223" s="153"/>
      <c r="AD5223" s="153"/>
      <c r="AE5223" s="189"/>
      <c r="AF5223" s="188"/>
      <c r="AG5223" s="189"/>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7"/>
      <c r="AB5224" s="188"/>
      <c r="AC5224" s="153"/>
      <c r="AD5224" s="153"/>
      <c r="AE5224" s="189"/>
      <c r="AF5224" s="188"/>
      <c r="AG5224" s="189"/>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7"/>
      <c r="AB5225" s="188"/>
      <c r="AC5225" s="153"/>
      <c r="AD5225" s="153"/>
      <c r="AE5225" s="189"/>
      <c r="AF5225" s="188"/>
      <c r="AG5225" s="189"/>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7"/>
      <c r="AB5226" s="188"/>
      <c r="AC5226" s="153"/>
      <c r="AD5226" s="153"/>
      <c r="AE5226" s="189"/>
      <c r="AF5226" s="188"/>
      <c r="AG5226" s="189"/>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7"/>
      <c r="AB5227" s="188"/>
      <c r="AC5227" s="153"/>
      <c r="AD5227" s="153"/>
      <c r="AE5227" s="189"/>
      <c r="AF5227" s="188"/>
      <c r="AG5227" s="189"/>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7"/>
      <c r="AB5228" s="188"/>
      <c r="AC5228" s="153"/>
      <c r="AD5228" s="153"/>
      <c r="AE5228" s="189"/>
      <c r="AF5228" s="188"/>
      <c r="AG5228" s="189"/>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7"/>
      <c r="AB5229" s="188"/>
      <c r="AC5229" s="153"/>
      <c r="AD5229" s="153"/>
      <c r="AE5229" s="189"/>
      <c r="AF5229" s="188"/>
      <c r="AG5229" s="189"/>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7"/>
      <c r="AB5230" s="188"/>
      <c r="AC5230" s="153"/>
      <c r="AD5230" s="153"/>
      <c r="AE5230" s="189"/>
      <c r="AF5230" s="188"/>
      <c r="AG5230" s="189"/>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7"/>
      <c r="AB5231" s="188"/>
      <c r="AC5231" s="153"/>
      <c r="AD5231" s="153"/>
      <c r="AE5231" s="189"/>
      <c r="AF5231" s="188"/>
      <c r="AG5231" s="189"/>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7"/>
      <c r="AB5232" s="188"/>
      <c r="AC5232" s="153"/>
      <c r="AD5232" s="153"/>
      <c r="AE5232" s="189"/>
      <c r="AF5232" s="188"/>
      <c r="AG5232" s="189"/>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7"/>
      <c r="AB5233" s="188"/>
      <c r="AC5233" s="153"/>
      <c r="AD5233" s="153"/>
      <c r="AE5233" s="189"/>
      <c r="AF5233" s="188"/>
      <c r="AG5233" s="189"/>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7"/>
      <c r="AB5234" s="188"/>
      <c r="AC5234" s="153"/>
      <c r="AD5234" s="153"/>
      <c r="AE5234" s="189"/>
      <c r="AF5234" s="188"/>
      <c r="AG5234" s="189"/>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7"/>
      <c r="AB5235" s="188"/>
      <c r="AC5235" s="153"/>
      <c r="AD5235" s="153"/>
      <c r="AE5235" s="189"/>
      <c r="AF5235" s="188"/>
      <c r="AG5235" s="189"/>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7"/>
      <c r="AB5236" s="188"/>
      <c r="AC5236" s="153"/>
      <c r="AD5236" s="153"/>
      <c r="AE5236" s="189"/>
      <c r="AF5236" s="188"/>
      <c r="AG5236" s="189"/>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7"/>
      <c r="AB5237" s="188"/>
      <c r="AC5237" s="153"/>
      <c r="AD5237" s="153"/>
      <c r="AE5237" s="189"/>
      <c r="AF5237" s="188"/>
      <c r="AG5237" s="189"/>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7"/>
      <c r="AB5238" s="188"/>
      <c r="AC5238" s="153"/>
      <c r="AD5238" s="153"/>
      <c r="AE5238" s="189"/>
      <c r="AF5238" s="188"/>
      <c r="AG5238" s="189"/>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7"/>
      <c r="AB5239" s="188"/>
      <c r="AC5239" s="153"/>
      <c r="AD5239" s="153"/>
      <c r="AE5239" s="189"/>
      <c r="AF5239" s="188"/>
      <c r="AG5239" s="189"/>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7"/>
      <c r="AB5240" s="188"/>
      <c r="AC5240" s="153"/>
      <c r="AD5240" s="153"/>
      <c r="AE5240" s="189"/>
      <c r="AF5240" s="188"/>
      <c r="AG5240" s="189"/>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7"/>
      <c r="AB5241" s="188"/>
      <c r="AC5241" s="153"/>
      <c r="AD5241" s="153"/>
      <c r="AE5241" s="189"/>
      <c r="AF5241" s="188"/>
      <c r="AG5241" s="189"/>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7"/>
      <c r="AB5242" s="188"/>
      <c r="AC5242" s="153"/>
      <c r="AD5242" s="153"/>
      <c r="AE5242" s="189"/>
      <c r="AF5242" s="188"/>
      <c r="AG5242" s="189"/>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7"/>
      <c r="AB5243" s="188"/>
      <c r="AC5243" s="153"/>
      <c r="AD5243" s="153"/>
      <c r="AE5243" s="189"/>
      <c r="AF5243" s="188"/>
      <c r="AG5243" s="189"/>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7"/>
      <c r="AB5244" s="188"/>
      <c r="AC5244" s="153"/>
      <c r="AD5244" s="153"/>
      <c r="AE5244" s="189"/>
      <c r="AF5244" s="188"/>
      <c r="AG5244" s="189"/>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7"/>
      <c r="AB5245" s="188"/>
      <c r="AC5245" s="153"/>
      <c r="AD5245" s="153"/>
      <c r="AE5245" s="189"/>
      <c r="AF5245" s="188"/>
      <c r="AG5245" s="189"/>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7"/>
      <c r="AB5246" s="188"/>
      <c r="AC5246" s="153"/>
      <c r="AD5246" s="153"/>
      <c r="AE5246" s="189"/>
      <c r="AF5246" s="188"/>
      <c r="AG5246" s="189"/>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7"/>
      <c r="AB5247" s="188"/>
      <c r="AC5247" s="153"/>
      <c r="AD5247" s="153"/>
      <c r="AE5247" s="189"/>
      <c r="AF5247" s="188"/>
      <c r="AG5247" s="189"/>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7"/>
      <c r="AB5248" s="188"/>
      <c r="AC5248" s="153"/>
      <c r="AD5248" s="153"/>
      <c r="AE5248" s="189"/>
      <c r="AF5248" s="188"/>
      <c r="AG5248" s="189"/>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7"/>
      <c r="AB5249" s="188"/>
      <c r="AC5249" s="153"/>
      <c r="AD5249" s="153"/>
      <c r="AE5249" s="189"/>
      <c r="AF5249" s="188"/>
      <c r="AG5249" s="189"/>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7"/>
      <c r="AB5250" s="188"/>
      <c r="AC5250" s="153"/>
      <c r="AD5250" s="153"/>
      <c r="AE5250" s="189"/>
      <c r="AF5250" s="188"/>
      <c r="AG5250" s="189"/>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7"/>
      <c r="AB5251" s="188"/>
      <c r="AC5251" s="153"/>
      <c r="AD5251" s="153"/>
      <c r="AE5251" s="189"/>
      <c r="AF5251" s="188"/>
      <c r="AG5251" s="189"/>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7"/>
      <c r="AB5252" s="188"/>
      <c r="AC5252" s="153"/>
      <c r="AD5252" s="153"/>
      <c r="AE5252" s="189"/>
      <c r="AF5252" s="188"/>
      <c r="AG5252" s="189"/>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7"/>
      <c r="AB5253" s="188"/>
      <c r="AC5253" s="153"/>
      <c r="AD5253" s="153"/>
      <c r="AE5253" s="189"/>
      <c r="AF5253" s="188"/>
      <c r="AG5253" s="189"/>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7"/>
      <c r="AB5254" s="188"/>
      <c r="AC5254" s="153"/>
      <c r="AD5254" s="153"/>
      <c r="AE5254" s="189"/>
      <c r="AF5254" s="188"/>
      <c r="AG5254" s="189"/>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7"/>
      <c r="AB5255" s="188"/>
      <c r="AC5255" s="153"/>
      <c r="AD5255" s="153"/>
      <c r="AE5255" s="189"/>
      <c r="AF5255" s="188"/>
      <c r="AG5255" s="189"/>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7"/>
      <c r="AB5256" s="188"/>
      <c r="AC5256" s="153"/>
      <c r="AD5256" s="153"/>
      <c r="AE5256" s="189"/>
      <c r="AF5256" s="188"/>
      <c r="AG5256" s="189"/>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7"/>
      <c r="AB5257" s="188"/>
      <c r="AC5257" s="153"/>
      <c r="AD5257" s="153"/>
      <c r="AE5257" s="189"/>
      <c r="AF5257" s="188"/>
      <c r="AG5257" s="189"/>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7"/>
      <c r="AB5258" s="188"/>
      <c r="AC5258" s="153"/>
      <c r="AD5258" s="153"/>
      <c r="AE5258" s="189"/>
      <c r="AF5258" s="188"/>
      <c r="AG5258" s="189"/>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7"/>
      <c r="AB5259" s="188"/>
      <c r="AC5259" s="153"/>
      <c r="AD5259" s="153"/>
      <c r="AE5259" s="189"/>
      <c r="AF5259" s="188"/>
      <c r="AG5259" s="189"/>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7"/>
      <c r="AB5260" s="188"/>
      <c r="AC5260" s="153"/>
      <c r="AD5260" s="153"/>
      <c r="AE5260" s="189"/>
      <c r="AF5260" s="188"/>
      <c r="AG5260" s="189"/>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7"/>
      <c r="AB5261" s="188"/>
      <c r="AC5261" s="153"/>
      <c r="AD5261" s="153"/>
      <c r="AE5261" s="189"/>
      <c r="AF5261" s="188"/>
      <c r="AG5261" s="189"/>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7"/>
      <c r="AB5262" s="188"/>
      <c r="AC5262" s="153"/>
      <c r="AD5262" s="153"/>
      <c r="AE5262" s="189"/>
      <c r="AF5262" s="188"/>
      <c r="AG5262" s="189"/>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7"/>
      <c r="AB5263" s="188"/>
      <c r="AC5263" s="153"/>
      <c r="AD5263" s="153"/>
      <c r="AE5263" s="189"/>
      <c r="AF5263" s="188"/>
      <c r="AG5263" s="189"/>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7"/>
      <c r="AB5264" s="188"/>
      <c r="AC5264" s="153"/>
      <c r="AD5264" s="153"/>
      <c r="AE5264" s="189"/>
      <c r="AF5264" s="188"/>
      <c r="AG5264" s="189"/>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7"/>
      <c r="AB5265" s="188"/>
      <c r="AC5265" s="153"/>
      <c r="AD5265" s="153"/>
      <c r="AE5265" s="189"/>
      <c r="AF5265" s="188"/>
      <c r="AG5265" s="189"/>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7"/>
      <c r="AB5266" s="188"/>
      <c r="AC5266" s="153"/>
      <c r="AD5266" s="153"/>
      <c r="AE5266" s="189"/>
      <c r="AF5266" s="188"/>
      <c r="AG5266" s="189"/>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7"/>
      <c r="AB5267" s="188"/>
      <c r="AC5267" s="153"/>
      <c r="AD5267" s="153"/>
      <c r="AE5267" s="189"/>
      <c r="AF5267" s="188"/>
      <c r="AG5267" s="189"/>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7"/>
      <c r="AB5268" s="188"/>
      <c r="AC5268" s="153"/>
      <c r="AD5268" s="153"/>
      <c r="AE5268" s="189"/>
      <c r="AF5268" s="188"/>
      <c r="AG5268" s="189"/>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7"/>
      <c r="AB5269" s="188"/>
      <c r="AC5269" s="153"/>
      <c r="AD5269" s="153"/>
      <c r="AE5269" s="189"/>
      <c r="AF5269" s="188"/>
      <c r="AG5269" s="189"/>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7"/>
      <c r="AB5270" s="188"/>
      <c r="AC5270" s="153"/>
      <c r="AD5270" s="153"/>
      <c r="AE5270" s="189"/>
      <c r="AF5270" s="188"/>
      <c r="AG5270" s="189"/>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7"/>
      <c r="AB5271" s="188"/>
      <c r="AC5271" s="153"/>
      <c r="AD5271" s="153"/>
      <c r="AE5271" s="189"/>
      <c r="AF5271" s="188"/>
      <c r="AG5271" s="189"/>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7"/>
      <c r="AB5272" s="188"/>
      <c r="AC5272" s="153"/>
      <c r="AD5272" s="153"/>
      <c r="AE5272" s="189"/>
      <c r="AF5272" s="188"/>
      <c r="AG5272" s="189"/>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7"/>
      <c r="AB5273" s="188"/>
      <c r="AC5273" s="153"/>
      <c r="AD5273" s="153"/>
      <c r="AE5273" s="189"/>
      <c r="AF5273" s="188"/>
      <c r="AG5273" s="189"/>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7"/>
      <c r="AB5274" s="188"/>
      <c r="AC5274" s="153"/>
      <c r="AD5274" s="153"/>
      <c r="AE5274" s="189"/>
      <c r="AF5274" s="188"/>
      <c r="AG5274" s="189"/>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7"/>
      <c r="AB5275" s="188"/>
      <c r="AC5275" s="153"/>
      <c r="AD5275" s="153"/>
      <c r="AE5275" s="189"/>
      <c r="AF5275" s="188"/>
      <c r="AG5275" s="189"/>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7"/>
      <c r="AB5276" s="188"/>
      <c r="AC5276" s="153"/>
      <c r="AD5276" s="153"/>
      <c r="AE5276" s="189"/>
      <c r="AF5276" s="188"/>
      <c r="AG5276" s="189"/>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7"/>
      <c r="AB5277" s="188"/>
      <c r="AC5277" s="153"/>
      <c r="AD5277" s="153"/>
      <c r="AE5277" s="189"/>
      <c r="AF5277" s="188"/>
      <c r="AG5277" s="189"/>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7"/>
      <c r="AB5278" s="188"/>
      <c r="AC5278" s="153"/>
      <c r="AD5278" s="153"/>
      <c r="AE5278" s="189"/>
      <c r="AF5278" s="188"/>
      <c r="AG5278" s="189"/>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7"/>
      <c r="AB5279" s="188"/>
      <c r="AC5279" s="153"/>
      <c r="AD5279" s="153"/>
      <c r="AE5279" s="189"/>
      <c r="AF5279" s="188"/>
      <c r="AG5279" s="189"/>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7"/>
      <c r="AB5280" s="188"/>
      <c r="AC5280" s="153"/>
      <c r="AD5280" s="153"/>
      <c r="AE5280" s="189"/>
      <c r="AF5280" s="188"/>
      <c r="AG5280" s="189"/>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7"/>
      <c r="AB5281" s="188"/>
      <c r="AC5281" s="153"/>
      <c r="AD5281" s="153"/>
      <c r="AE5281" s="189"/>
      <c r="AF5281" s="188"/>
      <c r="AG5281" s="189"/>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7"/>
      <c r="AB5282" s="188"/>
      <c r="AC5282" s="153"/>
      <c r="AD5282" s="153"/>
      <c r="AE5282" s="189"/>
      <c r="AF5282" s="188"/>
      <c r="AG5282" s="189"/>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7"/>
      <c r="AB5283" s="188"/>
      <c r="AC5283" s="153"/>
      <c r="AD5283" s="153"/>
      <c r="AE5283" s="189"/>
      <c r="AF5283" s="188"/>
      <c r="AG5283" s="189"/>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7"/>
      <c r="AB5284" s="188"/>
      <c r="AC5284" s="153"/>
      <c r="AD5284" s="153"/>
      <c r="AE5284" s="189"/>
      <c r="AF5284" s="188"/>
      <c r="AG5284" s="189"/>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7"/>
      <c r="AB5285" s="188"/>
      <c r="AC5285" s="153"/>
      <c r="AD5285" s="153"/>
      <c r="AE5285" s="189"/>
      <c r="AF5285" s="188"/>
      <c r="AG5285" s="189"/>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7"/>
      <c r="AB5286" s="188"/>
      <c r="AC5286" s="153"/>
      <c r="AD5286" s="153"/>
      <c r="AE5286" s="189"/>
      <c r="AF5286" s="188"/>
      <c r="AG5286" s="189"/>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7"/>
      <c r="AB5287" s="188"/>
      <c r="AC5287" s="153"/>
      <c r="AD5287" s="153"/>
      <c r="AE5287" s="189"/>
      <c r="AF5287" s="188"/>
      <c r="AG5287" s="189"/>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7"/>
      <c r="AB5288" s="188"/>
      <c r="AC5288" s="153"/>
      <c r="AD5288" s="153"/>
      <c r="AE5288" s="189"/>
      <c r="AF5288" s="188"/>
      <c r="AG5288" s="189"/>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7"/>
      <c r="AB5289" s="188"/>
      <c r="AC5289" s="153"/>
      <c r="AD5289" s="153"/>
      <c r="AE5289" s="189"/>
      <c r="AF5289" s="188"/>
      <c r="AG5289" s="189"/>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7"/>
      <c r="AB5290" s="188"/>
      <c r="AC5290" s="153"/>
      <c r="AD5290" s="153"/>
      <c r="AE5290" s="189"/>
      <c r="AF5290" s="188"/>
      <c r="AG5290" s="189"/>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7"/>
      <c r="AB5291" s="188"/>
      <c r="AC5291" s="153"/>
      <c r="AD5291" s="153"/>
      <c r="AE5291" s="189"/>
      <c r="AF5291" s="188"/>
      <c r="AG5291" s="189"/>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7"/>
      <c r="AB5292" s="188"/>
      <c r="AC5292" s="153"/>
      <c r="AD5292" s="153"/>
      <c r="AE5292" s="189"/>
      <c r="AF5292" s="188"/>
      <c r="AG5292" s="189"/>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7"/>
      <c r="AB5293" s="188"/>
      <c r="AC5293" s="153"/>
      <c r="AD5293" s="153"/>
      <c r="AE5293" s="189"/>
      <c r="AF5293" s="188"/>
      <c r="AG5293" s="189"/>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7"/>
      <c r="AB5294" s="188"/>
      <c r="AC5294" s="153"/>
      <c r="AD5294" s="153"/>
      <c r="AE5294" s="189"/>
      <c r="AF5294" s="188"/>
      <c r="AG5294" s="189"/>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7"/>
      <c r="AB5295" s="188"/>
      <c r="AC5295" s="153"/>
      <c r="AD5295" s="153"/>
      <c r="AE5295" s="189"/>
      <c r="AF5295" s="188"/>
      <c r="AG5295" s="189"/>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7"/>
      <c r="AB5296" s="188"/>
      <c r="AC5296" s="153"/>
      <c r="AD5296" s="153"/>
      <c r="AE5296" s="189"/>
      <c r="AF5296" s="188"/>
      <c r="AG5296" s="189"/>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7"/>
      <c r="AB5297" s="188"/>
      <c r="AC5297" s="153"/>
      <c r="AD5297" s="153"/>
      <c r="AE5297" s="189"/>
      <c r="AF5297" s="188"/>
      <c r="AG5297" s="189"/>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7"/>
      <c r="AB5298" s="188"/>
      <c r="AC5298" s="153"/>
      <c r="AD5298" s="153"/>
      <c r="AE5298" s="189"/>
      <c r="AF5298" s="188"/>
      <c r="AG5298" s="189"/>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7"/>
      <c r="AB5299" s="188"/>
      <c r="AC5299" s="153"/>
      <c r="AD5299" s="153"/>
      <c r="AE5299" s="189"/>
      <c r="AF5299" s="188"/>
      <c r="AG5299" s="189"/>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7"/>
      <c r="AB5300" s="188"/>
      <c r="AC5300" s="153"/>
      <c r="AD5300" s="153"/>
      <c r="AE5300" s="189"/>
      <c r="AF5300" s="188"/>
      <c r="AG5300" s="189"/>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7"/>
      <c r="AB5301" s="188"/>
      <c r="AC5301" s="153"/>
      <c r="AD5301" s="153"/>
      <c r="AE5301" s="189"/>
      <c r="AF5301" s="188"/>
      <c r="AG5301" s="189"/>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7"/>
      <c r="AB5302" s="188"/>
      <c r="AC5302" s="153"/>
      <c r="AD5302" s="153"/>
      <c r="AE5302" s="189"/>
      <c r="AF5302" s="188"/>
      <c r="AG5302" s="189"/>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7"/>
      <c r="AB5303" s="188"/>
      <c r="AC5303" s="153"/>
      <c r="AD5303" s="153"/>
      <c r="AE5303" s="189"/>
      <c r="AF5303" s="188"/>
      <c r="AG5303" s="189"/>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7"/>
      <c r="AB5304" s="188"/>
      <c r="AC5304" s="153"/>
      <c r="AD5304" s="153"/>
      <c r="AE5304" s="189"/>
      <c r="AF5304" s="188"/>
      <c r="AG5304" s="189"/>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7"/>
      <c r="AB5305" s="188"/>
      <c r="AC5305" s="153"/>
      <c r="AD5305" s="153"/>
      <c r="AE5305" s="189"/>
      <c r="AF5305" s="188"/>
      <c r="AG5305" s="189"/>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7"/>
      <c r="AB5306" s="188"/>
      <c r="AC5306" s="153"/>
      <c r="AD5306" s="153"/>
      <c r="AE5306" s="189"/>
      <c r="AF5306" s="188"/>
      <c r="AG5306" s="189"/>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7"/>
      <c r="AB5307" s="188"/>
      <c r="AC5307" s="153"/>
      <c r="AD5307" s="153"/>
      <c r="AE5307" s="189"/>
      <c r="AF5307" s="188"/>
      <c r="AG5307" s="189"/>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7"/>
      <c r="AB5308" s="188"/>
      <c r="AC5308" s="153"/>
      <c r="AD5308" s="153"/>
      <c r="AE5308" s="189"/>
      <c r="AF5308" s="188"/>
      <c r="AG5308" s="189"/>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7"/>
      <c r="AB5309" s="188"/>
      <c r="AC5309" s="153"/>
      <c r="AD5309" s="153"/>
      <c r="AE5309" s="189"/>
      <c r="AF5309" s="188"/>
      <c r="AG5309" s="189"/>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7"/>
      <c r="AB5310" s="188"/>
      <c r="AC5310" s="153"/>
      <c r="AD5310" s="153"/>
      <c r="AE5310" s="189"/>
      <c r="AF5310" s="188"/>
      <c r="AG5310" s="189"/>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7"/>
      <c r="AB5311" s="188"/>
      <c r="AC5311" s="153"/>
      <c r="AD5311" s="153"/>
      <c r="AE5311" s="189"/>
      <c r="AF5311" s="188"/>
      <c r="AG5311" s="189"/>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7"/>
      <c r="AB5312" s="188"/>
      <c r="AC5312" s="153"/>
      <c r="AD5312" s="153"/>
      <c r="AE5312" s="189"/>
      <c r="AF5312" s="188"/>
      <c r="AG5312" s="189"/>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7"/>
      <c r="AB5313" s="188"/>
      <c r="AC5313" s="153"/>
      <c r="AD5313" s="153"/>
      <c r="AE5313" s="189"/>
      <c r="AF5313" s="188"/>
      <c r="AG5313" s="189"/>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7"/>
      <c r="AB5314" s="188"/>
      <c r="AC5314" s="153"/>
      <c r="AD5314" s="153"/>
      <c r="AE5314" s="189"/>
      <c r="AF5314" s="188"/>
      <c r="AG5314" s="189"/>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7"/>
      <c r="AB5315" s="188"/>
      <c r="AC5315" s="153"/>
      <c r="AD5315" s="153"/>
      <c r="AE5315" s="189"/>
      <c r="AF5315" s="188"/>
      <c r="AG5315" s="189"/>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7"/>
      <c r="AB5316" s="188"/>
      <c r="AC5316" s="153"/>
      <c r="AD5316" s="153"/>
      <c r="AE5316" s="189"/>
      <c r="AF5316" s="188"/>
      <c r="AG5316" s="189"/>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7"/>
      <c r="AB5317" s="188"/>
      <c r="AC5317" s="153"/>
      <c r="AD5317" s="153"/>
      <c r="AE5317" s="189"/>
      <c r="AF5317" s="188"/>
      <c r="AG5317" s="189"/>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7"/>
      <c r="AB5318" s="188"/>
      <c r="AC5318" s="153"/>
      <c r="AD5318" s="153"/>
      <c r="AE5318" s="189"/>
      <c r="AF5318" s="188"/>
      <c r="AG5318" s="189"/>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7"/>
      <c r="AB5319" s="188"/>
      <c r="AC5319" s="153"/>
      <c r="AD5319" s="153"/>
      <c r="AE5319" s="189"/>
      <c r="AF5319" s="188"/>
      <c r="AG5319" s="189"/>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7"/>
      <c r="AB5320" s="188"/>
      <c r="AC5320" s="153"/>
      <c r="AD5320" s="153"/>
      <c r="AE5320" s="189"/>
      <c r="AF5320" s="188"/>
      <c r="AG5320" s="189"/>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7"/>
      <c r="AB5321" s="188"/>
      <c r="AC5321" s="153"/>
      <c r="AD5321" s="153"/>
      <c r="AE5321" s="189"/>
      <c r="AF5321" s="188"/>
      <c r="AG5321" s="189"/>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7"/>
      <c r="AB5322" s="188"/>
      <c r="AC5322" s="153"/>
      <c r="AD5322" s="153"/>
      <c r="AE5322" s="189"/>
      <c r="AF5322" s="188"/>
      <c r="AG5322" s="189"/>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7"/>
      <c r="AB5323" s="188"/>
      <c r="AC5323" s="153"/>
      <c r="AD5323" s="153"/>
      <c r="AE5323" s="189"/>
      <c r="AF5323" s="188"/>
      <c r="AG5323" s="189"/>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7"/>
      <c r="AB5324" s="188"/>
      <c r="AC5324" s="153"/>
      <c r="AD5324" s="153"/>
      <c r="AE5324" s="189"/>
      <c r="AF5324" s="188"/>
      <c r="AG5324" s="189"/>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7"/>
      <c r="AB5325" s="188"/>
      <c r="AC5325" s="153"/>
      <c r="AD5325" s="153"/>
      <c r="AE5325" s="189"/>
      <c r="AF5325" s="188"/>
      <c r="AG5325" s="189"/>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7"/>
      <c r="AB5326" s="188"/>
      <c r="AC5326" s="153"/>
      <c r="AD5326" s="153"/>
      <c r="AE5326" s="189"/>
      <c r="AF5326" s="188"/>
      <c r="AG5326" s="189"/>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7"/>
      <c r="AB5327" s="188"/>
      <c r="AC5327" s="153"/>
      <c r="AD5327" s="153"/>
      <c r="AE5327" s="189"/>
      <c r="AF5327" s="188"/>
      <c r="AG5327" s="189"/>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7"/>
      <c r="AB5328" s="188"/>
      <c r="AC5328" s="153"/>
      <c r="AD5328" s="153"/>
      <c r="AE5328" s="189"/>
      <c r="AF5328" s="188"/>
      <c r="AG5328" s="189"/>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7"/>
      <c r="AB5329" s="188"/>
      <c r="AC5329" s="153"/>
      <c r="AD5329" s="153"/>
      <c r="AE5329" s="189"/>
      <c r="AF5329" s="188"/>
      <c r="AG5329" s="189"/>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7"/>
      <c r="AB5330" s="188"/>
      <c r="AC5330" s="153"/>
      <c r="AD5330" s="153"/>
      <c r="AE5330" s="189"/>
      <c r="AF5330" s="188"/>
      <c r="AG5330" s="189"/>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7"/>
      <c r="AB5331" s="188"/>
      <c r="AC5331" s="153"/>
      <c r="AD5331" s="153"/>
      <c r="AE5331" s="189"/>
      <c r="AF5331" s="188"/>
      <c r="AG5331" s="189"/>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7"/>
      <c r="AB5332" s="188"/>
      <c r="AC5332" s="153"/>
      <c r="AD5332" s="153"/>
      <c r="AE5332" s="189"/>
      <c r="AF5332" s="188"/>
      <c r="AG5332" s="189"/>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7"/>
      <c r="AB5333" s="188"/>
      <c r="AC5333" s="153"/>
      <c r="AD5333" s="153"/>
      <c r="AE5333" s="189"/>
      <c r="AF5333" s="188"/>
      <c r="AG5333" s="189"/>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7"/>
      <c r="AB5334" s="188"/>
      <c r="AC5334" s="153"/>
      <c r="AD5334" s="153"/>
      <c r="AE5334" s="189"/>
      <c r="AF5334" s="188"/>
      <c r="AG5334" s="189"/>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7"/>
      <c r="AB5335" s="188"/>
      <c r="AC5335" s="153"/>
      <c r="AD5335" s="153"/>
      <c r="AE5335" s="189"/>
      <c r="AF5335" s="188"/>
      <c r="AG5335" s="189"/>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7"/>
      <c r="AB5336" s="188"/>
      <c r="AC5336" s="153"/>
      <c r="AD5336" s="153"/>
      <c r="AE5336" s="189"/>
      <c r="AF5336" s="188"/>
      <c r="AG5336" s="189"/>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7"/>
      <c r="AB5337" s="188"/>
      <c r="AC5337" s="153"/>
      <c r="AD5337" s="153"/>
      <c r="AE5337" s="189"/>
      <c r="AF5337" s="188"/>
      <c r="AG5337" s="189"/>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7"/>
      <c r="AB5338" s="188"/>
      <c r="AC5338" s="153"/>
      <c r="AD5338" s="153"/>
      <c r="AE5338" s="189"/>
      <c r="AF5338" s="188"/>
      <c r="AG5338" s="189"/>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7"/>
      <c r="AB5339" s="188"/>
      <c r="AC5339" s="153"/>
      <c r="AD5339" s="153"/>
      <c r="AE5339" s="189"/>
      <c r="AF5339" s="188"/>
      <c r="AG5339" s="189"/>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7"/>
      <c r="AB5340" s="188"/>
      <c r="AC5340" s="153"/>
      <c r="AD5340" s="153"/>
      <c r="AE5340" s="189"/>
      <c r="AF5340" s="188"/>
      <c r="AG5340" s="189"/>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7"/>
      <c r="AB5341" s="188"/>
      <c r="AC5341" s="153"/>
      <c r="AD5341" s="153"/>
      <c r="AE5341" s="189"/>
      <c r="AF5341" s="188"/>
      <c r="AG5341" s="189"/>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7"/>
      <c r="AB5342" s="188"/>
      <c r="AC5342" s="153"/>
      <c r="AD5342" s="153"/>
      <c r="AE5342" s="189"/>
      <c r="AF5342" s="188"/>
      <c r="AG5342" s="189"/>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7"/>
      <c r="AB5343" s="188"/>
      <c r="AC5343" s="153"/>
      <c r="AD5343" s="153"/>
      <c r="AE5343" s="189"/>
      <c r="AF5343" s="188"/>
      <c r="AG5343" s="189"/>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7"/>
      <c r="AB5344" s="188"/>
      <c r="AC5344" s="153"/>
      <c r="AD5344" s="153"/>
      <c r="AE5344" s="189"/>
      <c r="AF5344" s="188"/>
      <c r="AG5344" s="189"/>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7"/>
      <c r="AB5345" s="188"/>
      <c r="AC5345" s="153"/>
      <c r="AD5345" s="153"/>
      <c r="AE5345" s="189"/>
      <c r="AF5345" s="188"/>
      <c r="AG5345" s="189"/>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7"/>
      <c r="AB5346" s="188"/>
      <c r="AC5346" s="153"/>
      <c r="AD5346" s="153"/>
      <c r="AE5346" s="189"/>
      <c r="AF5346" s="188"/>
      <c r="AG5346" s="189"/>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7"/>
      <c r="AB5347" s="188"/>
      <c r="AC5347" s="153"/>
      <c r="AD5347" s="153"/>
      <c r="AE5347" s="189"/>
      <c r="AF5347" s="188"/>
      <c r="AG5347" s="189"/>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7"/>
      <c r="AB5348" s="188"/>
      <c r="AC5348" s="153"/>
      <c r="AD5348" s="153"/>
      <c r="AE5348" s="189"/>
      <c r="AF5348" s="188"/>
      <c r="AG5348" s="189"/>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7"/>
      <c r="AB5349" s="188"/>
      <c r="AC5349" s="153"/>
      <c r="AD5349" s="153"/>
      <c r="AE5349" s="189"/>
      <c r="AF5349" s="188"/>
      <c r="AG5349" s="189"/>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7"/>
      <c r="AB5350" s="188"/>
      <c r="AC5350" s="153"/>
      <c r="AD5350" s="153"/>
      <c r="AE5350" s="189"/>
      <c r="AF5350" s="188"/>
      <c r="AG5350" s="189"/>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7"/>
      <c r="AB5351" s="188"/>
      <c r="AC5351" s="153"/>
      <c r="AD5351" s="153"/>
      <c r="AE5351" s="189"/>
      <c r="AF5351" s="188"/>
      <c r="AG5351" s="189"/>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7"/>
      <c r="AB5352" s="188"/>
      <c r="AC5352" s="153"/>
      <c r="AD5352" s="153"/>
      <c r="AE5352" s="189"/>
      <c r="AF5352" s="188"/>
      <c r="AG5352" s="189"/>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7"/>
      <c r="AB5353" s="188"/>
      <c r="AC5353" s="153"/>
      <c r="AD5353" s="153"/>
      <c r="AE5353" s="189"/>
      <c r="AF5353" s="188"/>
      <c r="AG5353" s="189"/>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7"/>
      <c r="AB5354" s="188"/>
      <c r="AC5354" s="153"/>
      <c r="AD5354" s="153"/>
      <c r="AE5354" s="189"/>
      <c r="AF5354" s="188"/>
      <c r="AG5354" s="189"/>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7"/>
      <c r="AB5355" s="188"/>
      <c r="AC5355" s="153"/>
      <c r="AD5355" s="153"/>
      <c r="AE5355" s="189"/>
      <c r="AF5355" s="188"/>
      <c r="AG5355" s="189"/>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7"/>
      <c r="AB5356" s="188"/>
      <c r="AC5356" s="153"/>
      <c r="AD5356" s="153"/>
      <c r="AE5356" s="189"/>
      <c r="AF5356" s="188"/>
      <c r="AG5356" s="189"/>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7"/>
      <c r="AB5357" s="188"/>
      <c r="AC5357" s="153"/>
      <c r="AD5357" s="153"/>
      <c r="AE5357" s="189"/>
      <c r="AF5357" s="188"/>
      <c r="AG5357" s="189"/>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7"/>
      <c r="AB5358" s="188"/>
      <c r="AC5358" s="153"/>
      <c r="AD5358" s="153"/>
      <c r="AE5358" s="189"/>
      <c r="AF5358" s="188"/>
      <c r="AG5358" s="189"/>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7"/>
      <c r="AB5359" s="188"/>
      <c r="AC5359" s="153"/>
      <c r="AD5359" s="153"/>
      <c r="AE5359" s="189"/>
      <c r="AF5359" s="188"/>
      <c r="AG5359" s="189"/>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7"/>
      <c r="AB5360" s="188"/>
      <c r="AC5360" s="153"/>
      <c r="AD5360" s="153"/>
      <c r="AE5360" s="189"/>
      <c r="AF5360" s="188"/>
      <c r="AG5360" s="189"/>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7"/>
      <c r="AB5361" s="188"/>
      <c r="AC5361" s="153"/>
      <c r="AD5361" s="153"/>
      <c r="AE5361" s="189"/>
      <c r="AF5361" s="188"/>
      <c r="AG5361" s="189"/>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7"/>
      <c r="AB5362" s="188"/>
      <c r="AC5362" s="153"/>
      <c r="AD5362" s="153"/>
      <c r="AE5362" s="189"/>
      <c r="AF5362" s="188"/>
      <c r="AG5362" s="189"/>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7"/>
      <c r="AB5363" s="188"/>
      <c r="AC5363" s="153"/>
      <c r="AD5363" s="153"/>
      <c r="AE5363" s="189"/>
      <c r="AF5363" s="188"/>
      <c r="AG5363" s="189"/>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7"/>
      <c r="AB5364" s="188"/>
      <c r="AC5364" s="153"/>
      <c r="AD5364" s="153"/>
      <c r="AE5364" s="189"/>
      <c r="AF5364" s="188"/>
      <c r="AG5364" s="189"/>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7"/>
      <c r="AB5365" s="188"/>
      <c r="AC5365" s="153"/>
      <c r="AD5365" s="153"/>
      <c r="AE5365" s="189"/>
      <c r="AF5365" s="188"/>
      <c r="AG5365" s="189"/>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7"/>
      <c r="AB5366" s="188"/>
      <c r="AC5366" s="153"/>
      <c r="AD5366" s="153"/>
      <c r="AE5366" s="189"/>
      <c r="AF5366" s="188"/>
      <c r="AG5366" s="189"/>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7"/>
      <c r="AB5367" s="188"/>
      <c r="AC5367" s="153"/>
      <c r="AD5367" s="153"/>
      <c r="AE5367" s="189"/>
      <c r="AF5367" s="188"/>
      <c r="AG5367" s="189"/>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7"/>
      <c r="AB5368" s="188"/>
      <c r="AC5368" s="153"/>
      <c r="AD5368" s="153"/>
      <c r="AE5368" s="189"/>
      <c r="AF5368" s="188"/>
      <c r="AG5368" s="189"/>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7"/>
      <c r="AB5369" s="188"/>
      <c r="AC5369" s="153"/>
      <c r="AD5369" s="153"/>
      <c r="AE5369" s="189"/>
      <c r="AF5369" s="188"/>
      <c r="AG5369" s="189"/>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7"/>
      <c r="AB5370" s="188"/>
      <c r="AC5370" s="153"/>
      <c r="AD5370" s="153"/>
      <c r="AE5370" s="189"/>
      <c r="AF5370" s="188"/>
      <c r="AG5370" s="189"/>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7"/>
      <c r="AB5371" s="188"/>
      <c r="AC5371" s="153"/>
      <c r="AD5371" s="153"/>
      <c r="AE5371" s="189"/>
      <c r="AF5371" s="188"/>
      <c r="AG5371" s="189"/>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7"/>
      <c r="AB5372" s="188"/>
      <c r="AC5372" s="153"/>
      <c r="AD5372" s="153"/>
      <c r="AE5372" s="189"/>
      <c r="AF5372" s="188"/>
      <c r="AG5372" s="189"/>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7"/>
      <c r="AB5373" s="188"/>
      <c r="AC5373" s="153"/>
      <c r="AD5373" s="153"/>
      <c r="AE5373" s="189"/>
      <c r="AF5373" s="188"/>
      <c r="AG5373" s="189"/>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7"/>
      <c r="AB5374" s="188"/>
      <c r="AC5374" s="153"/>
      <c r="AD5374" s="153"/>
      <c r="AE5374" s="189"/>
      <c r="AF5374" s="188"/>
      <c r="AG5374" s="189"/>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7"/>
      <c r="AB5375" s="188"/>
      <c r="AC5375" s="153"/>
      <c r="AD5375" s="153"/>
      <c r="AE5375" s="189"/>
      <c r="AF5375" s="188"/>
      <c r="AG5375" s="189"/>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7"/>
      <c r="AB5376" s="188"/>
      <c r="AC5376" s="153"/>
      <c r="AD5376" s="153"/>
      <c r="AE5376" s="189"/>
      <c r="AF5376" s="188"/>
      <c r="AG5376" s="189"/>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7"/>
      <c r="AB5377" s="188"/>
      <c r="AC5377" s="153"/>
      <c r="AD5377" s="153"/>
      <c r="AE5377" s="189"/>
      <c r="AF5377" s="188"/>
      <c r="AG5377" s="189"/>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7"/>
      <c r="AB5378" s="188"/>
      <c r="AC5378" s="153"/>
      <c r="AD5378" s="153"/>
      <c r="AE5378" s="189"/>
      <c r="AF5378" s="188"/>
      <c r="AG5378" s="189"/>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7"/>
      <c r="AB5379" s="188"/>
      <c r="AC5379" s="153"/>
      <c r="AD5379" s="153"/>
      <c r="AE5379" s="189"/>
      <c r="AF5379" s="188"/>
      <c r="AG5379" s="189"/>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7"/>
      <c r="AB5380" s="188"/>
      <c r="AC5380" s="153"/>
      <c r="AD5380" s="153"/>
      <c r="AE5380" s="189"/>
      <c r="AF5380" s="188"/>
      <c r="AG5380" s="189"/>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7"/>
      <c r="AB5381" s="188"/>
      <c r="AC5381" s="153"/>
      <c r="AD5381" s="153"/>
      <c r="AE5381" s="189"/>
      <c r="AF5381" s="188"/>
      <c r="AG5381" s="189"/>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7"/>
      <c r="AB5382" s="188"/>
      <c r="AC5382" s="153"/>
      <c r="AD5382" s="153"/>
      <c r="AE5382" s="189"/>
      <c r="AF5382" s="188"/>
      <c r="AG5382" s="189"/>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7"/>
      <c r="AB5383" s="188"/>
      <c r="AC5383" s="153"/>
      <c r="AD5383" s="153"/>
      <c r="AE5383" s="189"/>
      <c r="AF5383" s="188"/>
      <c r="AG5383" s="189"/>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7"/>
      <c r="AB5384" s="188"/>
      <c r="AC5384" s="153"/>
      <c r="AD5384" s="153"/>
      <c r="AE5384" s="189"/>
      <c r="AF5384" s="188"/>
      <c r="AG5384" s="189"/>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7"/>
      <c r="AB5385" s="188"/>
      <c r="AC5385" s="153"/>
      <c r="AD5385" s="153"/>
      <c r="AE5385" s="189"/>
      <c r="AF5385" s="188"/>
      <c r="AG5385" s="189"/>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7"/>
      <c r="AB5386" s="188"/>
      <c r="AC5386" s="153"/>
      <c r="AD5386" s="153"/>
      <c r="AE5386" s="189"/>
      <c r="AF5386" s="188"/>
      <c r="AG5386" s="189"/>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7"/>
      <c r="AB5387" s="188"/>
      <c r="AC5387" s="153"/>
      <c r="AD5387" s="153"/>
      <c r="AE5387" s="189"/>
      <c r="AF5387" s="188"/>
      <c r="AG5387" s="189"/>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7"/>
      <c r="AB5388" s="188"/>
      <c r="AC5388" s="153"/>
      <c r="AD5388" s="153"/>
      <c r="AE5388" s="189"/>
      <c r="AF5388" s="188"/>
      <c r="AG5388" s="189"/>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7"/>
      <c r="AB5389" s="188"/>
      <c r="AC5389" s="153"/>
      <c r="AD5389" s="153"/>
      <c r="AE5389" s="189"/>
      <c r="AF5389" s="188"/>
      <c r="AG5389" s="189"/>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7"/>
      <c r="AB5390" s="188"/>
      <c r="AC5390" s="153"/>
      <c r="AD5390" s="153"/>
      <c r="AE5390" s="189"/>
      <c r="AF5390" s="188"/>
      <c r="AG5390" s="189"/>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7"/>
      <c r="AB5391" s="188"/>
      <c r="AC5391" s="153"/>
      <c r="AD5391" s="153"/>
      <c r="AE5391" s="189"/>
      <c r="AF5391" s="188"/>
      <c r="AG5391" s="189"/>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7"/>
      <c r="AB5392" s="188"/>
      <c r="AC5392" s="153"/>
      <c r="AD5392" s="153"/>
      <c r="AE5392" s="189"/>
      <c r="AF5392" s="188"/>
      <c r="AG5392" s="189"/>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7"/>
      <c r="AB5393" s="188"/>
      <c r="AC5393" s="153"/>
      <c r="AD5393" s="153"/>
      <c r="AE5393" s="189"/>
      <c r="AF5393" s="188"/>
      <c r="AG5393" s="189"/>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7"/>
      <c r="AB5394" s="188"/>
      <c r="AC5394" s="153"/>
      <c r="AD5394" s="153"/>
      <c r="AE5394" s="189"/>
      <c r="AF5394" s="188"/>
      <c r="AG5394" s="189"/>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7"/>
      <c r="AB5395" s="188"/>
      <c r="AC5395" s="153"/>
      <c r="AD5395" s="153"/>
      <c r="AE5395" s="189"/>
      <c r="AF5395" s="188"/>
      <c r="AG5395" s="189"/>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7"/>
      <c r="AB5396" s="188"/>
      <c r="AC5396" s="153"/>
      <c r="AD5396" s="153"/>
      <c r="AE5396" s="189"/>
      <c r="AF5396" s="188"/>
      <c r="AG5396" s="189"/>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7"/>
      <c r="AB5397" s="188"/>
      <c r="AC5397" s="153"/>
      <c r="AD5397" s="153"/>
      <c r="AE5397" s="189"/>
      <c r="AF5397" s="188"/>
      <c r="AG5397" s="189"/>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7"/>
      <c r="AB5398" s="188"/>
      <c r="AC5398" s="153"/>
      <c r="AD5398" s="153"/>
      <c r="AE5398" s="189"/>
      <c r="AF5398" s="188"/>
      <c r="AG5398" s="189"/>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7"/>
      <c r="AB5399" s="188"/>
      <c r="AC5399" s="153"/>
      <c r="AD5399" s="153"/>
      <c r="AE5399" s="189"/>
      <c r="AF5399" s="188"/>
      <c r="AG5399" s="189"/>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7"/>
      <c r="AB5400" s="188"/>
      <c r="AC5400" s="153"/>
      <c r="AD5400" s="153"/>
      <c r="AE5400" s="189"/>
      <c r="AF5400" s="188"/>
      <c r="AG5400" s="189"/>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7"/>
      <c r="AB5401" s="188"/>
      <c r="AC5401" s="153"/>
      <c r="AD5401" s="153"/>
      <c r="AE5401" s="189"/>
      <c r="AF5401" s="188"/>
      <c r="AG5401" s="189"/>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7"/>
      <c r="AB5402" s="188"/>
      <c r="AC5402" s="153"/>
      <c r="AD5402" s="153"/>
      <c r="AE5402" s="189"/>
      <c r="AF5402" s="188"/>
      <c r="AG5402" s="189"/>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7"/>
      <c r="AB5403" s="188"/>
      <c r="AC5403" s="153"/>
      <c r="AD5403" s="153"/>
      <c r="AE5403" s="189"/>
      <c r="AF5403" s="188"/>
      <c r="AG5403" s="189"/>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7"/>
      <c r="AB5404" s="188"/>
      <c r="AC5404" s="153"/>
      <c r="AD5404" s="153"/>
      <c r="AE5404" s="189"/>
      <c r="AF5404" s="188"/>
      <c r="AG5404" s="189"/>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7"/>
      <c r="AB5405" s="188"/>
      <c r="AC5405" s="153"/>
      <c r="AD5405" s="153"/>
      <c r="AE5405" s="189"/>
      <c r="AF5405" s="188"/>
      <c r="AG5405" s="189"/>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7"/>
      <c r="AB5406" s="188"/>
      <c r="AC5406" s="153"/>
      <c r="AD5406" s="153"/>
      <c r="AE5406" s="189"/>
      <c r="AF5406" s="188"/>
      <c r="AG5406" s="189"/>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7"/>
      <c r="AB5407" s="188"/>
      <c r="AC5407" s="153"/>
      <c r="AD5407" s="153"/>
      <c r="AE5407" s="189"/>
      <c r="AF5407" s="188"/>
      <c r="AG5407" s="189"/>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7"/>
      <c r="AB5408" s="188"/>
      <c r="AC5408" s="153"/>
      <c r="AD5408" s="153"/>
      <c r="AE5408" s="189"/>
      <c r="AF5408" s="188"/>
      <c r="AG5408" s="189"/>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7"/>
      <c r="AB5409" s="188"/>
      <c r="AC5409" s="153"/>
      <c r="AD5409" s="153"/>
      <c r="AE5409" s="189"/>
      <c r="AF5409" s="188"/>
      <c r="AG5409" s="189"/>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7"/>
      <c r="AB5410" s="188"/>
      <c r="AC5410" s="153"/>
      <c r="AD5410" s="153"/>
      <c r="AE5410" s="189"/>
      <c r="AF5410" s="188"/>
      <c r="AG5410" s="189"/>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7"/>
      <c r="AB5411" s="188"/>
      <c r="AC5411" s="153"/>
      <c r="AD5411" s="153"/>
      <c r="AE5411" s="189"/>
      <c r="AF5411" s="188"/>
      <c r="AG5411" s="189"/>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7"/>
      <c r="AB5412" s="188"/>
      <c r="AC5412" s="153"/>
      <c r="AD5412" s="153"/>
      <c r="AE5412" s="189"/>
      <c r="AF5412" s="188"/>
      <c r="AG5412" s="189"/>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7"/>
      <c r="AB5413" s="188"/>
      <c r="AC5413" s="153"/>
      <c r="AD5413" s="153"/>
      <c r="AE5413" s="189"/>
      <c r="AF5413" s="188"/>
      <c r="AG5413" s="189"/>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7"/>
      <c r="AB5414" s="188"/>
      <c r="AC5414" s="153"/>
      <c r="AD5414" s="153"/>
      <c r="AE5414" s="189"/>
      <c r="AF5414" s="188"/>
      <c r="AG5414" s="189"/>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7"/>
      <c r="AB5415" s="188"/>
      <c r="AC5415" s="153"/>
      <c r="AD5415" s="153"/>
      <c r="AE5415" s="189"/>
      <c r="AF5415" s="188"/>
      <c r="AG5415" s="189"/>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7"/>
      <c r="AB5416" s="188"/>
      <c r="AC5416" s="153"/>
      <c r="AD5416" s="153"/>
      <c r="AE5416" s="189"/>
      <c r="AF5416" s="188"/>
      <c r="AG5416" s="189"/>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7"/>
      <c r="AB5417" s="188"/>
      <c r="AC5417" s="153"/>
      <c r="AD5417" s="153"/>
      <c r="AE5417" s="189"/>
      <c r="AF5417" s="188"/>
      <c r="AG5417" s="189"/>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7"/>
      <c r="AB5418" s="188"/>
      <c r="AC5418" s="153"/>
      <c r="AD5418" s="153"/>
      <c r="AE5418" s="189"/>
      <c r="AF5418" s="188"/>
      <c r="AG5418" s="189"/>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7"/>
      <c r="AB5419" s="188"/>
      <c r="AC5419" s="153"/>
      <c r="AD5419" s="153"/>
      <c r="AE5419" s="189"/>
      <c r="AF5419" s="188"/>
      <c r="AG5419" s="189"/>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7"/>
      <c r="AB5420" s="188"/>
      <c r="AC5420" s="153"/>
      <c r="AD5420" s="153"/>
      <c r="AE5420" s="189"/>
      <c r="AF5420" s="188"/>
      <c r="AG5420" s="189"/>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7"/>
      <c r="AB5421" s="188"/>
      <c r="AC5421" s="153"/>
      <c r="AD5421" s="153"/>
      <c r="AE5421" s="189"/>
      <c r="AF5421" s="188"/>
      <c r="AG5421" s="189"/>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7"/>
      <c r="AB5422" s="188"/>
      <c r="AC5422" s="153"/>
      <c r="AD5422" s="153"/>
      <c r="AE5422" s="189"/>
      <c r="AF5422" s="188"/>
      <c r="AG5422" s="189"/>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7"/>
      <c r="AB5423" s="188"/>
      <c r="AC5423" s="153"/>
      <c r="AD5423" s="153"/>
      <c r="AE5423" s="189"/>
      <c r="AF5423" s="188"/>
      <c r="AG5423" s="189"/>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7"/>
      <c r="AB5424" s="188"/>
      <c r="AC5424" s="153"/>
      <c r="AD5424" s="153"/>
      <c r="AE5424" s="189"/>
      <c r="AF5424" s="188"/>
      <c r="AG5424" s="189"/>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7"/>
      <c r="AB5425" s="188"/>
      <c r="AC5425" s="153"/>
      <c r="AD5425" s="153"/>
      <c r="AE5425" s="189"/>
      <c r="AF5425" s="188"/>
      <c r="AG5425" s="189"/>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7"/>
      <c r="AB5426" s="188"/>
      <c r="AC5426" s="153"/>
      <c r="AD5426" s="153"/>
      <c r="AE5426" s="189"/>
      <c r="AF5426" s="188"/>
      <c r="AG5426" s="189"/>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7"/>
      <c r="AB5427" s="188"/>
      <c r="AC5427" s="153"/>
      <c r="AD5427" s="153"/>
      <c r="AE5427" s="189"/>
      <c r="AF5427" s="188"/>
      <c r="AG5427" s="189"/>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7"/>
      <c r="AB5428" s="188"/>
      <c r="AC5428" s="153"/>
      <c r="AD5428" s="153"/>
      <c r="AE5428" s="189"/>
      <c r="AF5428" s="188"/>
      <c r="AG5428" s="189"/>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7"/>
      <c r="AB5429" s="188"/>
      <c r="AC5429" s="153"/>
      <c r="AD5429" s="153"/>
      <c r="AE5429" s="189"/>
      <c r="AF5429" s="188"/>
      <c r="AG5429" s="189"/>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7"/>
      <c r="AB5430" s="188"/>
      <c r="AC5430" s="153"/>
      <c r="AD5430" s="153"/>
      <c r="AE5430" s="189"/>
      <c r="AF5430" s="188"/>
      <c r="AG5430" s="189"/>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7"/>
      <c r="AB5431" s="188"/>
      <c r="AC5431" s="153"/>
      <c r="AD5431" s="153"/>
      <c r="AE5431" s="189"/>
      <c r="AF5431" s="188"/>
      <c r="AG5431" s="189"/>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7"/>
      <c r="AB5432" s="188"/>
      <c r="AC5432" s="153"/>
      <c r="AD5432" s="153"/>
      <c r="AE5432" s="189"/>
      <c r="AF5432" s="188"/>
      <c r="AG5432" s="189"/>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7"/>
      <c r="AB5433" s="188"/>
      <c r="AC5433" s="153"/>
      <c r="AD5433" s="153"/>
      <c r="AE5433" s="189"/>
      <c r="AF5433" s="188"/>
      <c r="AG5433" s="189"/>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7"/>
      <c r="AB5434" s="188"/>
      <c r="AC5434" s="153"/>
      <c r="AD5434" s="153"/>
      <c r="AE5434" s="189"/>
      <c r="AF5434" s="188"/>
      <c r="AG5434" s="189"/>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7"/>
      <c r="AB5435" s="188"/>
      <c r="AC5435" s="153"/>
      <c r="AD5435" s="153"/>
      <c r="AE5435" s="189"/>
      <c r="AF5435" s="188"/>
      <c r="AG5435" s="189"/>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7"/>
      <c r="AB5436" s="188"/>
      <c r="AC5436" s="153"/>
      <c r="AD5436" s="153"/>
      <c r="AE5436" s="189"/>
      <c r="AF5436" s="188"/>
      <c r="AG5436" s="189"/>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7"/>
      <c r="AB5437" s="188"/>
      <c r="AC5437" s="153"/>
      <c r="AD5437" s="153"/>
      <c r="AE5437" s="189"/>
      <c r="AF5437" s="188"/>
      <c r="AG5437" s="189"/>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7"/>
      <c r="AB5438" s="188"/>
      <c r="AC5438" s="153"/>
      <c r="AD5438" s="153"/>
      <c r="AE5438" s="189"/>
      <c r="AF5438" s="188"/>
      <c r="AG5438" s="189"/>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7"/>
      <c r="AB5439" s="188"/>
      <c r="AC5439" s="153"/>
      <c r="AD5439" s="153"/>
      <c r="AE5439" s="189"/>
      <c r="AF5439" s="188"/>
      <c r="AG5439" s="189"/>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7"/>
      <c r="AB5440" s="188"/>
      <c r="AC5440" s="153"/>
      <c r="AD5440" s="153"/>
      <c r="AE5440" s="189"/>
      <c r="AF5440" s="188"/>
      <c r="AG5440" s="189"/>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7"/>
      <c r="AB5441" s="188"/>
      <c r="AC5441" s="153"/>
      <c r="AD5441" s="153"/>
      <c r="AE5441" s="189"/>
      <c r="AF5441" s="188"/>
      <c r="AG5441" s="189"/>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7"/>
      <c r="AB5442" s="188"/>
      <c r="AC5442" s="153"/>
      <c r="AD5442" s="153"/>
      <c r="AE5442" s="189"/>
      <c r="AF5442" s="188"/>
      <c r="AG5442" s="189"/>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7"/>
      <c r="AB5443" s="188"/>
      <c r="AC5443" s="153"/>
      <c r="AD5443" s="153"/>
      <c r="AE5443" s="189"/>
      <c r="AF5443" s="188"/>
      <c r="AG5443" s="189"/>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7"/>
      <c r="AB5444" s="188"/>
      <c r="AC5444" s="153"/>
      <c r="AD5444" s="153"/>
      <c r="AE5444" s="189"/>
      <c r="AF5444" s="188"/>
      <c r="AG5444" s="189"/>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7"/>
      <c r="AB5445" s="188"/>
      <c r="AC5445" s="153"/>
      <c r="AD5445" s="153"/>
      <c r="AE5445" s="189"/>
      <c r="AF5445" s="188"/>
      <c r="AG5445" s="189"/>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7"/>
      <c r="AB5446" s="188"/>
      <c r="AC5446" s="153"/>
      <c r="AD5446" s="153"/>
      <c r="AE5446" s="189"/>
      <c r="AF5446" s="188"/>
      <c r="AG5446" s="189"/>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7"/>
      <c r="AB5447" s="188"/>
      <c r="AC5447" s="153"/>
      <c r="AD5447" s="153"/>
      <c r="AE5447" s="189"/>
      <c r="AF5447" s="188"/>
      <c r="AG5447" s="189"/>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7"/>
      <c r="AB5448" s="188"/>
      <c r="AC5448" s="153"/>
      <c r="AD5448" s="153"/>
      <c r="AE5448" s="189"/>
      <c r="AF5448" s="188"/>
      <c r="AG5448" s="189"/>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7"/>
      <c r="AB5449" s="188"/>
      <c r="AC5449" s="153"/>
      <c r="AD5449" s="153"/>
      <c r="AE5449" s="189"/>
      <c r="AF5449" s="188"/>
      <c r="AG5449" s="189"/>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7"/>
      <c r="AB5450" s="188"/>
      <c r="AC5450" s="153"/>
      <c r="AD5450" s="153"/>
      <c r="AE5450" s="189"/>
      <c r="AF5450" s="188"/>
      <c r="AG5450" s="189"/>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7"/>
      <c r="AB5451" s="188"/>
      <c r="AC5451" s="153"/>
      <c r="AD5451" s="153"/>
      <c r="AE5451" s="189"/>
      <c r="AF5451" s="188"/>
      <c r="AG5451" s="189"/>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7"/>
      <c r="AB5452" s="188"/>
      <c r="AC5452" s="153"/>
      <c r="AD5452" s="153"/>
      <c r="AE5452" s="189"/>
      <c r="AF5452" s="188"/>
      <c r="AG5452" s="189"/>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7"/>
      <c r="AB5453" s="188"/>
      <c r="AC5453" s="153"/>
      <c r="AD5453" s="153"/>
      <c r="AE5453" s="189"/>
      <c r="AF5453" s="188"/>
      <c r="AG5453" s="189"/>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7"/>
      <c r="AB5454" s="188"/>
      <c r="AC5454" s="153"/>
      <c r="AD5454" s="153"/>
      <c r="AE5454" s="189"/>
      <c r="AF5454" s="188"/>
      <c r="AG5454" s="189"/>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7"/>
      <c r="AB5455" s="188"/>
      <c r="AC5455" s="153"/>
      <c r="AD5455" s="153"/>
      <c r="AE5455" s="189"/>
      <c r="AF5455" s="188"/>
      <c r="AG5455" s="189"/>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7"/>
      <c r="AB5456" s="188"/>
      <c r="AC5456" s="153"/>
      <c r="AD5456" s="153"/>
      <c r="AE5456" s="189"/>
      <c r="AF5456" s="188"/>
      <c r="AG5456" s="189"/>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7"/>
      <c r="AB5457" s="188"/>
      <c r="AC5457" s="153"/>
      <c r="AD5457" s="153"/>
      <c r="AE5457" s="189"/>
      <c r="AF5457" s="188"/>
      <c r="AG5457" s="189"/>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7"/>
      <c r="AB5458" s="188"/>
      <c r="AC5458" s="153"/>
      <c r="AD5458" s="153"/>
      <c r="AE5458" s="189"/>
      <c r="AF5458" s="188"/>
      <c r="AG5458" s="189"/>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7"/>
      <c r="AB5459" s="188"/>
      <c r="AC5459" s="153"/>
      <c r="AD5459" s="153"/>
      <c r="AE5459" s="189"/>
      <c r="AF5459" s="188"/>
      <c r="AG5459" s="189"/>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7"/>
      <c r="AB5460" s="188"/>
      <c r="AC5460" s="153"/>
      <c r="AD5460" s="153"/>
      <c r="AE5460" s="189"/>
      <c r="AF5460" s="188"/>
      <c r="AG5460" s="189"/>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7"/>
      <c r="AB5461" s="188"/>
      <c r="AC5461" s="153"/>
      <c r="AD5461" s="153"/>
      <c r="AE5461" s="189"/>
      <c r="AF5461" s="188"/>
      <c r="AG5461" s="189"/>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7"/>
      <c r="AB5462" s="188"/>
      <c r="AC5462" s="153"/>
      <c r="AD5462" s="153"/>
      <c r="AE5462" s="189"/>
      <c r="AF5462" s="188"/>
      <c r="AG5462" s="189"/>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7"/>
      <c r="AB5463" s="188"/>
      <c r="AC5463" s="153"/>
      <c r="AD5463" s="153"/>
      <c r="AE5463" s="189"/>
      <c r="AF5463" s="188"/>
      <c r="AG5463" s="189"/>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7"/>
      <c r="AB5464" s="188"/>
      <c r="AC5464" s="153"/>
      <c r="AD5464" s="153"/>
      <c r="AE5464" s="189"/>
      <c r="AF5464" s="188"/>
      <c r="AG5464" s="189"/>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7"/>
      <c r="AB5465" s="188"/>
      <c r="AC5465" s="153"/>
      <c r="AD5465" s="153"/>
      <c r="AE5465" s="189"/>
      <c r="AF5465" s="188"/>
      <c r="AG5465" s="189"/>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7"/>
      <c r="AB5466" s="188"/>
      <c r="AC5466" s="153"/>
      <c r="AD5466" s="153"/>
      <c r="AE5466" s="189"/>
      <c r="AF5466" s="188"/>
      <c r="AG5466" s="189"/>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7"/>
      <c r="AB5467" s="188"/>
      <c r="AC5467" s="153"/>
      <c r="AD5467" s="153"/>
      <c r="AE5467" s="189"/>
      <c r="AF5467" s="188"/>
      <c r="AG5467" s="189"/>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7"/>
      <c r="AB5468" s="188"/>
      <c r="AC5468" s="153"/>
      <c r="AD5468" s="153"/>
      <c r="AE5468" s="189"/>
      <c r="AF5468" s="188"/>
      <c r="AG5468" s="189"/>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7"/>
      <c r="AB5469" s="188"/>
      <c r="AC5469" s="153"/>
      <c r="AD5469" s="153"/>
      <c r="AE5469" s="189"/>
      <c r="AF5469" s="188"/>
      <c r="AG5469" s="189"/>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7"/>
      <c r="AB5470" s="188"/>
      <c r="AC5470" s="153"/>
      <c r="AD5470" s="153"/>
      <c r="AE5470" s="189"/>
      <c r="AF5470" s="188"/>
      <c r="AG5470" s="189"/>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7"/>
      <c r="AB5471" s="188"/>
      <c r="AC5471" s="153"/>
      <c r="AD5471" s="153"/>
      <c r="AE5471" s="189"/>
      <c r="AF5471" s="188"/>
      <c r="AG5471" s="189"/>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7"/>
      <c r="AB5472" s="188"/>
      <c r="AC5472" s="153"/>
      <c r="AD5472" s="153"/>
      <c r="AE5472" s="189"/>
      <c r="AF5472" s="188"/>
      <c r="AG5472" s="189"/>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7"/>
      <c r="AB5473" s="188"/>
      <c r="AC5473" s="153"/>
      <c r="AD5473" s="153"/>
      <c r="AE5473" s="189"/>
      <c r="AF5473" s="188"/>
      <c r="AG5473" s="189"/>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7"/>
      <c r="AB5474" s="188"/>
      <c r="AC5474" s="153"/>
      <c r="AD5474" s="153"/>
      <c r="AE5474" s="189"/>
      <c r="AF5474" s="188"/>
      <c r="AG5474" s="189"/>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7"/>
      <c r="AB5475" s="188"/>
      <c r="AC5475" s="153"/>
      <c r="AD5475" s="153"/>
      <c r="AE5475" s="189"/>
      <c r="AF5475" s="188"/>
      <c r="AG5475" s="189"/>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7"/>
      <c r="AB5476" s="188"/>
      <c r="AC5476" s="153"/>
      <c r="AD5476" s="153"/>
      <c r="AE5476" s="189"/>
      <c r="AF5476" s="188"/>
      <c r="AG5476" s="189"/>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7"/>
      <c r="AB5477" s="188"/>
      <c r="AC5477" s="153"/>
      <c r="AD5477" s="153"/>
      <c r="AE5477" s="189"/>
      <c r="AF5477" s="188"/>
      <c r="AG5477" s="189"/>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7"/>
      <c r="AB5478" s="188"/>
      <c r="AC5478" s="153"/>
      <c r="AD5478" s="153"/>
      <c r="AE5478" s="189"/>
      <c r="AF5478" s="188"/>
      <c r="AG5478" s="189"/>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7"/>
      <c r="AB5479" s="188"/>
      <c r="AC5479" s="153"/>
      <c r="AD5479" s="153"/>
      <c r="AE5479" s="189"/>
      <c r="AF5479" s="188"/>
      <c r="AG5479" s="189"/>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7"/>
      <c r="AB5480" s="188"/>
      <c r="AC5480" s="153"/>
      <c r="AD5480" s="153"/>
      <c r="AE5480" s="189"/>
      <c r="AF5480" s="188"/>
      <c r="AG5480" s="189"/>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7"/>
      <c r="AB5481" s="188"/>
      <c r="AC5481" s="153"/>
      <c r="AD5481" s="153"/>
      <c r="AE5481" s="189"/>
      <c r="AF5481" s="188"/>
      <c r="AG5481" s="189"/>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7"/>
      <c r="AB5482" s="188"/>
      <c r="AC5482" s="153"/>
      <c r="AD5482" s="153"/>
      <c r="AE5482" s="189"/>
      <c r="AF5482" s="188"/>
      <c r="AG5482" s="189"/>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7"/>
      <c r="AB5483" s="188"/>
      <c r="AC5483" s="153"/>
      <c r="AD5483" s="153"/>
      <c r="AE5483" s="189"/>
      <c r="AF5483" s="188"/>
      <c r="AG5483" s="189"/>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7"/>
      <c r="AB5484" s="188"/>
      <c r="AC5484" s="153"/>
      <c r="AD5484" s="153"/>
      <c r="AE5484" s="189"/>
      <c r="AF5484" s="188"/>
      <c r="AG5484" s="189"/>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7"/>
      <c r="AB5485" s="188"/>
      <c r="AC5485" s="153"/>
      <c r="AD5485" s="153"/>
      <c r="AE5485" s="189"/>
      <c r="AF5485" s="188"/>
      <c r="AG5485" s="189"/>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7"/>
      <c r="AB5486" s="188"/>
      <c r="AC5486" s="153"/>
      <c r="AD5486" s="153"/>
      <c r="AE5486" s="189"/>
      <c r="AF5486" s="188"/>
      <c r="AG5486" s="189"/>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7"/>
      <c r="AB5487" s="188"/>
      <c r="AC5487" s="153"/>
      <c r="AD5487" s="153"/>
      <c r="AE5487" s="189"/>
      <c r="AF5487" s="188"/>
      <c r="AG5487" s="189"/>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7"/>
      <c r="AB5488" s="188"/>
      <c r="AC5488" s="153"/>
      <c r="AD5488" s="153"/>
      <c r="AE5488" s="189"/>
      <c r="AF5488" s="188"/>
      <c r="AG5488" s="189"/>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7"/>
      <c r="AB5489" s="188"/>
      <c r="AC5489" s="153"/>
      <c r="AD5489" s="153"/>
      <c r="AE5489" s="189"/>
      <c r="AF5489" s="188"/>
      <c r="AG5489" s="189"/>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7"/>
      <c r="AB5490" s="188"/>
      <c r="AC5490" s="153"/>
      <c r="AD5490" s="153"/>
      <c r="AE5490" s="189"/>
      <c r="AF5490" s="188"/>
      <c r="AG5490" s="189"/>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7"/>
      <c r="AB5491" s="188"/>
      <c r="AC5491" s="153"/>
      <c r="AD5491" s="153"/>
      <c r="AE5491" s="189"/>
      <c r="AF5491" s="188"/>
      <c r="AG5491" s="189"/>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7"/>
      <c r="AB5492" s="188"/>
      <c r="AC5492" s="153"/>
      <c r="AD5492" s="153"/>
      <c r="AE5492" s="189"/>
      <c r="AF5492" s="188"/>
      <c r="AG5492" s="189"/>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7"/>
      <c r="AB5493" s="188"/>
      <c r="AC5493" s="153"/>
      <c r="AD5493" s="153"/>
      <c r="AE5493" s="189"/>
      <c r="AF5493" s="188"/>
      <c r="AG5493" s="189"/>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7"/>
      <c r="AB5494" s="188"/>
      <c r="AC5494" s="153"/>
      <c r="AD5494" s="153"/>
      <c r="AE5494" s="189"/>
      <c r="AF5494" s="188"/>
      <c r="AG5494" s="189"/>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7"/>
      <c r="AB5495" s="188"/>
      <c r="AC5495" s="153"/>
      <c r="AD5495" s="153"/>
      <c r="AE5495" s="189"/>
      <c r="AF5495" s="188"/>
      <c r="AG5495" s="189"/>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7"/>
      <c r="AB5496" s="188"/>
      <c r="AC5496" s="153"/>
      <c r="AD5496" s="153"/>
      <c r="AE5496" s="189"/>
      <c r="AF5496" s="188"/>
      <c r="AG5496" s="189"/>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7"/>
      <c r="AB5497" s="188"/>
      <c r="AC5497" s="153"/>
      <c r="AD5497" s="153"/>
      <c r="AE5497" s="189"/>
      <c r="AF5497" s="188"/>
      <c r="AG5497" s="189"/>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7"/>
      <c r="AB5498" s="188"/>
      <c r="AC5498" s="153"/>
      <c r="AD5498" s="153"/>
      <c r="AE5498" s="189"/>
      <c r="AF5498" s="188"/>
      <c r="AG5498" s="189"/>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7"/>
      <c r="AB5499" s="188"/>
      <c r="AC5499" s="153"/>
      <c r="AD5499" s="153"/>
      <c r="AE5499" s="189"/>
      <c r="AF5499" s="188"/>
      <c r="AG5499" s="189"/>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7"/>
      <c r="AB5500" s="188"/>
      <c r="AC5500" s="153"/>
      <c r="AD5500" s="153"/>
      <c r="AE5500" s="189"/>
      <c r="AF5500" s="188"/>
      <c r="AG5500" s="189"/>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7"/>
      <c r="AB5501" s="188"/>
      <c r="AC5501" s="153"/>
      <c r="AD5501" s="153"/>
      <c r="AE5501" s="189"/>
      <c r="AF5501" s="188"/>
      <c r="AG5501" s="189"/>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7"/>
      <c r="AB5502" s="188"/>
      <c r="AC5502" s="153"/>
      <c r="AD5502" s="153"/>
      <c r="AE5502" s="189"/>
      <c r="AF5502" s="188"/>
      <c r="AG5502" s="189"/>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7"/>
      <c r="AB5503" s="188"/>
      <c r="AC5503" s="153"/>
      <c r="AD5503" s="153"/>
      <c r="AE5503" s="189"/>
      <c r="AF5503" s="188"/>
      <c r="AG5503" s="189"/>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7"/>
      <c r="AB5504" s="188"/>
      <c r="AC5504" s="153"/>
      <c r="AD5504" s="153"/>
      <c r="AE5504" s="189"/>
      <c r="AF5504" s="188"/>
      <c r="AG5504" s="189"/>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7"/>
      <c r="AB5505" s="188"/>
      <c r="AC5505" s="153"/>
      <c r="AD5505" s="153"/>
      <c r="AE5505" s="189"/>
      <c r="AF5505" s="188"/>
      <c r="AG5505" s="189"/>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7"/>
      <c r="AB5506" s="188"/>
      <c r="AC5506" s="153"/>
      <c r="AD5506" s="153"/>
      <c r="AE5506" s="189"/>
      <c r="AF5506" s="188"/>
      <c r="AG5506" s="189"/>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7"/>
      <c r="AB5507" s="188"/>
      <c r="AC5507" s="153"/>
      <c r="AD5507" s="153"/>
      <c r="AE5507" s="189"/>
      <c r="AF5507" s="188"/>
      <c r="AG5507" s="189"/>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7"/>
      <c r="AB5508" s="188"/>
      <c r="AC5508" s="153"/>
      <c r="AD5508" s="153"/>
      <c r="AE5508" s="189"/>
      <c r="AF5508" s="188"/>
      <c r="AG5508" s="189"/>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7"/>
      <c r="AB5509" s="188"/>
      <c r="AC5509" s="153"/>
      <c r="AD5509" s="153"/>
      <c r="AE5509" s="189"/>
      <c r="AF5509" s="188"/>
      <c r="AG5509" s="189"/>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7"/>
      <c r="AB5510" s="188"/>
      <c r="AC5510" s="153"/>
      <c r="AD5510" s="153"/>
      <c r="AE5510" s="189"/>
      <c r="AF5510" s="188"/>
      <c r="AG5510" s="189"/>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7"/>
      <c r="AB5511" s="188"/>
      <c r="AC5511" s="153"/>
      <c r="AD5511" s="153"/>
      <c r="AE5511" s="189"/>
      <c r="AF5511" s="188"/>
      <c r="AG5511" s="189"/>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7"/>
      <c r="AB5512" s="188"/>
      <c r="AC5512" s="153"/>
      <c r="AD5512" s="153"/>
      <c r="AE5512" s="189"/>
      <c r="AF5512" s="188"/>
      <c r="AG5512" s="189"/>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7"/>
      <c r="AB5513" s="188"/>
      <c r="AC5513" s="153"/>
      <c r="AD5513" s="153"/>
      <c r="AE5513" s="189"/>
      <c r="AF5513" s="188"/>
      <c r="AG5513" s="189"/>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7"/>
      <c r="AB5514" s="188"/>
      <c r="AC5514" s="153"/>
      <c r="AD5514" s="153"/>
      <c r="AE5514" s="189"/>
      <c r="AF5514" s="188"/>
      <c r="AG5514" s="189"/>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7"/>
      <c r="AB5515" s="188"/>
      <c r="AC5515" s="153"/>
      <c r="AD5515" s="153"/>
      <c r="AE5515" s="189"/>
      <c r="AF5515" s="188"/>
      <c r="AG5515" s="189"/>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7"/>
      <c r="AB5516" s="188"/>
      <c r="AC5516" s="153"/>
      <c r="AD5516" s="153"/>
      <c r="AE5516" s="189"/>
      <c r="AF5516" s="188"/>
      <c r="AG5516" s="189"/>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7"/>
      <c r="AB5517" s="188"/>
      <c r="AC5517" s="153"/>
      <c r="AD5517" s="153"/>
      <c r="AE5517" s="189"/>
      <c r="AF5517" s="188"/>
      <c r="AG5517" s="189"/>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7"/>
      <c r="AB5518" s="188"/>
      <c r="AC5518" s="153"/>
      <c r="AD5518" s="153"/>
      <c r="AE5518" s="189"/>
      <c r="AF5518" s="188"/>
      <c r="AG5518" s="189"/>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7"/>
      <c r="AB5519" s="188"/>
      <c r="AC5519" s="153"/>
      <c r="AD5519" s="153"/>
      <c r="AE5519" s="189"/>
      <c r="AF5519" s="188"/>
      <c r="AG5519" s="189"/>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7"/>
      <c r="AB5520" s="188"/>
      <c r="AC5520" s="153"/>
      <c r="AD5520" s="153"/>
      <c r="AE5520" s="189"/>
      <c r="AF5520" s="188"/>
      <c r="AG5520" s="189"/>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7"/>
      <c r="AB5521" s="188"/>
      <c r="AC5521" s="153"/>
      <c r="AD5521" s="153"/>
      <c r="AE5521" s="189"/>
      <c r="AF5521" s="188"/>
      <c r="AG5521" s="189"/>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7"/>
      <c r="AB5522" s="188"/>
      <c r="AC5522" s="153"/>
      <c r="AD5522" s="153"/>
      <c r="AE5522" s="189"/>
      <c r="AF5522" s="188"/>
      <c r="AG5522" s="189"/>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7"/>
      <c r="AB5523" s="188"/>
      <c r="AC5523" s="153"/>
      <c r="AD5523" s="153"/>
      <c r="AE5523" s="189"/>
      <c r="AF5523" s="188"/>
      <c r="AG5523" s="189"/>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7"/>
      <c r="AB5524" s="188"/>
      <c r="AC5524" s="153"/>
      <c r="AD5524" s="153"/>
      <c r="AE5524" s="189"/>
      <c r="AF5524" s="188"/>
      <c r="AG5524" s="189"/>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7"/>
      <c r="AB5525" s="188"/>
      <c r="AC5525" s="153"/>
      <c r="AD5525" s="153"/>
      <c r="AE5525" s="189"/>
      <c r="AF5525" s="188"/>
      <c r="AG5525" s="189"/>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7"/>
      <c r="AB5526" s="188"/>
      <c r="AC5526" s="153"/>
      <c r="AD5526" s="153"/>
      <c r="AE5526" s="189"/>
      <c r="AF5526" s="188"/>
      <c r="AG5526" s="189"/>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7"/>
      <c r="AB5527" s="188"/>
      <c r="AC5527" s="153"/>
      <c r="AD5527" s="153"/>
      <c r="AE5527" s="189"/>
      <c r="AF5527" s="188"/>
      <c r="AG5527" s="189"/>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7"/>
      <c r="AB5528" s="188"/>
      <c r="AC5528" s="153"/>
      <c r="AD5528" s="153"/>
      <c r="AE5528" s="189"/>
      <c r="AF5528" s="188"/>
      <c r="AG5528" s="189"/>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7"/>
      <c r="AB5529" s="188"/>
      <c r="AC5529" s="153"/>
      <c r="AD5529" s="153"/>
      <c r="AE5529" s="189"/>
      <c r="AF5529" s="188"/>
      <c r="AG5529" s="189"/>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7"/>
      <c r="AB5530" s="188"/>
      <c r="AC5530" s="153"/>
      <c r="AD5530" s="153"/>
      <c r="AE5530" s="189"/>
      <c r="AF5530" s="188"/>
      <c r="AG5530" s="189"/>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7"/>
      <c r="AB5531" s="188"/>
      <c r="AC5531" s="153"/>
      <c r="AD5531" s="153"/>
      <c r="AE5531" s="189"/>
      <c r="AF5531" s="188"/>
      <c r="AG5531" s="189"/>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7"/>
      <c r="AB5532" s="188"/>
      <c r="AC5532" s="153"/>
      <c r="AD5532" s="153"/>
      <c r="AE5532" s="189"/>
      <c r="AF5532" s="188"/>
      <c r="AG5532" s="189"/>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7"/>
      <c r="AB5533" s="188"/>
      <c r="AC5533" s="153"/>
      <c r="AD5533" s="153"/>
      <c r="AE5533" s="189"/>
      <c r="AF5533" s="188"/>
      <c r="AG5533" s="189"/>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7"/>
      <c r="AB5534" s="188"/>
      <c r="AC5534" s="153"/>
      <c r="AD5534" s="153"/>
      <c r="AE5534" s="189"/>
      <c r="AF5534" s="188"/>
      <c r="AG5534" s="189"/>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7"/>
      <c r="AB5535" s="188"/>
      <c r="AC5535" s="153"/>
      <c r="AD5535" s="153"/>
      <c r="AE5535" s="189"/>
      <c r="AF5535" s="188"/>
      <c r="AG5535" s="189"/>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7"/>
      <c r="AB5536" s="188"/>
      <c r="AC5536" s="153"/>
      <c r="AD5536" s="153"/>
      <c r="AE5536" s="189"/>
      <c r="AF5536" s="188"/>
      <c r="AG5536" s="189"/>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7"/>
      <c r="AB5537" s="188"/>
      <c r="AC5537" s="153"/>
      <c r="AD5537" s="153"/>
      <c r="AE5537" s="189"/>
      <c r="AF5537" s="188"/>
      <c r="AG5537" s="189"/>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7"/>
      <c r="AB5538" s="188"/>
      <c r="AC5538" s="153"/>
      <c r="AD5538" s="153"/>
      <c r="AE5538" s="189"/>
      <c r="AF5538" s="188"/>
      <c r="AG5538" s="189"/>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7"/>
      <c r="AB5539" s="188"/>
      <c r="AC5539" s="153"/>
      <c r="AD5539" s="153"/>
      <c r="AE5539" s="189"/>
      <c r="AF5539" s="188"/>
      <c r="AG5539" s="189"/>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7"/>
      <c r="AB5540" s="188"/>
      <c r="AC5540" s="153"/>
      <c r="AD5540" s="153"/>
      <c r="AE5540" s="189"/>
      <c r="AF5540" s="188"/>
      <c r="AG5540" s="189"/>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7"/>
      <c r="AB5541" s="188"/>
      <c r="AC5541" s="153"/>
      <c r="AD5541" s="153"/>
      <c r="AE5541" s="189"/>
      <c r="AF5541" s="188"/>
      <c r="AG5541" s="189"/>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7"/>
      <c r="AB5542" s="188"/>
      <c r="AC5542" s="153"/>
      <c r="AD5542" s="153"/>
      <c r="AE5542" s="189"/>
      <c r="AF5542" s="188"/>
      <c r="AG5542" s="189"/>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7"/>
      <c r="AB5543" s="188"/>
      <c r="AC5543" s="153"/>
      <c r="AD5543" s="153"/>
      <c r="AE5543" s="189"/>
      <c r="AF5543" s="188"/>
      <c r="AG5543" s="189"/>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7"/>
      <c r="AB5544" s="188"/>
      <c r="AC5544" s="153"/>
      <c r="AD5544" s="153"/>
      <c r="AE5544" s="189"/>
      <c r="AF5544" s="188"/>
      <c r="AG5544" s="189"/>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7"/>
      <c r="AB5545" s="188"/>
      <c r="AC5545" s="153"/>
      <c r="AD5545" s="153"/>
      <c r="AE5545" s="189"/>
      <c r="AF5545" s="188"/>
      <c r="AG5545" s="189"/>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7"/>
      <c r="AB5546" s="188"/>
      <c r="AC5546" s="153"/>
      <c r="AD5546" s="153"/>
      <c r="AE5546" s="189"/>
      <c r="AF5546" s="188"/>
      <c r="AG5546" s="189"/>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7"/>
      <c r="AB5547" s="188"/>
      <c r="AC5547" s="153"/>
      <c r="AD5547" s="153"/>
      <c r="AE5547" s="189"/>
      <c r="AF5547" s="188"/>
      <c r="AG5547" s="189"/>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7"/>
      <c r="AB5548" s="188"/>
      <c r="AC5548" s="153"/>
      <c r="AD5548" s="153"/>
      <c r="AE5548" s="189"/>
      <c r="AF5548" s="188"/>
      <c r="AG5548" s="189"/>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7"/>
      <c r="AB5549" s="188"/>
      <c r="AC5549" s="153"/>
      <c r="AD5549" s="153"/>
      <c r="AE5549" s="189"/>
      <c r="AF5549" s="188"/>
      <c r="AG5549" s="189"/>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7"/>
      <c r="AB5550" s="188"/>
      <c r="AC5550" s="153"/>
      <c r="AD5550" s="153"/>
      <c r="AE5550" s="189"/>
      <c r="AF5550" s="188"/>
      <c r="AG5550" s="189"/>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7"/>
      <c r="AB5551" s="188"/>
      <c r="AC5551" s="153"/>
      <c r="AD5551" s="153"/>
      <c r="AE5551" s="189"/>
      <c r="AF5551" s="188"/>
      <c r="AG5551" s="189"/>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7"/>
      <c r="AB5552" s="188"/>
      <c r="AC5552" s="153"/>
      <c r="AD5552" s="153"/>
      <c r="AE5552" s="189"/>
      <c r="AF5552" s="188"/>
      <c r="AG5552" s="189"/>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7"/>
      <c r="AB5553" s="188"/>
      <c r="AC5553" s="153"/>
      <c r="AD5553" s="153"/>
      <c r="AE5553" s="189"/>
      <c r="AF5553" s="188"/>
      <c r="AG5553" s="189"/>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7"/>
      <c r="AB5554" s="188"/>
      <c r="AC5554" s="153"/>
      <c r="AD5554" s="153"/>
      <c r="AE5554" s="189"/>
      <c r="AF5554" s="188"/>
      <c r="AG5554" s="189"/>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7"/>
      <c r="AB5555" s="188"/>
      <c r="AC5555" s="153"/>
      <c r="AD5555" s="153"/>
      <c r="AE5555" s="189"/>
      <c r="AF5555" s="188"/>
      <c r="AG5555" s="189"/>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7"/>
      <c r="AB5556" s="188"/>
      <c r="AC5556" s="153"/>
      <c r="AD5556" s="153"/>
      <c r="AE5556" s="189"/>
      <c r="AF5556" s="188"/>
      <c r="AG5556" s="189"/>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7"/>
      <c r="AB5557" s="188"/>
      <c r="AC5557" s="153"/>
      <c r="AD5557" s="153"/>
      <c r="AE5557" s="189"/>
      <c r="AF5557" s="188"/>
      <c r="AG5557" s="189"/>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7"/>
      <c r="AB5558" s="188"/>
      <c r="AC5558" s="153"/>
      <c r="AD5558" s="153"/>
      <c r="AE5558" s="189"/>
      <c r="AF5558" s="188"/>
      <c r="AG5558" s="189"/>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7"/>
      <c r="AB5559" s="188"/>
      <c r="AC5559" s="153"/>
      <c r="AD5559" s="153"/>
      <c r="AE5559" s="189"/>
      <c r="AF5559" s="188"/>
      <c r="AG5559" s="189"/>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7"/>
      <c r="AB5560" s="188"/>
      <c r="AC5560" s="153"/>
      <c r="AD5560" s="153"/>
      <c r="AE5560" s="189"/>
      <c r="AF5560" s="188"/>
      <c r="AG5560" s="189"/>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7"/>
      <c r="AB5561" s="188"/>
      <c r="AC5561" s="153"/>
      <c r="AD5561" s="153"/>
      <c r="AE5561" s="189"/>
      <c r="AF5561" s="188"/>
      <c r="AG5561" s="189"/>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7"/>
      <c r="AB5562" s="188"/>
      <c r="AC5562" s="153"/>
      <c r="AD5562" s="153"/>
      <c r="AE5562" s="189"/>
      <c r="AF5562" s="188"/>
      <c r="AG5562" s="189"/>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7"/>
      <c r="AB5563" s="188"/>
      <c r="AC5563" s="153"/>
      <c r="AD5563" s="153"/>
      <c r="AE5563" s="189"/>
      <c r="AF5563" s="188"/>
      <c r="AG5563" s="189"/>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7"/>
      <c r="AB5564" s="188"/>
      <c r="AC5564" s="153"/>
      <c r="AD5564" s="153"/>
      <c r="AE5564" s="189"/>
      <c r="AF5564" s="188"/>
      <c r="AG5564" s="189"/>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7"/>
      <c r="AB5565" s="188"/>
      <c r="AC5565" s="153"/>
      <c r="AD5565" s="153"/>
      <c r="AE5565" s="189"/>
      <c r="AF5565" s="188"/>
      <c r="AG5565" s="189"/>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7"/>
      <c r="AB5566" s="188"/>
      <c r="AC5566" s="153"/>
      <c r="AD5566" s="153"/>
      <c r="AE5566" s="189"/>
      <c r="AF5566" s="188"/>
      <c r="AG5566" s="189"/>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7"/>
      <c r="AB5567" s="188"/>
      <c r="AC5567" s="153"/>
      <c r="AD5567" s="153"/>
      <c r="AE5567" s="189"/>
      <c r="AF5567" s="188"/>
      <c r="AG5567" s="189"/>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7"/>
      <c r="AB5568" s="188"/>
      <c r="AC5568" s="153"/>
      <c r="AD5568" s="153"/>
      <c r="AE5568" s="189"/>
      <c r="AF5568" s="188"/>
      <c r="AG5568" s="189"/>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7"/>
      <c r="AB5569" s="188"/>
      <c r="AC5569" s="153"/>
      <c r="AD5569" s="153"/>
      <c r="AE5569" s="189"/>
      <c r="AF5569" s="188"/>
      <c r="AG5569" s="189"/>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7"/>
      <c r="AB5570" s="188"/>
      <c r="AC5570" s="153"/>
      <c r="AD5570" s="153"/>
      <c r="AE5570" s="189"/>
      <c r="AF5570" s="188"/>
      <c r="AG5570" s="189"/>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7"/>
      <c r="AB5571" s="188"/>
      <c r="AC5571" s="153"/>
      <c r="AD5571" s="153"/>
      <c r="AE5571" s="189"/>
      <c r="AF5571" s="188"/>
      <c r="AG5571" s="189"/>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7"/>
      <c r="AB5572" s="188"/>
      <c r="AC5572" s="153"/>
      <c r="AD5572" s="153"/>
      <c r="AE5572" s="189"/>
      <c r="AF5572" s="188"/>
      <c r="AG5572" s="189"/>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7"/>
      <c r="AB5573" s="188"/>
      <c r="AC5573" s="153"/>
      <c r="AD5573" s="153"/>
      <c r="AE5573" s="189"/>
      <c r="AF5573" s="188"/>
      <c r="AG5573" s="189"/>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7"/>
      <c r="AB5574" s="188"/>
      <c r="AC5574" s="153"/>
      <c r="AD5574" s="153"/>
      <c r="AE5574" s="189"/>
      <c r="AF5574" s="188"/>
      <c r="AG5574" s="189"/>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7"/>
      <c r="AB5575" s="188"/>
      <c r="AC5575" s="153"/>
      <c r="AD5575" s="153"/>
      <c r="AE5575" s="189"/>
      <c r="AF5575" s="188"/>
      <c r="AG5575" s="189"/>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7"/>
      <c r="AB5576" s="188"/>
      <c r="AC5576" s="153"/>
      <c r="AD5576" s="153"/>
      <c r="AE5576" s="189"/>
      <c r="AF5576" s="188"/>
      <c r="AG5576" s="189"/>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7"/>
      <c r="AB5577" s="188"/>
      <c r="AC5577" s="153"/>
      <c r="AD5577" s="153"/>
      <c r="AE5577" s="189"/>
      <c r="AF5577" s="188"/>
      <c r="AG5577" s="189"/>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7"/>
      <c r="AB5578" s="188"/>
      <c r="AC5578" s="153"/>
      <c r="AD5578" s="153"/>
      <c r="AE5578" s="189"/>
      <c r="AF5578" s="188"/>
      <c r="AG5578" s="189"/>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7"/>
      <c r="AB5579" s="188"/>
      <c r="AC5579" s="153"/>
      <c r="AD5579" s="153"/>
      <c r="AE5579" s="189"/>
      <c r="AF5579" s="188"/>
      <c r="AG5579" s="189"/>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7"/>
      <c r="AB5580" s="188"/>
      <c r="AC5580" s="153"/>
      <c r="AD5580" s="153"/>
      <c r="AE5580" s="189"/>
      <c r="AF5580" s="188"/>
      <c r="AG5580" s="189"/>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7"/>
      <c r="AB5581" s="188"/>
      <c r="AC5581" s="153"/>
      <c r="AD5581" s="153"/>
      <c r="AE5581" s="189"/>
      <c r="AF5581" s="188"/>
      <c r="AG5581" s="189"/>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7"/>
      <c r="AB5582" s="188"/>
      <c r="AC5582" s="153"/>
      <c r="AD5582" s="153"/>
      <c r="AE5582" s="189"/>
      <c r="AF5582" s="188"/>
      <c r="AG5582" s="189"/>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7"/>
      <c r="AB5583" s="188"/>
      <c r="AC5583" s="153"/>
      <c r="AD5583" s="153"/>
      <c r="AE5583" s="189"/>
      <c r="AF5583" s="188"/>
      <c r="AG5583" s="189"/>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7"/>
      <c r="AB5584" s="188"/>
      <c r="AC5584" s="153"/>
      <c r="AD5584" s="153"/>
      <c r="AE5584" s="189"/>
      <c r="AF5584" s="188"/>
      <c r="AG5584" s="189"/>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7"/>
      <c r="AB5585" s="188"/>
      <c r="AC5585" s="153"/>
      <c r="AD5585" s="153"/>
      <c r="AE5585" s="189"/>
      <c r="AF5585" s="188"/>
      <c r="AG5585" s="189"/>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7"/>
      <c r="AB5586" s="188"/>
      <c r="AC5586" s="153"/>
      <c r="AD5586" s="153"/>
      <c r="AE5586" s="189"/>
      <c r="AF5586" s="188"/>
      <c r="AG5586" s="189"/>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7"/>
      <c r="AB5587" s="188"/>
      <c r="AC5587" s="153"/>
      <c r="AD5587" s="153"/>
      <c r="AE5587" s="189"/>
      <c r="AF5587" s="188"/>
      <c r="AG5587" s="189"/>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7"/>
      <c r="AB5588" s="188"/>
      <c r="AC5588" s="153"/>
      <c r="AD5588" s="153"/>
      <c r="AE5588" s="189"/>
      <c r="AF5588" s="188"/>
      <c r="AG5588" s="189"/>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7"/>
      <c r="AB5589" s="188"/>
      <c r="AC5589" s="153"/>
      <c r="AD5589" s="153"/>
      <c r="AE5589" s="189"/>
      <c r="AF5589" s="188"/>
      <c r="AG5589" s="189"/>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7"/>
      <c r="AB5590" s="188"/>
      <c r="AC5590" s="153"/>
      <c r="AD5590" s="153"/>
      <c r="AE5590" s="189"/>
      <c r="AF5590" s="188"/>
      <c r="AG5590" s="189"/>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7"/>
      <c r="AB5591" s="188"/>
      <c r="AC5591" s="153"/>
      <c r="AD5591" s="153"/>
      <c r="AE5591" s="189"/>
      <c r="AF5591" s="188"/>
      <c r="AG5591" s="189"/>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7"/>
      <c r="AB5592" s="188"/>
      <c r="AC5592" s="153"/>
      <c r="AD5592" s="153"/>
      <c r="AE5592" s="189"/>
      <c r="AF5592" s="188"/>
      <c r="AG5592" s="189"/>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7"/>
      <c r="AB5593" s="188"/>
      <c r="AC5593" s="153"/>
      <c r="AD5593" s="153"/>
      <c r="AE5593" s="189"/>
      <c r="AF5593" s="188"/>
      <c r="AG5593" s="189"/>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7"/>
      <c r="AB5594" s="188"/>
      <c r="AC5594" s="153"/>
      <c r="AD5594" s="153"/>
      <c r="AE5594" s="189"/>
      <c r="AF5594" s="188"/>
      <c r="AG5594" s="189"/>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7"/>
      <c r="AB5595" s="188"/>
      <c r="AC5595" s="153"/>
      <c r="AD5595" s="153"/>
      <c r="AE5595" s="189"/>
      <c r="AF5595" s="188"/>
      <c r="AG5595" s="189"/>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7"/>
      <c r="AB5596" s="188"/>
      <c r="AC5596" s="153"/>
      <c r="AD5596" s="153"/>
      <c r="AE5596" s="189"/>
      <c r="AF5596" s="188"/>
      <c r="AG5596" s="189"/>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7"/>
      <c r="AB5597" s="188"/>
      <c r="AC5597" s="153"/>
      <c r="AD5597" s="153"/>
      <c r="AE5597" s="189"/>
      <c r="AF5597" s="188"/>
      <c r="AG5597" s="189"/>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7"/>
      <c r="AB5598" s="188"/>
      <c r="AC5598" s="153"/>
      <c r="AD5598" s="153"/>
      <c r="AE5598" s="189"/>
      <c r="AF5598" s="188"/>
      <c r="AG5598" s="189"/>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7"/>
      <c r="AB5599" s="188"/>
      <c r="AC5599" s="153"/>
      <c r="AD5599" s="153"/>
      <c r="AE5599" s="189"/>
      <c r="AF5599" s="188"/>
      <c r="AG5599" s="189"/>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7"/>
      <c r="AB5600" s="188"/>
      <c r="AC5600" s="153"/>
      <c r="AD5600" s="153"/>
      <c r="AE5600" s="189"/>
      <c r="AF5600" s="188"/>
      <c r="AG5600" s="189"/>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7"/>
      <c r="AB5601" s="188"/>
      <c r="AC5601" s="153"/>
      <c r="AD5601" s="153"/>
      <c r="AE5601" s="189"/>
      <c r="AF5601" s="188"/>
      <c r="AG5601" s="189"/>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7"/>
      <c r="AB5602" s="188"/>
      <c r="AC5602" s="153"/>
      <c r="AD5602" s="153"/>
      <c r="AE5602" s="189"/>
      <c r="AF5602" s="188"/>
      <c r="AG5602" s="189"/>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7"/>
      <c r="AB5603" s="188"/>
      <c r="AC5603" s="153"/>
      <c r="AD5603" s="153"/>
      <c r="AE5603" s="189"/>
      <c r="AF5603" s="188"/>
      <c r="AG5603" s="189"/>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7"/>
      <c r="AB5604" s="188"/>
      <c r="AC5604" s="153"/>
      <c r="AD5604" s="153"/>
      <c r="AE5604" s="189"/>
      <c r="AF5604" s="188"/>
      <c r="AG5604" s="189"/>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7"/>
      <c r="AB5605" s="188"/>
      <c r="AC5605" s="153"/>
      <c r="AD5605" s="153"/>
      <c r="AE5605" s="189"/>
      <c r="AF5605" s="188"/>
      <c r="AG5605" s="189"/>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7"/>
      <c r="AB5606" s="188"/>
      <c r="AC5606" s="153"/>
      <c r="AD5606" s="153"/>
      <c r="AE5606" s="189"/>
      <c r="AF5606" s="188"/>
      <c r="AG5606" s="189"/>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7"/>
      <c r="AB5607" s="188"/>
      <c r="AC5607" s="153"/>
      <c r="AD5607" s="153"/>
      <c r="AE5607" s="189"/>
      <c r="AF5607" s="188"/>
      <c r="AG5607" s="189"/>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7"/>
      <c r="AB5608" s="188"/>
      <c r="AC5608" s="153"/>
      <c r="AD5608" s="153"/>
      <c r="AE5608" s="189"/>
      <c r="AF5608" s="188"/>
      <c r="AG5608" s="189"/>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7"/>
      <c r="AB5609" s="188"/>
      <c r="AC5609" s="153"/>
      <c r="AD5609" s="153"/>
      <c r="AE5609" s="189"/>
      <c r="AF5609" s="188"/>
      <c r="AG5609" s="189"/>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7"/>
      <c r="AB5610" s="188"/>
      <c r="AC5610" s="153"/>
      <c r="AD5610" s="153"/>
      <c r="AE5610" s="189"/>
      <c r="AF5610" s="188"/>
      <c r="AG5610" s="189"/>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7"/>
      <c r="AB5611" s="188"/>
      <c r="AC5611" s="153"/>
      <c r="AD5611" s="153"/>
      <c r="AE5611" s="189"/>
      <c r="AF5611" s="188"/>
      <c r="AG5611" s="189"/>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7"/>
      <c r="AB5612" s="188"/>
      <c r="AC5612" s="153"/>
      <c r="AD5612" s="153"/>
      <c r="AE5612" s="189"/>
      <c r="AF5612" s="188"/>
      <c r="AG5612" s="189"/>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7"/>
      <c r="AB5613" s="188"/>
      <c r="AC5613" s="153"/>
      <c r="AD5613" s="153"/>
      <c r="AE5613" s="189"/>
      <c r="AF5613" s="188"/>
      <c r="AG5613" s="189"/>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7"/>
      <c r="AB5614" s="188"/>
      <c r="AC5614" s="153"/>
      <c r="AD5614" s="153"/>
      <c r="AE5614" s="189"/>
      <c r="AF5614" s="188"/>
      <c r="AG5614" s="189"/>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7"/>
      <c r="AB5615" s="188"/>
      <c r="AC5615" s="153"/>
      <c r="AD5615" s="153"/>
      <c r="AE5615" s="189"/>
      <c r="AF5615" s="188"/>
      <c r="AG5615" s="189"/>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7"/>
      <c r="AB5616" s="188"/>
      <c r="AC5616" s="153"/>
      <c r="AD5616" s="153"/>
      <c r="AE5616" s="189"/>
      <c r="AF5616" s="188"/>
      <c r="AG5616" s="189"/>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7"/>
      <c r="AB5617" s="188"/>
      <c r="AC5617" s="153"/>
      <c r="AD5617" s="153"/>
      <c r="AE5617" s="189"/>
      <c r="AF5617" s="188"/>
      <c r="AG5617" s="189"/>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7"/>
      <c r="AB5618" s="188"/>
      <c r="AC5618" s="153"/>
      <c r="AD5618" s="153"/>
      <c r="AE5618" s="189"/>
      <c r="AF5618" s="188"/>
      <c r="AG5618" s="189"/>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7"/>
      <c r="AB5619" s="188"/>
      <c r="AC5619" s="153"/>
      <c r="AD5619" s="153"/>
      <c r="AE5619" s="189"/>
      <c r="AF5619" s="188"/>
      <c r="AG5619" s="189"/>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7"/>
      <c r="AB5620" s="188"/>
      <c r="AC5620" s="153"/>
      <c r="AD5620" s="153"/>
      <c r="AE5620" s="189"/>
      <c r="AF5620" s="188"/>
      <c r="AG5620" s="189"/>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7"/>
      <c r="AB5621" s="188"/>
      <c r="AC5621" s="153"/>
      <c r="AD5621" s="153"/>
      <c r="AE5621" s="189"/>
      <c r="AF5621" s="188"/>
      <c r="AG5621" s="189"/>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7"/>
      <c r="AB5622" s="188"/>
      <c r="AC5622" s="153"/>
      <c r="AD5622" s="153"/>
      <c r="AE5622" s="189"/>
      <c r="AF5622" s="188"/>
      <c r="AG5622" s="189"/>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7"/>
      <c r="AB5623" s="188"/>
      <c r="AC5623" s="153"/>
      <c r="AD5623" s="153"/>
      <c r="AE5623" s="189"/>
      <c r="AF5623" s="188"/>
      <c r="AG5623" s="189"/>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7"/>
      <c r="AB5624" s="188"/>
      <c r="AC5624" s="153"/>
      <c r="AD5624" s="153"/>
      <c r="AE5624" s="189"/>
      <c r="AF5624" s="188"/>
      <c r="AG5624" s="189"/>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7"/>
      <c r="AB5625" s="188"/>
      <c r="AC5625" s="153"/>
      <c r="AD5625" s="153"/>
      <c r="AE5625" s="189"/>
      <c r="AF5625" s="188"/>
      <c r="AG5625" s="189"/>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7"/>
      <c r="AB5626" s="188"/>
      <c r="AC5626" s="153"/>
      <c r="AD5626" s="153"/>
      <c r="AE5626" s="189"/>
      <c r="AF5626" s="188"/>
      <c r="AG5626" s="189"/>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7"/>
      <c r="AB5627" s="188"/>
      <c r="AC5627" s="153"/>
      <c r="AD5627" s="153"/>
      <c r="AE5627" s="189"/>
      <c r="AF5627" s="188"/>
      <c r="AG5627" s="189"/>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7"/>
      <c r="AB5628" s="188"/>
      <c r="AC5628" s="153"/>
      <c r="AD5628" s="153"/>
      <c r="AE5628" s="189"/>
      <c r="AF5628" s="188"/>
      <c r="AG5628" s="189"/>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7"/>
      <c r="AB5629" s="188"/>
      <c r="AC5629" s="153"/>
      <c r="AD5629" s="153"/>
      <c r="AE5629" s="189"/>
      <c r="AF5629" s="188"/>
      <c r="AG5629" s="189"/>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7"/>
      <c r="AB5630" s="188"/>
      <c r="AC5630" s="153"/>
      <c r="AD5630" s="153"/>
      <c r="AE5630" s="189"/>
      <c r="AF5630" s="188"/>
      <c r="AG5630" s="189"/>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7"/>
      <c r="AB5631" s="188"/>
      <c r="AC5631" s="153"/>
      <c r="AD5631" s="153"/>
      <c r="AE5631" s="189"/>
      <c r="AF5631" s="188"/>
      <c r="AG5631" s="189"/>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7"/>
      <c r="AB5632" s="188"/>
      <c r="AC5632" s="153"/>
      <c r="AD5632" s="153"/>
      <c r="AE5632" s="189"/>
      <c r="AF5632" s="188"/>
      <c r="AG5632" s="189"/>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7"/>
      <c r="AB5633" s="188"/>
      <c r="AC5633" s="153"/>
      <c r="AD5633" s="153"/>
      <c r="AE5633" s="189"/>
      <c r="AF5633" s="188"/>
      <c r="AG5633" s="189"/>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7"/>
      <c r="AB5634" s="188"/>
      <c r="AC5634" s="153"/>
      <c r="AD5634" s="153"/>
      <c r="AE5634" s="189"/>
      <c r="AF5634" s="188"/>
      <c r="AG5634" s="189"/>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7"/>
      <c r="AB5635" s="188"/>
      <c r="AC5635" s="153"/>
      <c r="AD5635" s="153"/>
      <c r="AE5635" s="189"/>
      <c r="AF5635" s="188"/>
      <c r="AG5635" s="189"/>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7"/>
      <c r="AB5636" s="188"/>
      <c r="AC5636" s="153"/>
      <c r="AD5636" s="153"/>
      <c r="AE5636" s="189"/>
      <c r="AF5636" s="188"/>
      <c r="AG5636" s="189"/>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7"/>
      <c r="AB5637" s="188"/>
      <c r="AC5637" s="153"/>
      <c r="AD5637" s="153"/>
      <c r="AE5637" s="189"/>
      <c r="AF5637" s="188"/>
      <c r="AG5637" s="189"/>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7"/>
      <c r="AB5638" s="188"/>
      <c r="AC5638" s="153"/>
      <c r="AD5638" s="153"/>
      <c r="AE5638" s="189"/>
      <c r="AF5638" s="188"/>
      <c r="AG5638" s="189"/>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7"/>
      <c r="AB5639" s="188"/>
      <c r="AC5639" s="153"/>
      <c r="AD5639" s="153"/>
      <c r="AE5639" s="189"/>
      <c r="AF5639" s="188"/>
      <c r="AG5639" s="189"/>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7"/>
      <c r="AB5640" s="188"/>
      <c r="AC5640" s="153"/>
      <c r="AD5640" s="153"/>
      <c r="AE5640" s="189"/>
      <c r="AF5640" s="188"/>
      <c r="AG5640" s="189"/>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7"/>
      <c r="AB5641" s="188"/>
      <c r="AC5641" s="153"/>
      <c r="AD5641" s="153"/>
      <c r="AE5641" s="189"/>
      <c r="AF5641" s="188"/>
      <c r="AG5641" s="189"/>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7"/>
      <c r="AB5642" s="188"/>
      <c r="AC5642" s="153"/>
      <c r="AD5642" s="153"/>
      <c r="AE5642" s="189"/>
      <c r="AF5642" s="188"/>
      <c r="AG5642" s="189"/>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7"/>
      <c r="AB5643" s="188"/>
      <c r="AC5643" s="153"/>
      <c r="AD5643" s="153"/>
      <c r="AE5643" s="189"/>
      <c r="AF5643" s="188"/>
      <c r="AG5643" s="189"/>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7"/>
      <c r="AB5644" s="188"/>
      <c r="AC5644" s="153"/>
      <c r="AD5644" s="153"/>
      <c r="AE5644" s="189"/>
      <c r="AF5644" s="188"/>
      <c r="AG5644" s="189"/>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7"/>
      <c r="AB5645" s="188"/>
      <c r="AC5645" s="153"/>
      <c r="AD5645" s="153"/>
      <c r="AE5645" s="189"/>
      <c r="AF5645" s="188"/>
      <c r="AG5645" s="189"/>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7"/>
      <c r="AB5646" s="188"/>
      <c r="AC5646" s="153"/>
      <c r="AD5646" s="153"/>
      <c r="AE5646" s="189"/>
      <c r="AF5646" s="188"/>
      <c r="AG5646" s="189"/>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7"/>
      <c r="AB5647" s="188"/>
      <c r="AC5647" s="153"/>
      <c r="AD5647" s="153"/>
      <c r="AE5647" s="189"/>
      <c r="AF5647" s="188"/>
      <c r="AG5647" s="189"/>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7"/>
      <c r="AB5648" s="188"/>
      <c r="AC5648" s="153"/>
      <c r="AD5648" s="153"/>
      <c r="AE5648" s="189"/>
      <c r="AF5648" s="188"/>
      <c r="AG5648" s="189"/>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7"/>
      <c r="AB5649" s="188"/>
      <c r="AC5649" s="153"/>
      <c r="AD5649" s="153"/>
      <c r="AE5649" s="189"/>
      <c r="AF5649" s="188"/>
      <c r="AG5649" s="189"/>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7"/>
      <c r="AB5650" s="188"/>
      <c r="AC5650" s="153"/>
      <c r="AD5650" s="153"/>
      <c r="AE5650" s="189"/>
      <c r="AF5650" s="188"/>
      <c r="AG5650" s="189"/>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7"/>
      <c r="AB5651" s="188"/>
      <c r="AC5651" s="153"/>
      <c r="AD5651" s="153"/>
      <c r="AE5651" s="189"/>
      <c r="AF5651" s="188"/>
      <c r="AG5651" s="189"/>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7"/>
      <c r="AB5652" s="188"/>
      <c r="AC5652" s="153"/>
      <c r="AD5652" s="153"/>
      <c r="AE5652" s="189"/>
      <c r="AF5652" s="188"/>
      <c r="AG5652" s="189"/>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7"/>
      <c r="AB5653" s="188"/>
      <c r="AC5653" s="153"/>
      <c r="AD5653" s="153"/>
      <c r="AE5653" s="189"/>
      <c r="AF5653" s="188"/>
      <c r="AG5653" s="189"/>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7"/>
      <c r="AB5654" s="188"/>
      <c r="AC5654" s="153"/>
      <c r="AD5654" s="153"/>
      <c r="AE5654" s="189"/>
      <c r="AF5654" s="188"/>
      <c r="AG5654" s="189"/>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7"/>
      <c r="AB5655" s="188"/>
      <c r="AC5655" s="153"/>
      <c r="AD5655" s="153"/>
      <c r="AE5655" s="189"/>
      <c r="AF5655" s="188"/>
      <c r="AG5655" s="189"/>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7"/>
      <c r="AB5656" s="188"/>
      <c r="AC5656" s="153"/>
      <c r="AD5656" s="153"/>
      <c r="AE5656" s="189"/>
      <c r="AF5656" s="188"/>
      <c r="AG5656" s="189"/>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7"/>
      <c r="AB5657" s="188"/>
      <c r="AC5657" s="153"/>
      <c r="AD5657" s="153"/>
      <c r="AE5657" s="189"/>
      <c r="AF5657" s="188"/>
      <c r="AG5657" s="189"/>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7"/>
      <c r="AB5658" s="188"/>
      <c r="AC5658" s="153"/>
      <c r="AD5658" s="153"/>
      <c r="AE5658" s="189"/>
      <c r="AF5658" s="188"/>
      <c r="AG5658" s="189"/>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7"/>
      <c r="AB5659" s="188"/>
      <c r="AC5659" s="153"/>
      <c r="AD5659" s="153"/>
      <c r="AE5659" s="189"/>
      <c r="AF5659" s="188"/>
      <c r="AG5659" s="189"/>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7"/>
      <c r="AB5660" s="188"/>
      <c r="AC5660" s="153"/>
      <c r="AD5660" s="153"/>
      <c r="AE5660" s="189"/>
      <c r="AF5660" s="188"/>
      <c r="AG5660" s="189"/>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7"/>
      <c r="AB5661" s="188"/>
      <c r="AC5661" s="153"/>
      <c r="AD5661" s="153"/>
      <c r="AE5661" s="189"/>
      <c r="AF5661" s="188"/>
      <c r="AG5661" s="189"/>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7"/>
      <c r="AB5662" s="188"/>
      <c r="AC5662" s="153"/>
      <c r="AD5662" s="153"/>
      <c r="AE5662" s="189"/>
      <c r="AF5662" s="188"/>
      <c r="AG5662" s="189"/>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7"/>
      <c r="AB5663" s="188"/>
      <c r="AC5663" s="153"/>
      <c r="AD5663" s="153"/>
      <c r="AE5663" s="189"/>
      <c r="AF5663" s="188"/>
      <c r="AG5663" s="189"/>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7"/>
      <c r="AB5664" s="188"/>
      <c r="AC5664" s="153"/>
      <c r="AD5664" s="153"/>
      <c r="AE5664" s="189"/>
      <c r="AF5664" s="188"/>
      <c r="AG5664" s="189"/>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7"/>
      <c r="AB5665" s="188"/>
      <c r="AC5665" s="153"/>
      <c r="AD5665" s="153"/>
      <c r="AE5665" s="189"/>
      <c r="AF5665" s="188"/>
      <c r="AG5665" s="189"/>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7"/>
      <c r="AB5666" s="188"/>
      <c r="AC5666" s="153"/>
      <c r="AD5666" s="153"/>
      <c r="AE5666" s="189"/>
      <c r="AF5666" s="188"/>
      <c r="AG5666" s="189"/>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7"/>
      <c r="AB5667" s="188"/>
      <c r="AC5667" s="153"/>
      <c r="AD5667" s="153"/>
      <c r="AE5667" s="189"/>
      <c r="AF5667" s="188"/>
      <c r="AG5667" s="189"/>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7"/>
      <c r="AB5668" s="188"/>
      <c r="AC5668" s="153"/>
      <c r="AD5668" s="153"/>
      <c r="AE5668" s="189"/>
      <c r="AF5668" s="188"/>
      <c r="AG5668" s="189"/>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7"/>
      <c r="AB5669" s="188"/>
      <c r="AC5669" s="153"/>
      <c r="AD5669" s="153"/>
      <c r="AE5669" s="189"/>
      <c r="AF5669" s="188"/>
      <c r="AG5669" s="189"/>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7"/>
      <c r="AB5670" s="188"/>
      <c r="AC5670" s="153"/>
      <c r="AD5670" s="153"/>
      <c r="AE5670" s="189"/>
      <c r="AF5670" s="188"/>
      <c r="AG5670" s="189"/>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7"/>
      <c r="AB5671" s="188"/>
      <c r="AC5671" s="153"/>
      <c r="AD5671" s="153"/>
      <c r="AE5671" s="189"/>
      <c r="AF5671" s="188"/>
      <c r="AG5671" s="189"/>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7"/>
      <c r="AB5672" s="188"/>
      <c r="AC5672" s="153"/>
      <c r="AD5672" s="153"/>
      <c r="AE5672" s="189"/>
      <c r="AF5672" s="188"/>
      <c r="AG5672" s="189"/>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7"/>
      <c r="AB5673" s="188"/>
      <c r="AC5673" s="153"/>
      <c r="AD5673" s="153"/>
      <c r="AE5673" s="189"/>
      <c r="AF5673" s="188"/>
      <c r="AG5673" s="189"/>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7"/>
      <c r="AB5674" s="188"/>
      <c r="AC5674" s="153"/>
      <c r="AD5674" s="153"/>
      <c r="AE5674" s="189"/>
      <c r="AF5674" s="188"/>
      <c r="AG5674" s="189"/>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7"/>
      <c r="AB5675" s="188"/>
      <c r="AC5675" s="153"/>
      <c r="AD5675" s="153"/>
      <c r="AE5675" s="189"/>
      <c r="AF5675" s="188"/>
      <c r="AG5675" s="189"/>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7"/>
      <c r="AB5676" s="188"/>
      <c r="AC5676" s="153"/>
      <c r="AD5676" s="153"/>
      <c r="AE5676" s="189"/>
      <c r="AF5676" s="188"/>
      <c r="AG5676" s="189"/>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7"/>
      <c r="AB5677" s="188"/>
      <c r="AC5677" s="153"/>
      <c r="AD5677" s="153"/>
      <c r="AE5677" s="189"/>
      <c r="AF5677" s="188"/>
      <c r="AG5677" s="189"/>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7"/>
      <c r="AB5678" s="188"/>
      <c r="AC5678" s="153"/>
      <c r="AD5678" s="153"/>
      <c r="AE5678" s="189"/>
      <c r="AF5678" s="188"/>
      <c r="AG5678" s="189"/>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7"/>
      <c r="AB5679" s="188"/>
      <c r="AC5679" s="153"/>
      <c r="AD5679" s="153"/>
      <c r="AE5679" s="189"/>
      <c r="AF5679" s="188"/>
      <c r="AG5679" s="189"/>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7"/>
      <c r="AB5680" s="188"/>
      <c r="AC5680" s="153"/>
      <c r="AD5680" s="153"/>
      <c r="AE5680" s="189"/>
      <c r="AF5680" s="188"/>
      <c r="AG5680" s="189"/>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7"/>
      <c r="AB5681" s="188"/>
      <c r="AC5681" s="153"/>
      <c r="AD5681" s="153"/>
      <c r="AE5681" s="189"/>
      <c r="AF5681" s="188"/>
      <c r="AG5681" s="189"/>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7"/>
      <c r="AB5682" s="188"/>
      <c r="AC5682" s="153"/>
      <c r="AD5682" s="153"/>
      <c r="AE5682" s="189"/>
      <c r="AF5682" s="188"/>
      <c r="AG5682" s="189"/>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7"/>
      <c r="AB5683" s="188"/>
      <c r="AC5683" s="153"/>
      <c r="AD5683" s="153"/>
      <c r="AE5683" s="189"/>
      <c r="AF5683" s="188"/>
      <c r="AG5683" s="189"/>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7"/>
      <c r="AB5684" s="188"/>
      <c r="AC5684" s="153"/>
      <c r="AD5684" s="153"/>
      <c r="AE5684" s="189"/>
      <c r="AF5684" s="188"/>
      <c r="AG5684" s="189"/>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7"/>
      <c r="AB5685" s="188"/>
      <c r="AC5685" s="153"/>
      <c r="AD5685" s="153"/>
      <c r="AE5685" s="189"/>
      <c r="AF5685" s="188"/>
      <c r="AG5685" s="189"/>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7"/>
      <c r="AB5686" s="188"/>
      <c r="AC5686" s="153"/>
      <c r="AD5686" s="153"/>
      <c r="AE5686" s="189"/>
      <c r="AF5686" s="188"/>
      <c r="AG5686" s="189"/>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7"/>
      <c r="AB5687" s="188"/>
      <c r="AC5687" s="153"/>
      <c r="AD5687" s="153"/>
      <c r="AE5687" s="189"/>
      <c r="AF5687" s="188"/>
      <c r="AG5687" s="189"/>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7"/>
      <c r="AB5688" s="188"/>
      <c r="AC5688" s="153"/>
      <c r="AD5688" s="153"/>
      <c r="AE5688" s="189"/>
      <c r="AF5688" s="188"/>
      <c r="AG5688" s="189"/>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7"/>
      <c r="AB5689" s="188"/>
      <c r="AC5689" s="153"/>
      <c r="AD5689" s="153"/>
      <c r="AE5689" s="189"/>
      <c r="AF5689" s="188"/>
      <c r="AG5689" s="189"/>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7"/>
      <c r="AB5690" s="188"/>
      <c r="AC5690" s="153"/>
      <c r="AD5690" s="153"/>
      <c r="AE5690" s="189"/>
      <c r="AF5690" s="188"/>
      <c r="AG5690" s="189"/>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7"/>
      <c r="AB5691" s="188"/>
      <c r="AC5691" s="153"/>
      <c r="AD5691" s="153"/>
      <c r="AE5691" s="189"/>
      <c r="AF5691" s="188"/>
      <c r="AG5691" s="189"/>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7"/>
      <c r="AB5692" s="188"/>
      <c r="AC5692" s="153"/>
      <c r="AD5692" s="153"/>
      <c r="AE5692" s="189"/>
      <c r="AF5692" s="188"/>
      <c r="AG5692" s="189"/>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7"/>
      <c r="AB5693" s="188"/>
      <c r="AC5693" s="153"/>
      <c r="AD5693" s="153"/>
      <c r="AE5693" s="189"/>
      <c r="AF5693" s="188"/>
      <c r="AG5693" s="189"/>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7"/>
      <c r="AB5694" s="188"/>
      <c r="AC5694" s="153"/>
      <c r="AD5694" s="153"/>
      <c r="AE5694" s="189"/>
      <c r="AF5694" s="188"/>
      <c r="AG5694" s="189"/>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7"/>
      <c r="AB5695" s="188"/>
      <c r="AC5695" s="153"/>
      <c r="AD5695" s="153"/>
      <c r="AE5695" s="189"/>
      <c r="AF5695" s="188"/>
      <c r="AG5695" s="189"/>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7"/>
      <c r="AB5696" s="188"/>
      <c r="AC5696" s="153"/>
      <c r="AD5696" s="153"/>
      <c r="AE5696" s="189"/>
      <c r="AF5696" s="188"/>
      <c r="AG5696" s="189"/>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7"/>
      <c r="AB5697" s="188"/>
      <c r="AC5697" s="153"/>
      <c r="AD5697" s="153"/>
      <c r="AE5697" s="189"/>
      <c r="AF5697" s="188"/>
      <c r="AG5697" s="189"/>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7"/>
      <c r="AB5698" s="188"/>
      <c r="AC5698" s="153"/>
      <c r="AD5698" s="153"/>
      <c r="AE5698" s="189"/>
      <c r="AF5698" s="188"/>
      <c r="AG5698" s="189"/>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7"/>
      <c r="AB5699" s="188"/>
      <c r="AC5699" s="153"/>
      <c r="AD5699" s="153"/>
      <c r="AE5699" s="189"/>
      <c r="AF5699" s="188"/>
      <c r="AG5699" s="189"/>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7"/>
      <c r="AB5700" s="188"/>
      <c r="AC5700" s="153"/>
      <c r="AD5700" s="153"/>
      <c r="AE5700" s="189"/>
      <c r="AF5700" s="188"/>
      <c r="AG5700" s="189"/>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7"/>
      <c r="AB5701" s="188"/>
      <c r="AC5701" s="153"/>
      <c r="AD5701" s="153"/>
      <c r="AE5701" s="189"/>
      <c r="AF5701" s="188"/>
      <c r="AG5701" s="189"/>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7"/>
      <c r="AB5702" s="188"/>
      <c r="AC5702" s="153"/>
      <c r="AD5702" s="153"/>
      <c r="AE5702" s="189"/>
      <c r="AF5702" s="188"/>
      <c r="AG5702" s="189"/>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7"/>
      <c r="AB5703" s="188"/>
      <c r="AC5703" s="153"/>
      <c r="AD5703" s="153"/>
      <c r="AE5703" s="189"/>
      <c r="AF5703" s="188"/>
      <c r="AG5703" s="189"/>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7"/>
      <c r="AB5704" s="188"/>
      <c r="AC5704" s="153"/>
      <c r="AD5704" s="153"/>
      <c r="AE5704" s="189"/>
      <c r="AF5704" s="188"/>
      <c r="AG5704" s="189"/>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7"/>
      <c r="AB5705" s="188"/>
      <c r="AC5705" s="153"/>
      <c r="AD5705" s="153"/>
      <c r="AE5705" s="189"/>
      <c r="AF5705" s="188"/>
      <c r="AG5705" s="189"/>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7"/>
      <c r="AB5706" s="188"/>
      <c r="AC5706" s="153"/>
      <c r="AD5706" s="153"/>
      <c r="AE5706" s="189"/>
      <c r="AF5706" s="188"/>
      <c r="AG5706" s="189"/>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7"/>
      <c r="AB5707" s="188"/>
      <c r="AC5707" s="153"/>
      <c r="AD5707" s="153"/>
      <c r="AE5707" s="189"/>
      <c r="AF5707" s="188"/>
      <c r="AG5707" s="189"/>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7"/>
      <c r="AB5708" s="188"/>
      <c r="AC5708" s="153"/>
      <c r="AD5708" s="153"/>
      <c r="AE5708" s="189"/>
      <c r="AF5708" s="188"/>
      <c r="AG5708" s="189"/>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7"/>
      <c r="AB5709" s="188"/>
      <c r="AC5709" s="153"/>
      <c r="AD5709" s="153"/>
      <c r="AE5709" s="189"/>
      <c r="AF5709" s="188"/>
      <c r="AG5709" s="189"/>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7"/>
      <c r="AB5710" s="188"/>
      <c r="AC5710" s="153"/>
      <c r="AD5710" s="153"/>
      <c r="AE5710" s="189"/>
      <c r="AF5710" s="188"/>
      <c r="AG5710" s="189"/>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7"/>
      <c r="AB5711" s="188"/>
      <c r="AC5711" s="153"/>
      <c r="AD5711" s="153"/>
      <c r="AE5711" s="189"/>
      <c r="AF5711" s="188"/>
      <c r="AG5711" s="189"/>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7"/>
      <c r="AB5712" s="188"/>
      <c r="AC5712" s="153"/>
      <c r="AD5712" s="153"/>
      <c r="AE5712" s="189"/>
      <c r="AF5712" s="188"/>
      <c r="AG5712" s="189"/>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7"/>
      <c r="AB5713" s="188"/>
      <c r="AC5713" s="153"/>
      <c r="AD5713" s="153"/>
      <c r="AE5713" s="189"/>
      <c r="AF5713" s="188"/>
      <c r="AG5713" s="189"/>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7"/>
      <c r="AB5714" s="188"/>
      <c r="AC5714" s="153"/>
      <c r="AD5714" s="153"/>
      <c r="AE5714" s="189"/>
      <c r="AF5714" s="188"/>
      <c r="AG5714" s="189"/>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7"/>
      <c r="AB5715" s="188"/>
      <c r="AC5715" s="153"/>
      <c r="AD5715" s="153"/>
      <c r="AE5715" s="189"/>
      <c r="AF5715" s="188"/>
      <c r="AG5715" s="189"/>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7"/>
      <c r="AB5716" s="188"/>
      <c r="AC5716" s="153"/>
      <c r="AD5716" s="153"/>
      <c r="AE5716" s="189"/>
      <c r="AF5716" s="188"/>
      <c r="AG5716" s="189"/>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7"/>
      <c r="AB5717" s="188"/>
      <c r="AC5717" s="153"/>
      <c r="AD5717" s="153"/>
      <c r="AE5717" s="189"/>
      <c r="AF5717" s="188"/>
      <c r="AG5717" s="189"/>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7"/>
      <c r="AB5718" s="188"/>
      <c r="AC5718" s="153"/>
      <c r="AD5718" s="153"/>
      <c r="AE5718" s="189"/>
      <c r="AF5718" s="188"/>
      <c r="AG5718" s="189"/>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7"/>
      <c r="AB5719" s="188"/>
      <c r="AC5719" s="153"/>
      <c r="AD5719" s="153"/>
      <c r="AE5719" s="189"/>
      <c r="AF5719" s="188"/>
      <c r="AG5719" s="189"/>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7"/>
      <c r="AB5720" s="188"/>
      <c r="AC5720" s="153"/>
      <c r="AD5720" s="153"/>
      <c r="AE5720" s="189"/>
      <c r="AF5720" s="188"/>
      <c r="AG5720" s="189"/>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7"/>
      <c r="AB5721" s="188"/>
      <c r="AC5721" s="153"/>
      <c r="AD5721" s="153"/>
      <c r="AE5721" s="189"/>
      <c r="AF5721" s="188"/>
      <c r="AG5721" s="189"/>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7"/>
      <c r="AB5722" s="188"/>
      <c r="AC5722" s="153"/>
      <c r="AD5722" s="153"/>
      <c r="AE5722" s="189"/>
      <c r="AF5722" s="188"/>
      <c r="AG5722" s="189"/>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7"/>
      <c r="AB5723" s="188"/>
      <c r="AC5723" s="153"/>
      <c r="AD5723" s="153"/>
      <c r="AE5723" s="189"/>
      <c r="AF5723" s="188"/>
      <c r="AG5723" s="189"/>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7"/>
      <c r="AB5724" s="188"/>
      <c r="AC5724" s="153"/>
      <c r="AD5724" s="153"/>
      <c r="AE5724" s="189"/>
      <c r="AF5724" s="188"/>
      <c r="AG5724" s="189"/>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7"/>
      <c r="AB5725" s="188"/>
      <c r="AC5725" s="153"/>
      <c r="AD5725" s="153"/>
      <c r="AE5725" s="189"/>
      <c r="AF5725" s="188"/>
      <c r="AG5725" s="189"/>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7"/>
      <c r="AB5726" s="188"/>
      <c r="AC5726" s="153"/>
      <c r="AD5726" s="153"/>
      <c r="AE5726" s="189"/>
      <c r="AF5726" s="188"/>
      <c r="AG5726" s="189"/>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7"/>
      <c r="AB5727" s="188"/>
      <c r="AC5727" s="153"/>
      <c r="AD5727" s="153"/>
      <c r="AE5727" s="189"/>
      <c r="AF5727" s="188"/>
      <c r="AG5727" s="189"/>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7"/>
      <c r="AB5728" s="188"/>
      <c r="AC5728" s="153"/>
      <c r="AD5728" s="153"/>
      <c r="AE5728" s="189"/>
      <c r="AF5728" s="188"/>
      <c r="AG5728" s="189"/>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7"/>
      <c r="AB5729" s="188"/>
      <c r="AC5729" s="153"/>
      <c r="AD5729" s="153"/>
      <c r="AE5729" s="189"/>
      <c r="AF5729" s="188"/>
      <c r="AG5729" s="189"/>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7"/>
      <c r="AB5730" s="188"/>
      <c r="AC5730" s="153"/>
      <c r="AD5730" s="153"/>
      <c r="AE5730" s="189"/>
      <c r="AF5730" s="188"/>
      <c r="AG5730" s="189"/>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7"/>
      <c r="AB5731" s="188"/>
      <c r="AC5731" s="153"/>
      <c r="AD5731" s="153"/>
      <c r="AE5731" s="189"/>
      <c r="AF5731" s="188"/>
      <c r="AG5731" s="189"/>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7"/>
      <c r="AB5732" s="188"/>
      <c r="AC5732" s="153"/>
      <c r="AD5732" s="153"/>
      <c r="AE5732" s="189"/>
      <c r="AF5732" s="188"/>
      <c r="AG5732" s="189"/>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7"/>
      <c r="AB5733" s="188"/>
      <c r="AC5733" s="153"/>
      <c r="AD5733" s="153"/>
      <c r="AE5733" s="189"/>
      <c r="AF5733" s="188"/>
      <c r="AG5733" s="189"/>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7"/>
      <c r="AB5734" s="188"/>
      <c r="AC5734" s="153"/>
      <c r="AD5734" s="153"/>
      <c r="AE5734" s="189"/>
      <c r="AF5734" s="188"/>
      <c r="AG5734" s="189"/>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7"/>
      <c r="AB5735" s="188"/>
      <c r="AC5735" s="153"/>
      <c r="AD5735" s="153"/>
      <c r="AE5735" s="189"/>
      <c r="AF5735" s="188"/>
      <c r="AG5735" s="189"/>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7"/>
      <c r="AB5736" s="188"/>
      <c r="AC5736" s="153"/>
      <c r="AD5736" s="153"/>
      <c r="AE5736" s="189"/>
      <c r="AF5736" s="188"/>
      <c r="AG5736" s="189"/>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7"/>
      <c r="AB5737" s="188"/>
      <c r="AC5737" s="153"/>
      <c r="AD5737" s="153"/>
      <c r="AE5737" s="189"/>
      <c r="AF5737" s="188"/>
      <c r="AG5737" s="189"/>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7"/>
      <c r="AB5738" s="188"/>
      <c r="AC5738" s="153"/>
      <c r="AD5738" s="153"/>
      <c r="AE5738" s="189"/>
      <c r="AF5738" s="188"/>
      <c r="AG5738" s="189"/>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7"/>
      <c r="AB5739" s="188"/>
      <c r="AC5739" s="153"/>
      <c r="AD5739" s="153"/>
      <c r="AE5739" s="189"/>
      <c r="AF5739" s="188"/>
      <c r="AG5739" s="189"/>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7"/>
      <c r="AB5740" s="188"/>
      <c r="AC5740" s="153"/>
      <c r="AD5740" s="153"/>
      <c r="AE5740" s="189"/>
      <c r="AF5740" s="188"/>
      <c r="AG5740" s="189"/>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7"/>
      <c r="AB5741" s="188"/>
      <c r="AC5741" s="153"/>
      <c r="AD5741" s="153"/>
      <c r="AE5741" s="189"/>
      <c r="AF5741" s="188"/>
      <c r="AG5741" s="189"/>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7"/>
      <c r="AB5742" s="188"/>
      <c r="AC5742" s="153"/>
      <c r="AD5742" s="153"/>
      <c r="AE5742" s="189"/>
      <c r="AF5742" s="188"/>
      <c r="AG5742" s="189"/>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7"/>
      <c r="AB5743" s="188"/>
      <c r="AC5743" s="153"/>
      <c r="AD5743" s="153"/>
      <c r="AE5743" s="189"/>
      <c r="AF5743" s="188"/>
      <c r="AG5743" s="189"/>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7"/>
      <c r="AB5744" s="188"/>
      <c r="AC5744" s="153"/>
      <c r="AD5744" s="153"/>
      <c r="AE5744" s="189"/>
      <c r="AF5744" s="188"/>
      <c r="AG5744" s="189"/>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7"/>
      <c r="AB5745" s="188"/>
      <c r="AC5745" s="153"/>
      <c r="AD5745" s="153"/>
      <c r="AE5745" s="189"/>
      <c r="AF5745" s="188"/>
      <c r="AG5745" s="189"/>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7"/>
      <c r="AB5746" s="188"/>
      <c r="AC5746" s="153"/>
      <c r="AD5746" s="153"/>
      <c r="AE5746" s="189"/>
      <c r="AF5746" s="188"/>
      <c r="AG5746" s="189"/>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7"/>
      <c r="AB5747" s="188"/>
      <c r="AC5747" s="153"/>
      <c r="AD5747" s="153"/>
      <c r="AE5747" s="189"/>
      <c r="AF5747" s="188"/>
      <c r="AG5747" s="189"/>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7"/>
      <c r="AB5748" s="188"/>
      <c r="AC5748" s="153"/>
      <c r="AD5748" s="153"/>
      <c r="AE5748" s="189"/>
      <c r="AF5748" s="188"/>
      <c r="AG5748" s="189"/>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7"/>
      <c r="AB5749" s="188"/>
      <c r="AC5749" s="153"/>
      <c r="AD5749" s="153"/>
      <c r="AE5749" s="189"/>
      <c r="AF5749" s="188"/>
      <c r="AG5749" s="189"/>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7"/>
      <c r="AB5750" s="188"/>
      <c r="AC5750" s="153"/>
      <c r="AD5750" s="153"/>
      <c r="AE5750" s="189"/>
      <c r="AF5750" s="188"/>
      <c r="AG5750" s="189"/>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7"/>
      <c r="AB5751" s="188"/>
      <c r="AC5751" s="153"/>
      <c r="AD5751" s="153"/>
      <c r="AE5751" s="189"/>
      <c r="AF5751" s="188"/>
      <c r="AG5751" s="189"/>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7"/>
      <c r="AB5752" s="188"/>
      <c r="AC5752" s="153"/>
      <c r="AD5752" s="153"/>
      <c r="AE5752" s="189"/>
      <c r="AF5752" s="188"/>
      <c r="AG5752" s="189"/>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7"/>
      <c r="AB5753" s="188"/>
      <c r="AC5753" s="153"/>
      <c r="AD5753" s="153"/>
      <c r="AE5753" s="189"/>
      <c r="AF5753" s="188"/>
      <c r="AG5753" s="189"/>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7"/>
      <c r="AB5754" s="188"/>
      <c r="AC5754" s="153"/>
      <c r="AD5754" s="153"/>
      <c r="AE5754" s="189"/>
      <c r="AF5754" s="188"/>
      <c r="AG5754" s="189"/>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7"/>
      <c r="AB5755" s="188"/>
      <c r="AC5755" s="153"/>
      <c r="AD5755" s="153"/>
      <c r="AE5755" s="189"/>
      <c r="AF5755" s="188"/>
      <c r="AG5755" s="189"/>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7"/>
      <c r="AB5756" s="188"/>
      <c r="AC5756" s="153"/>
      <c r="AD5756" s="153"/>
      <c r="AE5756" s="189"/>
      <c r="AF5756" s="188"/>
      <c r="AG5756" s="189"/>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7"/>
      <c r="AB5757" s="188"/>
      <c r="AC5757" s="153"/>
      <c r="AD5757" s="153"/>
      <c r="AE5757" s="189"/>
      <c r="AF5757" s="188"/>
      <c r="AG5757" s="189"/>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7"/>
      <c r="AB5758" s="188"/>
      <c r="AC5758" s="153"/>
      <c r="AD5758" s="153"/>
      <c r="AE5758" s="189"/>
      <c r="AF5758" s="188"/>
      <c r="AG5758" s="189"/>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7"/>
      <c r="AB5759" s="188"/>
      <c r="AC5759" s="153"/>
      <c r="AD5759" s="153"/>
      <c r="AE5759" s="189"/>
      <c r="AF5759" s="188"/>
      <c r="AG5759" s="189"/>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7"/>
      <c r="AB5760" s="188"/>
      <c r="AC5760" s="153"/>
      <c r="AD5760" s="153"/>
      <c r="AE5760" s="189"/>
      <c r="AF5760" s="188"/>
      <c r="AG5760" s="189"/>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7"/>
      <c r="AB5761" s="188"/>
      <c r="AC5761" s="153"/>
      <c r="AD5761" s="153"/>
      <c r="AE5761" s="189"/>
      <c r="AF5761" s="188"/>
      <c r="AG5761" s="189"/>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7"/>
      <c r="AB5762" s="188"/>
      <c r="AC5762" s="153"/>
      <c r="AD5762" s="153"/>
      <c r="AE5762" s="189"/>
      <c r="AF5762" s="188"/>
      <c r="AG5762" s="189"/>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7"/>
      <c r="AB5763" s="188"/>
      <c r="AC5763" s="153"/>
      <c r="AD5763" s="153"/>
      <c r="AE5763" s="189"/>
      <c r="AF5763" s="188"/>
      <c r="AG5763" s="189"/>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7"/>
      <c r="AB5764" s="188"/>
      <c r="AC5764" s="153"/>
      <c r="AD5764" s="153"/>
      <c r="AE5764" s="189"/>
      <c r="AF5764" s="188"/>
      <c r="AG5764" s="189"/>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7"/>
      <c r="AB5765" s="188"/>
      <c r="AC5765" s="153"/>
      <c r="AD5765" s="153"/>
      <c r="AE5765" s="189"/>
      <c r="AF5765" s="188"/>
      <c r="AG5765" s="189"/>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7"/>
      <c r="AB5766" s="188"/>
      <c r="AC5766" s="153"/>
      <c r="AD5766" s="153"/>
      <c r="AE5766" s="189"/>
      <c r="AF5766" s="188"/>
      <c r="AG5766" s="189"/>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7"/>
      <c r="AB5767" s="188"/>
      <c r="AC5767" s="153"/>
      <c r="AD5767" s="153"/>
      <c r="AE5767" s="189"/>
      <c r="AF5767" s="188"/>
      <c r="AG5767" s="189"/>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7"/>
      <c r="AB5768" s="188"/>
      <c r="AC5768" s="153"/>
      <c r="AD5768" s="153"/>
      <c r="AE5768" s="189"/>
      <c r="AF5768" s="188"/>
      <c r="AG5768" s="189"/>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7"/>
      <c r="AB5769" s="188"/>
      <c r="AC5769" s="153"/>
      <c r="AD5769" s="153"/>
      <c r="AE5769" s="189"/>
      <c r="AF5769" s="188"/>
      <c r="AG5769" s="189"/>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7"/>
      <c r="AB5770" s="188"/>
      <c r="AC5770" s="153"/>
      <c r="AD5770" s="153"/>
      <c r="AE5770" s="189"/>
      <c r="AF5770" s="188"/>
      <c r="AG5770" s="189"/>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7"/>
      <c r="AB5771" s="188"/>
      <c r="AC5771" s="153"/>
      <c r="AD5771" s="153"/>
      <c r="AE5771" s="189"/>
      <c r="AF5771" s="188"/>
      <c r="AG5771" s="189"/>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7"/>
      <c r="AB5772" s="188"/>
      <c r="AC5772" s="153"/>
      <c r="AD5772" s="153"/>
      <c r="AE5772" s="189"/>
      <c r="AF5772" s="188"/>
      <c r="AG5772" s="189"/>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7"/>
      <c r="AB5773" s="188"/>
      <c r="AC5773" s="153"/>
      <c r="AD5773" s="153"/>
      <c r="AE5773" s="189"/>
      <c r="AF5773" s="188"/>
      <c r="AG5773" s="189"/>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7"/>
      <c r="AB5774" s="188"/>
      <c r="AC5774" s="153"/>
      <c r="AD5774" s="153"/>
      <c r="AE5774" s="189"/>
      <c r="AF5774" s="188"/>
      <c r="AG5774" s="189"/>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7"/>
      <c r="AB5775" s="188"/>
      <c r="AC5775" s="153"/>
      <c r="AD5775" s="153"/>
      <c r="AE5775" s="189"/>
      <c r="AF5775" s="188"/>
      <c r="AG5775" s="189"/>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7"/>
      <c r="AB5776" s="188"/>
      <c r="AC5776" s="153"/>
      <c r="AD5776" s="153"/>
      <c r="AE5776" s="189"/>
      <c r="AF5776" s="188"/>
      <c r="AG5776" s="189"/>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7"/>
      <c r="AB5777" s="188"/>
      <c r="AC5777" s="153"/>
      <c r="AD5777" s="153"/>
      <c r="AE5777" s="189"/>
      <c r="AF5777" s="188"/>
      <c r="AG5777" s="189"/>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7"/>
      <c r="AB5778" s="188"/>
      <c r="AC5778" s="153"/>
      <c r="AD5778" s="153"/>
      <c r="AE5778" s="189"/>
      <c r="AF5778" s="188"/>
      <c r="AG5778" s="189"/>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7"/>
      <c r="AB5779" s="188"/>
      <c r="AC5779" s="153"/>
      <c r="AD5779" s="153"/>
      <c r="AE5779" s="189"/>
      <c r="AF5779" s="188"/>
      <c r="AG5779" s="189"/>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7"/>
      <c r="AB5780" s="188"/>
      <c r="AC5780" s="153"/>
      <c r="AD5780" s="153"/>
      <c r="AE5780" s="189"/>
      <c r="AF5780" s="188"/>
      <c r="AG5780" s="189"/>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7"/>
      <c r="AB5781" s="188"/>
      <c r="AC5781" s="153"/>
      <c r="AD5781" s="153"/>
      <c r="AE5781" s="189"/>
      <c r="AF5781" s="188"/>
      <c r="AG5781" s="189"/>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7"/>
      <c r="AB5782" s="188"/>
      <c r="AC5782" s="153"/>
      <c r="AD5782" s="153"/>
      <c r="AE5782" s="189"/>
      <c r="AF5782" s="188"/>
      <c r="AG5782" s="189"/>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7"/>
      <c r="AB5783" s="188"/>
      <c r="AC5783" s="153"/>
      <c r="AD5783" s="153"/>
      <c r="AE5783" s="189"/>
      <c r="AF5783" s="188"/>
      <c r="AG5783" s="189"/>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7"/>
      <c r="AB5784" s="188"/>
      <c r="AC5784" s="153"/>
      <c r="AD5784" s="153"/>
      <c r="AE5784" s="189"/>
      <c r="AF5784" s="188"/>
      <c r="AG5784" s="189"/>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7"/>
      <c r="AB5785" s="188"/>
      <c r="AC5785" s="153"/>
      <c r="AD5785" s="153"/>
      <c r="AE5785" s="189"/>
      <c r="AF5785" s="188"/>
      <c r="AG5785" s="189"/>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7"/>
      <c r="AB5786" s="188"/>
      <c r="AC5786" s="153"/>
      <c r="AD5786" s="153"/>
      <c r="AE5786" s="189"/>
      <c r="AF5786" s="188"/>
      <c r="AG5786" s="189"/>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7"/>
      <c r="AB5787" s="188"/>
      <c r="AC5787" s="153"/>
      <c r="AD5787" s="153"/>
      <c r="AE5787" s="189"/>
      <c r="AF5787" s="188"/>
      <c r="AG5787" s="189"/>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7"/>
      <c r="AB5788" s="188"/>
      <c r="AC5788" s="153"/>
      <c r="AD5788" s="153"/>
      <c r="AE5788" s="189"/>
      <c r="AF5788" s="188"/>
      <c r="AG5788" s="189"/>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7"/>
      <c r="AB5789" s="188"/>
      <c r="AC5789" s="153"/>
      <c r="AD5789" s="153"/>
      <c r="AE5789" s="189"/>
      <c r="AF5789" s="188"/>
      <c r="AG5789" s="189"/>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7"/>
      <c r="AB5790" s="188"/>
      <c r="AC5790" s="153"/>
      <c r="AD5790" s="153"/>
      <c r="AE5790" s="189"/>
      <c r="AF5790" s="188"/>
      <c r="AG5790" s="189"/>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7"/>
      <c r="AB5791" s="188"/>
      <c r="AC5791" s="153"/>
      <c r="AD5791" s="153"/>
      <c r="AE5791" s="189"/>
      <c r="AF5791" s="188"/>
      <c r="AG5791" s="189"/>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7"/>
      <c r="AB5792" s="188"/>
      <c r="AC5792" s="153"/>
      <c r="AD5792" s="153"/>
      <c r="AE5792" s="189"/>
      <c r="AF5792" s="188"/>
      <c r="AG5792" s="189"/>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7"/>
      <c r="AB5793" s="188"/>
      <c r="AC5793" s="153"/>
      <c r="AD5793" s="153"/>
      <c r="AE5793" s="189"/>
      <c r="AF5793" s="188"/>
      <c r="AG5793" s="189"/>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7"/>
      <c r="AB5794" s="188"/>
      <c r="AC5794" s="153"/>
      <c r="AD5794" s="153"/>
      <c r="AE5794" s="189"/>
      <c r="AF5794" s="188"/>
      <c r="AG5794" s="189"/>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7"/>
      <c r="AB5795" s="188"/>
      <c r="AC5795" s="153"/>
      <c r="AD5795" s="153"/>
      <c r="AE5795" s="189"/>
      <c r="AF5795" s="188"/>
      <c r="AG5795" s="189"/>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7"/>
      <c r="AB5796" s="188"/>
      <c r="AC5796" s="153"/>
      <c r="AD5796" s="153"/>
      <c r="AE5796" s="189"/>
      <c r="AF5796" s="188"/>
      <c r="AG5796" s="189"/>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7"/>
      <c r="AB5797" s="188"/>
      <c r="AC5797" s="153"/>
      <c r="AD5797" s="153"/>
      <c r="AE5797" s="189"/>
      <c r="AF5797" s="188"/>
      <c r="AG5797" s="189"/>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7"/>
      <c r="AB5798" s="188"/>
      <c r="AC5798" s="153"/>
      <c r="AD5798" s="153"/>
      <c r="AE5798" s="189"/>
      <c r="AF5798" s="188"/>
      <c r="AG5798" s="189"/>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7"/>
      <c r="AB5799" s="188"/>
      <c r="AC5799" s="153"/>
      <c r="AD5799" s="153"/>
      <c r="AE5799" s="189"/>
      <c r="AF5799" s="188"/>
      <c r="AG5799" s="189"/>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7"/>
      <c r="AB5800" s="188"/>
      <c r="AC5800" s="153"/>
      <c r="AD5800" s="153"/>
      <c r="AE5800" s="189"/>
      <c r="AF5800" s="188"/>
      <c r="AG5800" s="189"/>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7"/>
      <c r="AB5801" s="188"/>
      <c r="AC5801" s="153"/>
      <c r="AD5801" s="153"/>
      <c r="AE5801" s="189"/>
      <c r="AF5801" s="188"/>
      <c r="AG5801" s="189"/>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7"/>
      <c r="AB5802" s="188"/>
      <c r="AC5802" s="153"/>
      <c r="AD5802" s="153"/>
      <c r="AE5802" s="189"/>
      <c r="AF5802" s="188"/>
      <c r="AG5802" s="189"/>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7"/>
      <c r="AB5803" s="188"/>
      <c r="AC5803" s="153"/>
      <c r="AD5803" s="153"/>
      <c r="AE5803" s="189"/>
      <c r="AF5803" s="188"/>
      <c r="AG5803" s="189"/>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7"/>
      <c r="AB5804" s="188"/>
      <c r="AC5804" s="153"/>
      <c r="AD5804" s="153"/>
      <c r="AE5804" s="189"/>
      <c r="AF5804" s="188"/>
      <c r="AG5804" s="189"/>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7"/>
      <c r="AB5805" s="188"/>
      <c r="AC5805" s="153"/>
      <c r="AD5805" s="153"/>
      <c r="AE5805" s="189"/>
      <c r="AF5805" s="188"/>
      <c r="AG5805" s="189"/>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7"/>
      <c r="AB5806" s="188"/>
      <c r="AC5806" s="153"/>
      <c r="AD5806" s="153"/>
      <c r="AE5806" s="189"/>
      <c r="AF5806" s="188"/>
      <c r="AG5806" s="189"/>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7"/>
      <c r="AB5807" s="188"/>
      <c r="AC5807" s="153"/>
      <c r="AD5807" s="153"/>
      <c r="AE5807" s="189"/>
      <c r="AF5807" s="188"/>
      <c r="AG5807" s="189"/>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7"/>
      <c r="AB5808" s="188"/>
      <c r="AC5808" s="153"/>
      <c r="AD5808" s="153"/>
      <c r="AE5808" s="189"/>
      <c r="AF5808" s="188"/>
      <c r="AG5808" s="189"/>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7"/>
      <c r="AB5809" s="188"/>
      <c r="AC5809" s="153"/>
      <c r="AD5809" s="153"/>
      <c r="AE5809" s="189"/>
      <c r="AF5809" s="188"/>
      <c r="AG5809" s="189"/>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7"/>
      <c r="AB5810" s="188"/>
      <c r="AC5810" s="153"/>
      <c r="AD5810" s="153"/>
      <c r="AE5810" s="189"/>
      <c r="AF5810" s="188"/>
      <c r="AG5810" s="189"/>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7"/>
      <c r="AB5811" s="188"/>
      <c r="AC5811" s="153"/>
      <c r="AD5811" s="153"/>
      <c r="AE5811" s="189"/>
      <c r="AF5811" s="188"/>
      <c r="AG5811" s="189"/>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7"/>
      <c r="AB5812" s="188"/>
      <c r="AC5812" s="153"/>
      <c r="AD5812" s="153"/>
      <c r="AE5812" s="189"/>
      <c r="AF5812" s="188"/>
      <c r="AG5812" s="189"/>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7"/>
      <c r="AB5813" s="188"/>
      <c r="AC5813" s="153"/>
      <c r="AD5813" s="153"/>
      <c r="AE5813" s="189"/>
      <c r="AF5813" s="188"/>
      <c r="AG5813" s="189"/>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7"/>
      <c r="AB5814" s="188"/>
      <c r="AC5814" s="153"/>
      <c r="AD5814" s="153"/>
      <c r="AE5814" s="189"/>
      <c r="AF5814" s="188"/>
      <c r="AG5814" s="189"/>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7"/>
      <c r="AB5815" s="188"/>
      <c r="AC5815" s="153"/>
      <c r="AD5815" s="153"/>
      <c r="AE5815" s="189"/>
      <c r="AF5815" s="188"/>
      <c r="AG5815" s="189"/>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7"/>
      <c r="AB5816" s="188"/>
      <c r="AC5816" s="153"/>
      <c r="AD5816" s="153"/>
      <c r="AE5816" s="189"/>
      <c r="AF5816" s="188"/>
      <c r="AG5816" s="189"/>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7"/>
      <c r="AB5817" s="188"/>
      <c r="AC5817" s="153"/>
      <c r="AD5817" s="153"/>
      <c r="AE5817" s="189"/>
      <c r="AF5817" s="188"/>
      <c r="AG5817" s="189"/>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7"/>
      <c r="AB5818" s="188"/>
      <c r="AC5818" s="153"/>
      <c r="AD5818" s="153"/>
      <c r="AE5818" s="189"/>
      <c r="AF5818" s="188"/>
      <c r="AG5818" s="189"/>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7"/>
      <c r="AB5819" s="188"/>
      <c r="AC5819" s="153"/>
      <c r="AD5819" s="153"/>
      <c r="AE5819" s="189"/>
      <c r="AF5819" s="188"/>
      <c r="AG5819" s="189"/>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7"/>
      <c r="AB5820" s="188"/>
      <c r="AC5820" s="153"/>
      <c r="AD5820" s="153"/>
      <c r="AE5820" s="189"/>
      <c r="AF5820" s="188"/>
      <c r="AG5820" s="189"/>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7"/>
      <c r="AB5821" s="188"/>
      <c r="AC5821" s="153"/>
      <c r="AD5821" s="153"/>
      <c r="AE5821" s="189"/>
      <c r="AF5821" s="188"/>
      <c r="AG5821" s="189"/>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7"/>
      <c r="AB5822" s="188"/>
      <c r="AC5822" s="153"/>
      <c r="AD5822" s="153"/>
      <c r="AE5822" s="189"/>
      <c r="AF5822" s="188"/>
      <c r="AG5822" s="189"/>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7"/>
      <c r="AB5823" s="188"/>
      <c r="AC5823" s="153"/>
      <c r="AD5823" s="153"/>
      <c r="AE5823" s="189"/>
      <c r="AF5823" s="188"/>
      <c r="AG5823" s="189"/>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7"/>
      <c r="AB5824" s="188"/>
      <c r="AC5824" s="153"/>
      <c r="AD5824" s="153"/>
      <c r="AE5824" s="189"/>
      <c r="AF5824" s="188"/>
      <c r="AG5824" s="189"/>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7"/>
      <c r="AB5825" s="188"/>
      <c r="AC5825" s="153"/>
      <c r="AD5825" s="153"/>
      <c r="AE5825" s="189"/>
      <c r="AF5825" s="188"/>
      <c r="AG5825" s="189"/>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7"/>
      <c r="AB5826" s="188"/>
      <c r="AC5826" s="153"/>
      <c r="AD5826" s="153"/>
      <c r="AE5826" s="189"/>
      <c r="AF5826" s="188"/>
      <c r="AG5826" s="189"/>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7"/>
      <c r="AB5827" s="188"/>
      <c r="AC5827" s="153"/>
      <c r="AD5827" s="153"/>
      <c r="AE5827" s="189"/>
      <c r="AF5827" s="188"/>
      <c r="AG5827" s="189"/>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7"/>
      <c r="AB5828" s="188"/>
      <c r="AC5828" s="153"/>
      <c r="AD5828" s="153"/>
      <c r="AE5828" s="189"/>
      <c r="AF5828" s="188"/>
      <c r="AG5828" s="189"/>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7"/>
      <c r="AB5829" s="188"/>
      <c r="AC5829" s="153"/>
      <c r="AD5829" s="153"/>
      <c r="AE5829" s="189"/>
      <c r="AF5829" s="188"/>
      <c r="AG5829" s="189"/>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7"/>
      <c r="AB5830" s="188"/>
      <c r="AC5830" s="153"/>
      <c r="AD5830" s="153"/>
      <c r="AE5830" s="189"/>
      <c r="AF5830" s="188"/>
      <c r="AG5830" s="189"/>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7"/>
      <c r="AB5831" s="188"/>
      <c r="AC5831" s="153"/>
      <c r="AD5831" s="153"/>
      <c r="AE5831" s="189"/>
      <c r="AF5831" s="188"/>
      <c r="AG5831" s="189"/>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7"/>
      <c r="AB5832" s="188"/>
      <c r="AC5832" s="153"/>
      <c r="AD5832" s="153"/>
      <c r="AE5832" s="189"/>
      <c r="AF5832" s="188"/>
      <c r="AG5832" s="189"/>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7"/>
      <c r="AB5833" s="188"/>
      <c r="AC5833" s="153"/>
      <c r="AD5833" s="153"/>
      <c r="AE5833" s="189"/>
      <c r="AF5833" s="188"/>
      <c r="AG5833" s="189"/>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7"/>
      <c r="AB5834" s="188"/>
      <c r="AC5834" s="153"/>
      <c r="AD5834" s="153"/>
      <c r="AE5834" s="189"/>
      <c r="AF5834" s="188"/>
      <c r="AG5834" s="189"/>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7"/>
      <c r="AB5835" s="188"/>
      <c r="AC5835" s="153"/>
      <c r="AD5835" s="153"/>
      <c r="AE5835" s="189"/>
      <c r="AF5835" s="188"/>
      <c r="AG5835" s="189"/>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7"/>
      <c r="AB5836" s="188"/>
      <c r="AC5836" s="153"/>
      <c r="AD5836" s="153"/>
      <c r="AE5836" s="189"/>
      <c r="AF5836" s="188"/>
      <c r="AG5836" s="189"/>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7"/>
      <c r="AB5837" s="188"/>
      <c r="AC5837" s="153"/>
      <c r="AD5837" s="153"/>
      <c r="AE5837" s="189"/>
      <c r="AF5837" s="188"/>
      <c r="AG5837" s="189"/>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7"/>
      <c r="AB5838" s="188"/>
      <c r="AC5838" s="153"/>
      <c r="AD5838" s="153"/>
      <c r="AE5838" s="189"/>
      <c r="AF5838" s="188"/>
      <c r="AG5838" s="189"/>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7"/>
      <c r="AB5839" s="188"/>
      <c r="AC5839" s="153"/>
      <c r="AD5839" s="153"/>
      <c r="AE5839" s="189"/>
      <c r="AF5839" s="188"/>
      <c r="AG5839" s="189"/>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7"/>
      <c r="AB5840" s="188"/>
      <c r="AC5840" s="153"/>
      <c r="AD5840" s="153"/>
      <c r="AE5840" s="189"/>
      <c r="AF5840" s="188"/>
      <c r="AG5840" s="189"/>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7"/>
      <c r="AB5841" s="188"/>
      <c r="AC5841" s="153"/>
      <c r="AD5841" s="153"/>
      <c r="AE5841" s="189"/>
      <c r="AF5841" s="188"/>
      <c r="AG5841" s="189"/>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7"/>
      <c r="AB5842" s="188"/>
      <c r="AC5842" s="153"/>
      <c r="AD5842" s="153"/>
      <c r="AE5842" s="189"/>
      <c r="AF5842" s="188"/>
      <c r="AG5842" s="189"/>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7"/>
      <c r="AB5843" s="188"/>
      <c r="AC5843" s="153"/>
      <c r="AD5843" s="153"/>
      <c r="AE5843" s="189"/>
      <c r="AF5843" s="188"/>
      <c r="AG5843" s="189"/>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7"/>
      <c r="AB5844" s="188"/>
      <c r="AC5844" s="153"/>
      <c r="AD5844" s="153"/>
      <c r="AE5844" s="189"/>
      <c r="AF5844" s="188"/>
      <c r="AG5844" s="189"/>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7"/>
      <c r="AB5845" s="188"/>
      <c r="AC5845" s="153"/>
      <c r="AD5845" s="153"/>
      <c r="AE5845" s="189"/>
      <c r="AF5845" s="188"/>
      <c r="AG5845" s="189"/>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7"/>
      <c r="AB5846" s="188"/>
      <c r="AC5846" s="153"/>
      <c r="AD5846" s="153"/>
      <c r="AE5846" s="189"/>
      <c r="AF5846" s="188"/>
      <c r="AG5846" s="189"/>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7"/>
      <c r="AB5847" s="188"/>
      <c r="AC5847" s="153"/>
      <c r="AD5847" s="153"/>
      <c r="AE5847" s="189"/>
      <c r="AF5847" s="188"/>
      <c r="AG5847" s="189"/>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7"/>
      <c r="AB5848" s="188"/>
      <c r="AC5848" s="153"/>
      <c r="AD5848" s="153"/>
      <c r="AE5848" s="189"/>
      <c r="AF5848" s="188"/>
      <c r="AG5848" s="189"/>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7"/>
      <c r="AB5849" s="188"/>
      <c r="AC5849" s="153"/>
      <c r="AD5849" s="153"/>
      <c r="AE5849" s="189"/>
      <c r="AF5849" s="188"/>
      <c r="AG5849" s="189"/>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7"/>
      <c r="AB5850" s="188"/>
      <c r="AC5850" s="153"/>
      <c r="AD5850" s="153"/>
      <c r="AE5850" s="189"/>
      <c r="AF5850" s="188"/>
      <c r="AG5850" s="189"/>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7"/>
      <c r="AB5851" s="188"/>
      <c r="AC5851" s="153"/>
      <c r="AD5851" s="153"/>
      <c r="AE5851" s="189"/>
      <c r="AF5851" s="188"/>
      <c r="AG5851" s="189"/>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7"/>
      <c r="AB5852" s="188"/>
      <c r="AC5852" s="153"/>
      <c r="AD5852" s="153"/>
      <c r="AE5852" s="189"/>
      <c r="AF5852" s="188"/>
      <c r="AG5852" s="189"/>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7"/>
      <c r="AB5853" s="188"/>
      <c r="AC5853" s="153"/>
      <c r="AD5853" s="153"/>
      <c r="AE5853" s="189"/>
      <c r="AF5853" s="188"/>
      <c r="AG5853" s="189"/>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7"/>
      <c r="AB5854" s="188"/>
      <c r="AC5854" s="153"/>
      <c r="AD5854" s="153"/>
      <c r="AE5854" s="189"/>
      <c r="AF5854" s="188"/>
      <c r="AG5854" s="189"/>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7"/>
      <c r="AB5855" s="188"/>
      <c r="AC5855" s="153"/>
      <c r="AD5855" s="153"/>
      <c r="AE5855" s="189"/>
      <c r="AF5855" s="188"/>
      <c r="AG5855" s="189"/>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7"/>
      <c r="AB5856" s="188"/>
      <c r="AC5856" s="153"/>
      <c r="AD5856" s="153"/>
      <c r="AE5856" s="189"/>
      <c r="AF5856" s="188"/>
      <c r="AG5856" s="189"/>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7"/>
      <c r="AB5857" s="188"/>
      <c r="AC5857" s="153"/>
      <c r="AD5857" s="153"/>
      <c r="AE5857" s="189"/>
      <c r="AF5857" s="188"/>
      <c r="AG5857" s="189"/>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7"/>
      <c r="AB5858" s="188"/>
      <c r="AC5858" s="153"/>
      <c r="AD5858" s="153"/>
      <c r="AE5858" s="189"/>
      <c r="AF5858" s="188"/>
      <c r="AG5858" s="189"/>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7"/>
      <c r="AB5859" s="188"/>
      <c r="AC5859" s="153"/>
      <c r="AD5859" s="153"/>
      <c r="AE5859" s="189"/>
      <c r="AF5859" s="188"/>
      <c r="AG5859" s="189"/>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7"/>
      <c r="AB5860" s="188"/>
      <c r="AC5860" s="153"/>
      <c r="AD5860" s="153"/>
      <c r="AE5860" s="189"/>
      <c r="AF5860" s="188"/>
      <c r="AG5860" s="189"/>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7"/>
      <c r="AB5861" s="188"/>
      <c r="AC5861" s="153"/>
      <c r="AD5861" s="153"/>
      <c r="AE5861" s="189"/>
      <c r="AF5861" s="188"/>
      <c r="AG5861" s="189"/>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7"/>
      <c r="AB5862" s="188"/>
      <c r="AC5862" s="153"/>
      <c r="AD5862" s="153"/>
      <c r="AE5862" s="189"/>
      <c r="AF5862" s="188"/>
      <c r="AG5862" s="189"/>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7"/>
      <c r="AB5863" s="188"/>
      <c r="AC5863" s="153"/>
      <c r="AD5863" s="153"/>
      <c r="AE5863" s="189"/>
      <c r="AF5863" s="188"/>
      <c r="AG5863" s="189"/>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7"/>
      <c r="AB5864" s="188"/>
      <c r="AC5864" s="153"/>
      <c r="AD5864" s="153"/>
      <c r="AE5864" s="189"/>
      <c r="AF5864" s="188"/>
      <c r="AG5864" s="189"/>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7"/>
      <c r="AB5865" s="188"/>
      <c r="AC5865" s="153"/>
      <c r="AD5865" s="153"/>
      <c r="AE5865" s="189"/>
      <c r="AF5865" s="188"/>
      <c r="AG5865" s="189"/>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7"/>
      <c r="AB5866" s="188"/>
      <c r="AC5866" s="153"/>
      <c r="AD5866" s="153"/>
      <c r="AE5866" s="189"/>
      <c r="AF5866" s="188"/>
      <c r="AG5866" s="189"/>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7"/>
      <c r="AB5867" s="188"/>
      <c r="AC5867" s="153"/>
      <c r="AD5867" s="153"/>
      <c r="AE5867" s="189"/>
      <c r="AF5867" s="188"/>
      <c r="AG5867" s="189"/>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7"/>
      <c r="AB5868" s="188"/>
      <c r="AC5868" s="153"/>
      <c r="AD5868" s="153"/>
      <c r="AE5868" s="189"/>
      <c r="AF5868" s="188"/>
      <c r="AG5868" s="189"/>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7"/>
      <c r="AB5869" s="188"/>
      <c r="AC5869" s="153"/>
      <c r="AD5869" s="153"/>
      <c r="AE5869" s="189"/>
      <c r="AF5869" s="188"/>
      <c r="AG5869" s="189"/>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7"/>
      <c r="AB5870" s="188"/>
      <c r="AC5870" s="153"/>
      <c r="AD5870" s="153"/>
      <c r="AE5870" s="189"/>
      <c r="AF5870" s="188"/>
      <c r="AG5870" s="189"/>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7"/>
      <c r="AB5871" s="188"/>
      <c r="AC5871" s="153"/>
      <c r="AD5871" s="153"/>
      <c r="AE5871" s="189"/>
      <c r="AF5871" s="188"/>
      <c r="AG5871" s="189"/>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7"/>
      <c r="AB5872" s="188"/>
      <c r="AC5872" s="153"/>
      <c r="AD5872" s="153"/>
      <c r="AE5872" s="189"/>
      <c r="AF5872" s="188"/>
      <c r="AG5872" s="189"/>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7"/>
      <c r="AB5873" s="188"/>
      <c r="AC5873" s="153"/>
      <c r="AD5873" s="153"/>
      <c r="AE5873" s="189"/>
      <c r="AF5873" s="188"/>
      <c r="AG5873" s="189"/>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7"/>
      <c r="AB5874" s="188"/>
      <c r="AC5874" s="153"/>
      <c r="AD5874" s="153"/>
      <c r="AE5874" s="189"/>
      <c r="AF5874" s="188"/>
      <c r="AG5874" s="189"/>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7"/>
      <c r="AB5875" s="188"/>
      <c r="AC5875" s="153"/>
      <c r="AD5875" s="153"/>
      <c r="AE5875" s="189"/>
      <c r="AF5875" s="188"/>
      <c r="AG5875" s="189"/>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7"/>
      <c r="AB5876" s="188"/>
      <c r="AC5876" s="153"/>
      <c r="AD5876" s="153"/>
      <c r="AE5876" s="189"/>
      <c r="AF5876" s="188"/>
      <c r="AG5876" s="189"/>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7"/>
      <c r="AB5877" s="188"/>
      <c r="AC5877" s="153"/>
      <c r="AD5877" s="153"/>
      <c r="AE5877" s="189"/>
      <c r="AF5877" s="188"/>
      <c r="AG5877" s="189"/>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7"/>
      <c r="AB5878" s="188"/>
      <c r="AC5878" s="153"/>
      <c r="AD5878" s="153"/>
      <c r="AE5878" s="189"/>
      <c r="AF5878" s="188"/>
      <c r="AG5878" s="189"/>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7"/>
      <c r="AB5879" s="188"/>
      <c r="AC5879" s="153"/>
      <c r="AD5879" s="153"/>
      <c r="AE5879" s="189"/>
      <c r="AF5879" s="188"/>
      <c r="AG5879" s="189"/>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7"/>
      <c r="AB5880" s="188"/>
      <c r="AC5880" s="153"/>
      <c r="AD5880" s="153"/>
      <c r="AE5880" s="189"/>
      <c r="AF5880" s="188"/>
      <c r="AG5880" s="189"/>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7"/>
      <c r="AB5881" s="188"/>
      <c r="AC5881" s="153"/>
      <c r="AD5881" s="153"/>
      <c r="AE5881" s="189"/>
      <c r="AF5881" s="188"/>
      <c r="AG5881" s="189"/>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7"/>
      <c r="AB5882" s="188"/>
      <c r="AC5882" s="153"/>
      <c r="AD5882" s="153"/>
      <c r="AE5882" s="189"/>
      <c r="AF5882" s="188"/>
      <c r="AG5882" s="189"/>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7"/>
      <c r="AB5883" s="188"/>
      <c r="AC5883" s="153"/>
      <c r="AD5883" s="153"/>
      <c r="AE5883" s="189"/>
      <c r="AF5883" s="188"/>
      <c r="AG5883" s="189"/>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7"/>
      <c r="AB5884" s="188"/>
      <c r="AC5884" s="153"/>
      <c r="AD5884" s="153"/>
      <c r="AE5884" s="189"/>
      <c r="AF5884" s="188"/>
      <c r="AG5884" s="189"/>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7"/>
      <c r="AB5885" s="188"/>
      <c r="AC5885" s="153"/>
      <c r="AD5885" s="153"/>
      <c r="AE5885" s="189"/>
      <c r="AF5885" s="188"/>
      <c r="AG5885" s="189"/>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7"/>
      <c r="AB5886" s="188"/>
      <c r="AC5886" s="153"/>
      <c r="AD5886" s="153"/>
      <c r="AE5886" s="189"/>
      <c r="AF5886" s="188"/>
      <c r="AG5886" s="189"/>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7"/>
      <c r="AB5887" s="188"/>
      <c r="AC5887" s="153"/>
      <c r="AD5887" s="153"/>
      <c r="AE5887" s="189"/>
      <c r="AF5887" s="188"/>
      <c r="AG5887" s="189"/>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7"/>
      <c r="AB5888" s="188"/>
      <c r="AC5888" s="153"/>
      <c r="AD5888" s="153"/>
      <c r="AE5888" s="189"/>
      <c r="AF5888" s="188"/>
      <c r="AG5888" s="189"/>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7"/>
      <c r="AB5889" s="188"/>
      <c r="AC5889" s="153"/>
      <c r="AD5889" s="153"/>
      <c r="AE5889" s="189"/>
      <c r="AF5889" s="188"/>
      <c r="AG5889" s="189"/>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7"/>
      <c r="AB5890" s="188"/>
      <c r="AC5890" s="153"/>
      <c r="AD5890" s="153"/>
      <c r="AE5890" s="189"/>
      <c r="AF5890" s="188"/>
      <c r="AG5890" s="189"/>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7"/>
      <c r="AB5891" s="188"/>
      <c r="AC5891" s="153"/>
      <c r="AD5891" s="153"/>
      <c r="AE5891" s="189"/>
      <c r="AF5891" s="188"/>
      <c r="AG5891" s="189"/>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7"/>
      <c r="AB5892" s="188"/>
      <c r="AC5892" s="153"/>
      <c r="AD5892" s="153"/>
      <c r="AE5892" s="189"/>
      <c r="AF5892" s="188"/>
      <c r="AG5892" s="189"/>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7"/>
      <c r="AB5893" s="188"/>
      <c r="AC5893" s="153"/>
      <c r="AD5893" s="153"/>
      <c r="AE5893" s="189"/>
      <c r="AF5893" s="188"/>
      <c r="AG5893" s="189"/>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7"/>
      <c r="AB5894" s="188"/>
      <c r="AC5894" s="153"/>
      <c r="AD5894" s="153"/>
      <c r="AE5894" s="189"/>
      <c r="AF5894" s="188"/>
      <c r="AG5894" s="189"/>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7"/>
      <c r="AB5895" s="188"/>
      <c r="AC5895" s="153"/>
      <c r="AD5895" s="153"/>
      <c r="AE5895" s="189"/>
      <c r="AF5895" s="188"/>
      <c r="AG5895" s="189"/>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7"/>
      <c r="AB5896" s="188"/>
      <c r="AC5896" s="153"/>
      <c r="AD5896" s="153"/>
      <c r="AE5896" s="189"/>
      <c r="AF5896" s="188"/>
      <c r="AG5896" s="189"/>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7"/>
      <c r="AB5897" s="188"/>
      <c r="AC5897" s="153"/>
      <c r="AD5897" s="153"/>
      <c r="AE5897" s="189"/>
      <c r="AF5897" s="188"/>
      <c r="AG5897" s="189"/>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7"/>
      <c r="AB5898" s="188"/>
      <c r="AC5898" s="153"/>
      <c r="AD5898" s="153"/>
      <c r="AE5898" s="189"/>
      <c r="AF5898" s="188"/>
      <c r="AG5898" s="189"/>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7"/>
      <c r="AB5899" s="188"/>
      <c r="AC5899" s="153"/>
      <c r="AD5899" s="153"/>
      <c r="AE5899" s="189"/>
      <c r="AF5899" s="188"/>
      <c r="AG5899" s="189"/>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7"/>
      <c r="AB5900" s="188"/>
      <c r="AC5900" s="153"/>
      <c r="AD5900" s="153"/>
      <c r="AE5900" s="189"/>
      <c r="AF5900" s="188"/>
      <c r="AG5900" s="189"/>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7"/>
      <c r="AB5901" s="188"/>
      <c r="AC5901" s="153"/>
      <c r="AD5901" s="153"/>
      <c r="AE5901" s="189"/>
      <c r="AF5901" s="188"/>
      <c r="AG5901" s="189"/>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7"/>
      <c r="AB5902" s="188"/>
      <c r="AC5902" s="153"/>
      <c r="AD5902" s="153"/>
      <c r="AE5902" s="189"/>
      <c r="AF5902" s="188"/>
      <c r="AG5902" s="189"/>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7"/>
      <c r="AB5903" s="188"/>
      <c r="AC5903" s="153"/>
      <c r="AD5903" s="153"/>
      <c r="AE5903" s="189"/>
      <c r="AF5903" s="188"/>
      <c r="AG5903" s="189"/>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7"/>
      <c r="AB5904" s="188"/>
      <c r="AC5904" s="153"/>
      <c r="AD5904" s="153"/>
      <c r="AE5904" s="189"/>
      <c r="AF5904" s="188"/>
      <c r="AG5904" s="189"/>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7"/>
      <c r="AB5905" s="188"/>
      <c r="AC5905" s="153"/>
      <c r="AD5905" s="153"/>
      <c r="AE5905" s="189"/>
      <c r="AF5905" s="188"/>
      <c r="AG5905" s="189"/>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7"/>
      <c r="AB5906" s="188"/>
      <c r="AC5906" s="153"/>
      <c r="AD5906" s="153"/>
      <c r="AE5906" s="189"/>
      <c r="AF5906" s="188"/>
      <c r="AG5906" s="189"/>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7"/>
      <c r="AB5907" s="188"/>
      <c r="AC5907" s="153"/>
      <c r="AD5907" s="153"/>
      <c r="AE5907" s="189"/>
      <c r="AF5907" s="188"/>
      <c r="AG5907" s="189"/>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7"/>
      <c r="AB5908" s="188"/>
      <c r="AC5908" s="153"/>
      <c r="AD5908" s="153"/>
      <c r="AE5908" s="189"/>
      <c r="AF5908" s="188"/>
      <c r="AG5908" s="189"/>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7"/>
      <c r="AB5909" s="188"/>
      <c r="AC5909" s="153"/>
      <c r="AD5909" s="153"/>
      <c r="AE5909" s="189"/>
      <c r="AF5909" s="188"/>
      <c r="AG5909" s="189"/>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7"/>
      <c r="AB5910" s="188"/>
      <c r="AC5910" s="153"/>
      <c r="AD5910" s="153"/>
      <c r="AE5910" s="189"/>
      <c r="AF5910" s="188"/>
      <c r="AG5910" s="189"/>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7"/>
      <c r="AB5911" s="188"/>
      <c r="AC5911" s="153"/>
      <c r="AD5911" s="153"/>
      <c r="AE5911" s="189"/>
      <c r="AF5911" s="188"/>
      <c r="AG5911" s="189"/>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7"/>
      <c r="AB5912" s="188"/>
      <c r="AC5912" s="153"/>
      <c r="AD5912" s="153"/>
      <c r="AE5912" s="189"/>
      <c r="AF5912" s="188"/>
      <c r="AG5912" s="189"/>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7"/>
      <c r="AB5913" s="188"/>
      <c r="AC5913" s="153"/>
      <c r="AD5913" s="153"/>
      <c r="AE5913" s="189"/>
      <c r="AF5913" s="188"/>
      <c r="AG5913" s="189"/>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7"/>
      <c r="AB5914" s="188"/>
      <c r="AC5914" s="153"/>
      <c r="AD5914" s="153"/>
      <c r="AE5914" s="189"/>
      <c r="AF5914" s="188"/>
      <c r="AG5914" s="189"/>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7"/>
      <c r="AB5915" s="188"/>
      <c r="AC5915" s="153"/>
      <c r="AD5915" s="153"/>
      <c r="AE5915" s="189"/>
      <c r="AF5915" s="188"/>
      <c r="AG5915" s="189"/>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7"/>
      <c r="AB5916" s="188"/>
      <c r="AC5916" s="153"/>
      <c r="AD5916" s="153"/>
      <c r="AE5916" s="189"/>
      <c r="AF5916" s="188"/>
      <c r="AG5916" s="189"/>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7"/>
      <c r="AB5917" s="188"/>
      <c r="AC5917" s="153"/>
      <c r="AD5917" s="153"/>
      <c r="AE5917" s="189"/>
      <c r="AF5917" s="188"/>
      <c r="AG5917" s="189"/>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7"/>
      <c r="AB5918" s="188"/>
      <c r="AC5918" s="153"/>
      <c r="AD5918" s="153"/>
      <c r="AE5918" s="189"/>
      <c r="AF5918" s="188"/>
      <c r="AG5918" s="189"/>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7"/>
      <c r="AB5919" s="188"/>
      <c r="AC5919" s="153"/>
      <c r="AD5919" s="153"/>
      <c r="AE5919" s="189"/>
      <c r="AF5919" s="188"/>
      <c r="AG5919" s="189"/>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7"/>
      <c r="AB5920" s="188"/>
      <c r="AC5920" s="153"/>
      <c r="AD5920" s="153"/>
      <c r="AE5920" s="189"/>
      <c r="AF5920" s="188"/>
      <c r="AG5920" s="189"/>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7"/>
      <c r="AB5921" s="188"/>
      <c r="AC5921" s="153"/>
      <c r="AD5921" s="153"/>
      <c r="AE5921" s="189"/>
      <c r="AF5921" s="188"/>
      <c r="AG5921" s="189"/>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7"/>
      <c r="AB5922" s="188"/>
      <c r="AC5922" s="153"/>
      <c r="AD5922" s="153"/>
      <c r="AE5922" s="189"/>
      <c r="AF5922" s="188"/>
      <c r="AG5922" s="189"/>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7"/>
      <c r="AB5923" s="188"/>
      <c r="AC5923" s="153"/>
      <c r="AD5923" s="153"/>
      <c r="AE5923" s="189"/>
      <c r="AF5923" s="188"/>
      <c r="AG5923" s="189"/>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7"/>
      <c r="AB5924" s="188"/>
      <c r="AC5924" s="153"/>
      <c r="AD5924" s="153"/>
      <c r="AE5924" s="189"/>
      <c r="AF5924" s="188"/>
      <c r="AG5924" s="189"/>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7"/>
      <c r="AB5925" s="188"/>
      <c r="AC5925" s="153"/>
      <c r="AD5925" s="153"/>
      <c r="AE5925" s="189"/>
      <c r="AF5925" s="188"/>
      <c r="AG5925" s="189"/>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7"/>
      <c r="AB5926" s="188"/>
      <c r="AC5926" s="153"/>
      <c r="AD5926" s="153"/>
      <c r="AE5926" s="189"/>
      <c r="AF5926" s="188"/>
      <c r="AG5926" s="189"/>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7"/>
      <c r="AB5927" s="188"/>
      <c r="AC5927" s="153"/>
      <c r="AD5927" s="153"/>
      <c r="AE5927" s="189"/>
      <c r="AF5927" s="188"/>
      <c r="AG5927" s="189"/>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7"/>
      <c r="AB5928" s="188"/>
      <c r="AC5928" s="153"/>
      <c r="AD5928" s="153"/>
      <c r="AE5928" s="189"/>
      <c r="AF5928" s="188"/>
      <c r="AG5928" s="189"/>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7"/>
      <c r="AB5929" s="188"/>
      <c r="AC5929" s="153"/>
      <c r="AD5929" s="153"/>
      <c r="AE5929" s="189"/>
      <c r="AF5929" s="188"/>
      <c r="AG5929" s="189"/>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7"/>
      <c r="AB5930" s="188"/>
      <c r="AC5930" s="153"/>
      <c r="AD5930" s="153"/>
      <c r="AE5930" s="189"/>
      <c r="AF5930" s="188"/>
      <c r="AG5930" s="189"/>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7"/>
      <c r="AB5931" s="188"/>
      <c r="AC5931" s="153"/>
      <c r="AD5931" s="153"/>
      <c r="AE5931" s="189"/>
      <c r="AF5931" s="188"/>
      <c r="AG5931" s="189"/>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7"/>
      <c r="AB5932" s="188"/>
      <c r="AC5932" s="153"/>
      <c r="AD5932" s="153"/>
      <c r="AE5932" s="189"/>
      <c r="AF5932" s="188"/>
      <c r="AG5932" s="189"/>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7"/>
      <c r="AB5933" s="188"/>
      <c r="AC5933" s="153"/>
      <c r="AD5933" s="153"/>
      <c r="AE5933" s="189"/>
      <c r="AF5933" s="188"/>
      <c r="AG5933" s="189"/>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7"/>
      <c r="AB5934" s="188"/>
      <c r="AC5934" s="153"/>
      <c r="AD5934" s="153"/>
      <c r="AE5934" s="189"/>
      <c r="AF5934" s="188"/>
      <c r="AG5934" s="189"/>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7"/>
      <c r="AB5935" s="188"/>
      <c r="AC5935" s="153"/>
      <c r="AD5935" s="153"/>
      <c r="AE5935" s="189"/>
      <c r="AF5935" s="188"/>
      <c r="AG5935" s="189"/>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7"/>
      <c r="AB5936" s="188"/>
      <c r="AC5936" s="153"/>
      <c r="AD5936" s="153"/>
      <c r="AE5936" s="189"/>
      <c r="AF5936" s="188"/>
      <c r="AG5936" s="189"/>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7"/>
      <c r="AB5937" s="188"/>
      <c r="AC5937" s="153"/>
      <c r="AD5937" s="153"/>
      <c r="AE5937" s="189"/>
      <c r="AF5937" s="188"/>
      <c r="AG5937" s="189"/>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7"/>
      <c r="AB5938" s="188"/>
      <c r="AC5938" s="153"/>
      <c r="AD5938" s="153"/>
      <c r="AE5938" s="189"/>
      <c r="AF5938" s="188"/>
      <c r="AG5938" s="189"/>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7"/>
      <c r="AB5939" s="188"/>
      <c r="AC5939" s="153"/>
      <c r="AD5939" s="153"/>
      <c r="AE5939" s="189"/>
      <c r="AF5939" s="188"/>
      <c r="AG5939" s="189"/>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7"/>
      <c r="AB5940" s="188"/>
      <c r="AC5940" s="153"/>
      <c r="AD5940" s="153"/>
      <c r="AE5940" s="189"/>
      <c r="AF5940" s="188"/>
      <c r="AG5940" s="189"/>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7"/>
      <c r="AB5941" s="188"/>
      <c r="AC5941" s="153"/>
      <c r="AD5941" s="153"/>
      <c r="AE5941" s="189"/>
      <c r="AF5941" s="188"/>
      <c r="AG5941" s="189"/>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7"/>
      <c r="AB5942" s="188"/>
      <c r="AC5942" s="153"/>
      <c r="AD5942" s="153"/>
      <c r="AE5942" s="189"/>
      <c r="AF5942" s="188"/>
      <c r="AG5942" s="189"/>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7"/>
      <c r="AB5943" s="188"/>
      <c r="AC5943" s="153"/>
      <c r="AD5943" s="153"/>
      <c r="AE5943" s="189"/>
      <c r="AF5943" s="188"/>
      <c r="AG5943" s="189"/>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7"/>
      <c r="AB5944" s="188"/>
      <c r="AC5944" s="153"/>
      <c r="AD5944" s="153"/>
      <c r="AE5944" s="189"/>
      <c r="AF5944" s="188"/>
      <c r="AG5944" s="189"/>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7"/>
      <c r="AB5945" s="188"/>
      <c r="AC5945" s="153"/>
      <c r="AD5945" s="153"/>
      <c r="AE5945" s="189"/>
      <c r="AF5945" s="188"/>
      <c r="AG5945" s="189"/>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7"/>
      <c r="AB5946" s="188"/>
      <c r="AC5946" s="153"/>
      <c r="AD5946" s="153"/>
      <c r="AE5946" s="189"/>
      <c r="AF5946" s="188"/>
      <c r="AG5946" s="189"/>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7"/>
      <c r="AB5947" s="188"/>
      <c r="AC5947" s="153"/>
      <c r="AD5947" s="153"/>
      <c r="AE5947" s="189"/>
      <c r="AF5947" s="188"/>
      <c r="AG5947" s="189"/>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7"/>
      <c r="AB5948" s="188"/>
      <c r="AC5948" s="153"/>
      <c r="AD5948" s="153"/>
      <c r="AE5948" s="189"/>
      <c r="AF5948" s="188"/>
      <c r="AG5948" s="189"/>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7"/>
      <c r="AB5949" s="188"/>
      <c r="AC5949" s="153"/>
      <c r="AD5949" s="153"/>
      <c r="AE5949" s="189"/>
      <c r="AF5949" s="188"/>
      <c r="AG5949" s="189"/>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7"/>
      <c r="AB5950" s="188"/>
      <c r="AC5950" s="153"/>
      <c r="AD5950" s="153"/>
      <c r="AE5950" s="189"/>
      <c r="AF5950" s="188"/>
      <c r="AG5950" s="189"/>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7"/>
      <c r="AB5951" s="188"/>
      <c r="AC5951" s="153"/>
      <c r="AD5951" s="153"/>
      <c r="AE5951" s="189"/>
      <c r="AF5951" s="188"/>
      <c r="AG5951" s="189"/>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7"/>
      <c r="AB5952" s="188"/>
      <c r="AC5952" s="153"/>
      <c r="AD5952" s="153"/>
      <c r="AE5952" s="189"/>
      <c r="AF5952" s="188"/>
      <c r="AG5952" s="189"/>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7"/>
      <c r="AB5953" s="188"/>
      <c r="AC5953" s="153"/>
      <c r="AD5953" s="153"/>
      <c r="AE5953" s="189"/>
      <c r="AF5953" s="188"/>
      <c r="AG5953" s="189"/>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7"/>
      <c r="AB5954" s="188"/>
      <c r="AC5954" s="153"/>
      <c r="AD5954" s="153"/>
      <c r="AE5954" s="189"/>
      <c r="AF5954" s="188"/>
      <c r="AG5954" s="189"/>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7"/>
      <c r="AB5955" s="188"/>
      <c r="AC5955" s="153"/>
      <c r="AD5955" s="153"/>
      <c r="AE5955" s="189"/>
      <c r="AF5955" s="188"/>
      <c r="AG5955" s="189"/>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7"/>
      <c r="AB5956" s="188"/>
      <c r="AC5956" s="153"/>
      <c r="AD5956" s="153"/>
      <c r="AE5956" s="189"/>
      <c r="AF5956" s="188"/>
      <c r="AG5956" s="189"/>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7"/>
      <c r="AB5957" s="188"/>
      <c r="AC5957" s="153"/>
      <c r="AD5957" s="153"/>
      <c r="AE5957" s="189"/>
      <c r="AF5957" s="188"/>
      <c r="AG5957" s="189"/>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7"/>
      <c r="AB5958" s="188"/>
      <c r="AC5958" s="153"/>
      <c r="AD5958" s="153"/>
      <c r="AE5958" s="189"/>
      <c r="AF5958" s="188"/>
      <c r="AG5958" s="189"/>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7"/>
      <c r="AB5959" s="188"/>
      <c r="AC5959" s="153"/>
      <c r="AD5959" s="153"/>
      <c r="AE5959" s="189"/>
      <c r="AF5959" s="188"/>
      <c r="AG5959" s="189"/>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7"/>
      <c r="AB5960" s="188"/>
      <c r="AC5960" s="153"/>
      <c r="AD5960" s="153"/>
      <c r="AE5960" s="189"/>
      <c r="AF5960" s="188"/>
      <c r="AG5960" s="189"/>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7"/>
      <c r="AB5961" s="188"/>
      <c r="AC5961" s="153"/>
      <c r="AD5961" s="153"/>
      <c r="AE5961" s="189"/>
      <c r="AF5961" s="188"/>
      <c r="AG5961" s="189"/>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7"/>
      <c r="AB5962" s="188"/>
      <c r="AC5962" s="153"/>
      <c r="AD5962" s="153"/>
      <c r="AE5962" s="189"/>
      <c r="AF5962" s="188"/>
      <c r="AG5962" s="189"/>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7"/>
      <c r="AB5963" s="188"/>
      <c r="AC5963" s="153"/>
      <c r="AD5963" s="153"/>
      <c r="AE5963" s="189"/>
      <c r="AF5963" s="188"/>
      <c r="AG5963" s="189"/>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7"/>
      <c r="AB5964" s="188"/>
      <c r="AC5964" s="153"/>
      <c r="AD5964" s="153"/>
      <c r="AE5964" s="189"/>
      <c r="AF5964" s="188"/>
      <c r="AG5964" s="189"/>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7"/>
      <c r="AB5965" s="188"/>
      <c r="AC5965" s="153"/>
      <c r="AD5965" s="153"/>
      <c r="AE5965" s="189"/>
      <c r="AF5965" s="188"/>
      <c r="AG5965" s="189"/>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7"/>
      <c r="AB5966" s="188"/>
      <c r="AC5966" s="153"/>
      <c r="AD5966" s="153"/>
      <c r="AE5966" s="189"/>
      <c r="AF5966" s="188"/>
      <c r="AG5966" s="189"/>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7"/>
      <c r="AB5967" s="188"/>
      <c r="AC5967" s="153"/>
      <c r="AD5967" s="153"/>
      <c r="AE5967" s="189"/>
      <c r="AF5967" s="188"/>
      <c r="AG5967" s="189"/>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7"/>
      <c r="AB5968" s="188"/>
      <c r="AC5968" s="153"/>
      <c r="AD5968" s="153"/>
      <c r="AE5968" s="189"/>
      <c r="AF5968" s="188"/>
      <c r="AG5968" s="189"/>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7"/>
      <c r="AB5969" s="188"/>
      <c r="AC5969" s="153"/>
      <c r="AD5969" s="153"/>
      <c r="AE5969" s="189"/>
      <c r="AF5969" s="188"/>
      <c r="AG5969" s="189"/>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7"/>
      <c r="AB5970" s="188"/>
      <c r="AC5970" s="153"/>
      <c r="AD5970" s="153"/>
      <c r="AE5970" s="189"/>
      <c r="AF5970" s="188"/>
      <c r="AG5970" s="189"/>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7"/>
      <c r="AB5971" s="188"/>
      <c r="AC5971" s="153"/>
      <c r="AD5971" s="153"/>
      <c r="AE5971" s="189"/>
      <c r="AF5971" s="188"/>
      <c r="AG5971" s="189"/>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7"/>
      <c r="AB5972" s="188"/>
      <c r="AC5972" s="153"/>
      <c r="AD5972" s="153"/>
      <c r="AE5972" s="189"/>
      <c r="AF5972" s="188"/>
      <c r="AG5972" s="189"/>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7"/>
      <c r="AB5973" s="188"/>
      <c r="AC5973" s="153"/>
      <c r="AD5973" s="153"/>
      <c r="AE5973" s="189"/>
      <c r="AF5973" s="188"/>
      <c r="AG5973" s="189"/>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7"/>
      <c r="AB5974" s="188"/>
      <c r="AC5974" s="153"/>
      <c r="AD5974" s="153"/>
      <c r="AE5974" s="189"/>
      <c r="AF5974" s="188"/>
      <c r="AG5974" s="189"/>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7"/>
      <c r="AB5975" s="188"/>
      <c r="AC5975" s="153"/>
      <c r="AD5975" s="153"/>
      <c r="AE5975" s="189"/>
      <c r="AF5975" s="188"/>
      <c r="AG5975" s="189"/>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7"/>
      <c r="AB5976" s="188"/>
      <c r="AC5976" s="153"/>
      <c r="AD5976" s="153"/>
      <c r="AE5976" s="189"/>
      <c r="AF5976" s="188"/>
      <c r="AG5976" s="189"/>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7"/>
      <c r="AB5977" s="188"/>
      <c r="AC5977" s="153"/>
      <c r="AD5977" s="153"/>
      <c r="AE5977" s="189"/>
      <c r="AF5977" s="188"/>
      <c r="AG5977" s="189"/>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7"/>
      <c r="AB5978" s="188"/>
      <c r="AC5978" s="153"/>
      <c r="AD5978" s="153"/>
      <c r="AE5978" s="189"/>
      <c r="AF5978" s="188"/>
      <c r="AG5978" s="189"/>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7"/>
      <c r="AB5979" s="188"/>
      <c r="AC5979" s="153"/>
      <c r="AD5979" s="153"/>
      <c r="AE5979" s="189"/>
      <c r="AF5979" s="188"/>
      <c r="AG5979" s="189"/>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7"/>
      <c r="AB5980" s="188"/>
      <c r="AC5980" s="153"/>
      <c r="AD5980" s="153"/>
      <c r="AE5980" s="189"/>
      <c r="AF5980" s="188"/>
      <c r="AG5980" s="189"/>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7"/>
      <c r="AB5981" s="188"/>
      <c r="AC5981" s="153"/>
      <c r="AD5981" s="153"/>
      <c r="AE5981" s="189"/>
      <c r="AF5981" s="188"/>
      <c r="AG5981" s="189"/>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7"/>
      <c r="AB5982" s="188"/>
      <c r="AC5982" s="153"/>
      <c r="AD5982" s="153"/>
      <c r="AE5982" s="189"/>
      <c r="AF5982" s="188"/>
      <c r="AG5982" s="189"/>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7"/>
      <c r="AB5983" s="188"/>
      <c r="AC5983" s="153"/>
      <c r="AD5983" s="153"/>
      <c r="AE5983" s="189"/>
      <c r="AF5983" s="188"/>
      <c r="AG5983" s="189"/>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7"/>
      <c r="AB5984" s="188"/>
      <c r="AC5984" s="153"/>
      <c r="AD5984" s="153"/>
      <c r="AE5984" s="189"/>
      <c r="AF5984" s="188"/>
      <c r="AG5984" s="189"/>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7"/>
      <c r="AB5985" s="188"/>
      <c r="AC5985" s="153"/>
      <c r="AD5985" s="153"/>
      <c r="AE5985" s="189"/>
      <c r="AF5985" s="188"/>
      <c r="AG5985" s="189"/>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7"/>
      <c r="AB5986" s="188"/>
      <c r="AC5986" s="153"/>
      <c r="AD5986" s="153"/>
      <c r="AE5986" s="189"/>
      <c r="AF5986" s="188"/>
      <c r="AG5986" s="189"/>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7"/>
      <c r="AB5987" s="188"/>
      <c r="AC5987" s="153"/>
      <c r="AD5987" s="153"/>
      <c r="AE5987" s="189"/>
      <c r="AF5987" s="188"/>
      <c r="AG5987" s="189"/>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7"/>
      <c r="AB5988" s="188"/>
      <c r="AC5988" s="153"/>
      <c r="AD5988" s="153"/>
      <c r="AE5988" s="189"/>
      <c r="AF5988" s="188"/>
      <c r="AG5988" s="189"/>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7"/>
      <c r="AB5989" s="188"/>
      <c r="AC5989" s="153"/>
      <c r="AD5989" s="153"/>
      <c r="AE5989" s="189"/>
      <c r="AF5989" s="188"/>
      <c r="AG5989" s="189"/>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7"/>
      <c r="AB5990" s="188"/>
      <c r="AC5990" s="153"/>
      <c r="AD5990" s="153"/>
      <c r="AE5990" s="189"/>
      <c r="AF5990" s="188"/>
      <c r="AG5990" s="189"/>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7"/>
      <c r="AB5991" s="188"/>
      <c r="AC5991" s="153"/>
      <c r="AD5991" s="153"/>
      <c r="AE5991" s="189"/>
      <c r="AF5991" s="188"/>
      <c r="AG5991" s="189"/>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7"/>
      <c r="AB5992" s="188"/>
      <c r="AC5992" s="153"/>
      <c r="AD5992" s="153"/>
      <c r="AE5992" s="189"/>
      <c r="AF5992" s="188"/>
      <c r="AG5992" s="189"/>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7"/>
      <c r="AB5993" s="188"/>
      <c r="AC5993" s="153"/>
      <c r="AD5993" s="153"/>
      <c r="AE5993" s="189"/>
      <c r="AF5993" s="188"/>
      <c r="AG5993" s="189"/>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7"/>
      <c r="AB5994" s="188"/>
      <c r="AC5994" s="153"/>
      <c r="AD5994" s="153"/>
      <c r="AE5994" s="189"/>
      <c r="AF5994" s="188"/>
      <c r="AG5994" s="189"/>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7"/>
      <c r="AB5995" s="188"/>
      <c r="AC5995" s="153"/>
      <c r="AD5995" s="153"/>
      <c r="AE5995" s="189"/>
      <c r="AF5995" s="188"/>
      <c r="AG5995" s="189"/>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7"/>
      <c r="AB5996" s="188"/>
      <c r="AC5996" s="153"/>
      <c r="AD5996" s="153"/>
      <c r="AE5996" s="189"/>
      <c r="AF5996" s="188"/>
      <c r="AG5996" s="189"/>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7"/>
      <c r="AB5997" s="188"/>
      <c r="AC5997" s="153"/>
      <c r="AD5997" s="153"/>
      <c r="AE5997" s="189"/>
      <c r="AF5997" s="188"/>
      <c r="AG5997" s="189"/>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7"/>
      <c r="AB5998" s="188"/>
      <c r="AC5998" s="153"/>
      <c r="AD5998" s="153"/>
      <c r="AE5998" s="189"/>
      <c r="AF5998" s="188"/>
      <c r="AG5998" s="189"/>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7"/>
      <c r="AB5999" s="188"/>
      <c r="AC5999" s="153"/>
      <c r="AD5999" s="153"/>
      <c r="AE5999" s="189"/>
      <c r="AF5999" s="188"/>
      <c r="AG5999" s="189"/>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7"/>
      <c r="AB6000" s="188"/>
      <c r="AC6000" s="153"/>
      <c r="AD6000" s="153"/>
      <c r="AE6000" s="189"/>
      <c r="AF6000" s="188"/>
      <c r="AG6000" s="189"/>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7"/>
      <c r="AB6001" s="188"/>
      <c r="AC6001" s="153"/>
      <c r="AD6001" s="153"/>
      <c r="AE6001" s="189"/>
      <c r="AF6001" s="188"/>
      <c r="AG6001" s="189"/>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7"/>
      <c r="AB6002" s="188"/>
      <c r="AC6002" s="153"/>
      <c r="AD6002" s="153"/>
      <c r="AE6002" s="189"/>
      <c r="AF6002" s="188"/>
      <c r="AG6002" s="189"/>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7"/>
      <c r="AB6003" s="188"/>
      <c r="AC6003" s="153"/>
      <c r="AD6003" s="153"/>
      <c r="AE6003" s="189"/>
      <c r="AF6003" s="188"/>
      <c r="AG6003" s="189"/>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7"/>
      <c r="AB6004" s="188"/>
      <c r="AC6004" s="153"/>
      <c r="AD6004" s="153"/>
      <c r="AE6004" s="189"/>
      <c r="AF6004" s="188"/>
      <c r="AG6004" s="189"/>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7"/>
      <c r="AB6005" s="188"/>
      <c r="AC6005" s="153"/>
      <c r="AD6005" s="153"/>
      <c r="AE6005" s="189"/>
      <c r="AF6005" s="188"/>
      <c r="AG6005" s="189"/>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7"/>
      <c r="AB6006" s="188"/>
      <c r="AC6006" s="153"/>
      <c r="AD6006" s="153"/>
      <c r="AE6006" s="189"/>
      <c r="AF6006" s="188"/>
      <c r="AG6006" s="189"/>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7"/>
      <c r="AB6007" s="188"/>
      <c r="AC6007" s="153"/>
      <c r="AD6007" s="153"/>
      <c r="AE6007" s="189"/>
      <c r="AF6007" s="188"/>
      <c r="AG6007" s="189"/>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7"/>
      <c r="AB6008" s="188"/>
      <c r="AC6008" s="153"/>
      <c r="AD6008" s="153"/>
      <c r="AE6008" s="189"/>
      <c r="AF6008" s="188"/>
      <c r="AG6008" s="189"/>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7"/>
      <c r="AB6009" s="188"/>
      <c r="AC6009" s="153"/>
      <c r="AD6009" s="153"/>
      <c r="AE6009" s="189"/>
      <c r="AF6009" s="188"/>
      <c r="AG6009" s="189"/>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7"/>
      <c r="AB6010" s="188"/>
      <c r="AC6010" s="153"/>
      <c r="AD6010" s="153"/>
      <c r="AE6010" s="189"/>
      <c r="AF6010" s="188"/>
      <c r="AG6010" s="189"/>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7"/>
      <c r="AB6011" s="188"/>
      <c r="AC6011" s="153"/>
      <c r="AD6011" s="153"/>
      <c r="AE6011" s="189"/>
      <c r="AF6011" s="188"/>
      <c r="AG6011" s="189"/>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7"/>
      <c r="AB6012" s="188"/>
      <c r="AC6012" s="153"/>
      <c r="AD6012" s="153"/>
      <c r="AE6012" s="189"/>
      <c r="AF6012" s="188"/>
      <c r="AG6012" s="189"/>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7"/>
      <c r="AB6013" s="188"/>
      <c r="AC6013" s="153"/>
      <c r="AD6013" s="153"/>
      <c r="AE6013" s="189"/>
      <c r="AF6013" s="188"/>
      <c r="AG6013" s="189"/>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7"/>
      <c r="AB6014" s="188"/>
      <c r="AC6014" s="153"/>
      <c r="AD6014" s="153"/>
      <c r="AE6014" s="189"/>
      <c r="AF6014" s="188"/>
      <c r="AG6014" s="189"/>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7"/>
      <c r="AB6015" s="188"/>
      <c r="AC6015" s="153"/>
      <c r="AD6015" s="153"/>
      <c r="AE6015" s="189"/>
      <c r="AF6015" s="188"/>
      <c r="AG6015" s="189"/>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7"/>
      <c r="AB6016" s="188"/>
      <c r="AC6016" s="153"/>
      <c r="AD6016" s="153"/>
      <c r="AE6016" s="189"/>
      <c r="AF6016" s="188"/>
      <c r="AG6016" s="189"/>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7"/>
      <c r="AB6017" s="188"/>
      <c r="AC6017" s="153"/>
      <c r="AD6017" s="153"/>
      <c r="AE6017" s="189"/>
      <c r="AF6017" s="188"/>
      <c r="AG6017" s="189"/>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7"/>
      <c r="AB6018" s="188"/>
      <c r="AC6018" s="153"/>
      <c r="AD6018" s="153"/>
      <c r="AE6018" s="189"/>
      <c r="AF6018" s="188"/>
      <c r="AG6018" s="189"/>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7"/>
      <c r="AB6019" s="188"/>
      <c r="AC6019" s="153"/>
      <c r="AD6019" s="153"/>
      <c r="AE6019" s="189"/>
      <c r="AF6019" s="188"/>
      <c r="AG6019" s="189"/>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7"/>
      <c r="AB6020" s="188"/>
      <c r="AC6020" s="153"/>
      <c r="AD6020" s="153"/>
      <c r="AE6020" s="189"/>
      <c r="AF6020" s="188"/>
      <c r="AG6020" s="189"/>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7"/>
      <c r="AB6021" s="188"/>
      <c r="AC6021" s="153"/>
      <c r="AD6021" s="153"/>
      <c r="AE6021" s="189"/>
      <c r="AF6021" s="188"/>
      <c r="AG6021" s="189"/>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7"/>
      <c r="AB6022" s="188"/>
      <c r="AC6022" s="153"/>
      <c r="AD6022" s="153"/>
      <c r="AE6022" s="189"/>
      <c r="AF6022" s="188"/>
      <c r="AG6022" s="189"/>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7"/>
      <c r="AB6023" s="188"/>
      <c r="AC6023" s="153"/>
      <c r="AD6023" s="153"/>
      <c r="AE6023" s="189"/>
      <c r="AF6023" s="188"/>
      <c r="AG6023" s="189"/>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7"/>
      <c r="AB6024" s="188"/>
      <c r="AC6024" s="153"/>
      <c r="AD6024" s="153"/>
      <c r="AE6024" s="189"/>
      <c r="AF6024" s="188"/>
      <c r="AG6024" s="189"/>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7"/>
      <c r="AB6025" s="188"/>
      <c r="AC6025" s="153"/>
      <c r="AD6025" s="153"/>
      <c r="AE6025" s="189"/>
      <c r="AF6025" s="188"/>
      <c r="AG6025" s="189"/>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7"/>
      <c r="AB6026" s="188"/>
      <c r="AC6026" s="153"/>
      <c r="AD6026" s="153"/>
      <c r="AE6026" s="189"/>
      <c r="AF6026" s="188"/>
      <c r="AG6026" s="189"/>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7"/>
      <c r="AB6027" s="188"/>
      <c r="AC6027" s="153"/>
      <c r="AD6027" s="153"/>
      <c r="AE6027" s="189"/>
      <c r="AF6027" s="188"/>
      <c r="AG6027" s="189"/>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7"/>
      <c r="AB6028" s="188"/>
      <c r="AC6028" s="153"/>
      <c r="AD6028" s="153"/>
      <c r="AE6028" s="189"/>
      <c r="AF6028" s="188"/>
      <c r="AG6028" s="189"/>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7"/>
      <c r="AB6029" s="188"/>
      <c r="AC6029" s="153"/>
      <c r="AD6029" s="153"/>
      <c r="AE6029" s="189"/>
      <c r="AF6029" s="188"/>
      <c r="AG6029" s="189"/>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7"/>
      <c r="AB6030" s="188"/>
      <c r="AC6030" s="153"/>
      <c r="AD6030" s="153"/>
      <c r="AE6030" s="189"/>
      <c r="AF6030" s="188"/>
      <c r="AG6030" s="189"/>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7"/>
      <c r="AB6031" s="188"/>
      <c r="AC6031" s="153"/>
      <c r="AD6031" s="153"/>
      <c r="AE6031" s="189"/>
      <c r="AF6031" s="188"/>
      <c r="AG6031" s="189"/>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7"/>
      <c r="AB6032" s="188"/>
      <c r="AC6032" s="153"/>
      <c r="AD6032" s="153"/>
      <c r="AE6032" s="189"/>
      <c r="AF6032" s="188"/>
      <c r="AG6032" s="189"/>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7"/>
      <c r="AB6033" s="188"/>
      <c r="AC6033" s="153"/>
      <c r="AD6033" s="153"/>
      <c r="AE6033" s="189"/>
      <c r="AF6033" s="188"/>
      <c r="AG6033" s="189"/>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7"/>
      <c r="AB6034" s="188"/>
      <c r="AC6034" s="153"/>
      <c r="AD6034" s="153"/>
      <c r="AE6034" s="189"/>
      <c r="AF6034" s="188"/>
      <c r="AG6034" s="189"/>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7"/>
      <c r="AB6035" s="188"/>
      <c r="AC6035" s="153"/>
      <c r="AD6035" s="153"/>
      <c r="AE6035" s="189"/>
      <c r="AF6035" s="188"/>
      <c r="AG6035" s="189"/>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7"/>
      <c r="AB6036" s="188"/>
      <c r="AC6036" s="153"/>
      <c r="AD6036" s="153"/>
      <c r="AE6036" s="189"/>
      <c r="AF6036" s="188"/>
      <c r="AG6036" s="189"/>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7"/>
      <c r="AB6037" s="188"/>
      <c r="AC6037" s="153"/>
      <c r="AD6037" s="153"/>
      <c r="AE6037" s="189"/>
      <c r="AF6037" s="188"/>
      <c r="AG6037" s="189"/>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7"/>
      <c r="AB6038" s="188"/>
      <c r="AC6038" s="153"/>
      <c r="AD6038" s="153"/>
      <c r="AE6038" s="189"/>
      <c r="AF6038" s="188"/>
      <c r="AG6038" s="189"/>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7"/>
      <c r="AB6039" s="188"/>
      <c r="AC6039" s="153"/>
      <c r="AD6039" s="153"/>
      <c r="AE6039" s="189"/>
      <c r="AF6039" s="188"/>
      <c r="AG6039" s="189"/>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7"/>
      <c r="AB6040" s="188"/>
      <c r="AC6040" s="153"/>
      <c r="AD6040" s="153"/>
      <c r="AE6040" s="189"/>
      <c r="AF6040" s="188"/>
      <c r="AG6040" s="189"/>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7"/>
      <c r="AB6041" s="188"/>
      <c r="AC6041" s="153"/>
      <c r="AD6041" s="153"/>
      <c r="AE6041" s="189"/>
      <c r="AF6041" s="188"/>
      <c r="AG6041" s="189"/>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7"/>
      <c r="AB6042" s="188"/>
      <c r="AC6042" s="153"/>
      <c r="AD6042" s="153"/>
      <c r="AE6042" s="189"/>
      <c r="AF6042" s="188"/>
      <c r="AG6042" s="189"/>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7"/>
      <c r="AB6043" s="188"/>
      <c r="AC6043" s="153"/>
      <c r="AD6043" s="153"/>
      <c r="AE6043" s="189"/>
      <c r="AF6043" s="188"/>
      <c r="AG6043" s="189"/>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7"/>
      <c r="AB6044" s="188"/>
      <c r="AC6044" s="153"/>
      <c r="AD6044" s="153"/>
      <c r="AE6044" s="189"/>
      <c r="AF6044" s="188"/>
      <c r="AG6044" s="189"/>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7"/>
      <c r="AB6045" s="188"/>
      <c r="AC6045" s="153"/>
      <c r="AD6045" s="153"/>
      <c r="AE6045" s="189"/>
      <c r="AF6045" s="188"/>
      <c r="AG6045" s="189"/>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7"/>
      <c r="AB6046" s="188"/>
      <c r="AC6046" s="153"/>
      <c r="AD6046" s="153"/>
      <c r="AE6046" s="189"/>
      <c r="AF6046" s="188"/>
      <c r="AG6046" s="189"/>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7"/>
      <c r="AB6047" s="188"/>
      <c r="AC6047" s="153"/>
      <c r="AD6047" s="153"/>
      <c r="AE6047" s="189"/>
      <c r="AF6047" s="188"/>
      <c r="AG6047" s="189"/>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7"/>
      <c r="AB6048" s="188"/>
      <c r="AC6048" s="153"/>
      <c r="AD6048" s="153"/>
      <c r="AE6048" s="189"/>
      <c r="AF6048" s="188"/>
      <c r="AG6048" s="189"/>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7"/>
      <c r="AB6049" s="188"/>
      <c r="AC6049" s="153"/>
      <c r="AD6049" s="153"/>
      <c r="AE6049" s="189"/>
      <c r="AF6049" s="188"/>
      <c r="AG6049" s="189"/>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7"/>
      <c r="AB6050" s="188"/>
      <c r="AC6050" s="153"/>
      <c r="AD6050" s="153"/>
      <c r="AE6050" s="189"/>
      <c r="AF6050" s="188"/>
      <c r="AG6050" s="189"/>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7"/>
      <c r="AB6051" s="188"/>
      <c r="AC6051" s="153"/>
      <c r="AD6051" s="153"/>
      <c r="AE6051" s="189"/>
      <c r="AF6051" s="188"/>
      <c r="AG6051" s="189"/>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7"/>
      <c r="AB6052" s="188"/>
      <c r="AC6052" s="153"/>
      <c r="AD6052" s="153"/>
      <c r="AE6052" s="189"/>
      <c r="AF6052" s="188"/>
      <c r="AG6052" s="189"/>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7"/>
      <c r="AB6053" s="188"/>
      <c r="AC6053" s="153"/>
      <c r="AD6053" s="153"/>
      <c r="AE6053" s="189"/>
      <c r="AF6053" s="188"/>
      <c r="AG6053" s="189"/>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7"/>
      <c r="AB6054" s="188"/>
      <c r="AC6054" s="153"/>
      <c r="AD6054" s="153"/>
      <c r="AE6054" s="189"/>
      <c r="AF6054" s="188"/>
      <c r="AG6054" s="189"/>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7"/>
      <c r="AB6055" s="188"/>
      <c r="AC6055" s="153"/>
      <c r="AD6055" s="153"/>
      <c r="AE6055" s="189"/>
      <c r="AF6055" s="188"/>
      <c r="AG6055" s="189"/>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7"/>
      <c r="AB6056" s="188"/>
      <c r="AC6056" s="153"/>
      <c r="AD6056" s="153"/>
      <c r="AE6056" s="189"/>
      <c r="AF6056" s="188"/>
      <c r="AG6056" s="189"/>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7"/>
      <c r="AB6057" s="188"/>
      <c r="AC6057" s="153"/>
      <c r="AD6057" s="153"/>
      <c r="AE6057" s="189"/>
      <c r="AF6057" s="188"/>
      <c r="AG6057" s="189"/>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7"/>
      <c r="AB6058" s="188"/>
      <c r="AC6058" s="153"/>
      <c r="AD6058" s="153"/>
      <c r="AE6058" s="189"/>
      <c r="AF6058" s="188"/>
      <c r="AG6058" s="189"/>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7"/>
      <c r="AB6059" s="188"/>
      <c r="AC6059" s="153"/>
      <c r="AD6059" s="153"/>
      <c r="AE6059" s="189"/>
      <c r="AF6059" s="188"/>
      <c r="AG6059" s="189"/>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7"/>
      <c r="AB6060" s="188"/>
      <c r="AC6060" s="153"/>
      <c r="AD6060" s="153"/>
      <c r="AE6060" s="189"/>
      <c r="AF6060" s="188"/>
      <c r="AG6060" s="189"/>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7"/>
      <c r="AB6061" s="188"/>
      <c r="AC6061" s="153"/>
      <c r="AD6061" s="153"/>
      <c r="AE6061" s="189"/>
      <c r="AF6061" s="188"/>
      <c r="AG6061" s="189"/>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7"/>
      <c r="AB6062" s="188"/>
      <c r="AC6062" s="153"/>
      <c r="AD6062" s="153"/>
      <c r="AE6062" s="189"/>
      <c r="AF6062" s="188"/>
      <c r="AG6062" s="189"/>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7"/>
      <c r="AB6063" s="188"/>
      <c r="AC6063" s="153"/>
      <c r="AD6063" s="153"/>
      <c r="AE6063" s="189"/>
      <c r="AF6063" s="188"/>
      <c r="AG6063" s="189"/>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7"/>
      <c r="AB6064" s="188"/>
      <c r="AC6064" s="153"/>
      <c r="AD6064" s="153"/>
      <c r="AE6064" s="189"/>
      <c r="AF6064" s="188"/>
      <c r="AG6064" s="189"/>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7"/>
      <c r="AB6065" s="188"/>
      <c r="AC6065" s="153"/>
      <c r="AD6065" s="153"/>
      <c r="AE6065" s="189"/>
      <c r="AF6065" s="188"/>
      <c r="AG6065" s="189"/>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7"/>
      <c r="AB6066" s="188"/>
      <c r="AC6066" s="153"/>
      <c r="AD6066" s="153"/>
      <c r="AE6066" s="189"/>
      <c r="AF6066" s="188"/>
      <c r="AG6066" s="189"/>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7"/>
      <c r="AB6067" s="188"/>
      <c r="AC6067" s="153"/>
      <c r="AD6067" s="153"/>
      <c r="AE6067" s="189"/>
      <c r="AF6067" s="188"/>
      <c r="AG6067" s="189"/>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7"/>
      <c r="AB6068" s="188"/>
      <c r="AC6068" s="153"/>
      <c r="AD6068" s="153"/>
      <c r="AE6068" s="189"/>
      <c r="AF6068" s="188"/>
      <c r="AG6068" s="189"/>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7"/>
      <c r="AB6069" s="188"/>
      <c r="AC6069" s="153"/>
      <c r="AD6069" s="153"/>
      <c r="AE6069" s="189"/>
      <c r="AF6069" s="188"/>
      <c r="AG6069" s="189"/>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7"/>
      <c r="AB6070" s="188"/>
      <c r="AC6070" s="153"/>
      <c r="AD6070" s="153"/>
      <c r="AE6070" s="189"/>
      <c r="AF6070" s="188"/>
      <c r="AG6070" s="189"/>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7"/>
      <c r="AB6071" s="188"/>
      <c r="AC6071" s="153"/>
      <c r="AD6071" s="153"/>
      <c r="AE6071" s="189"/>
      <c r="AF6071" s="188"/>
      <c r="AG6071" s="189"/>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7"/>
      <c r="AB6072" s="188"/>
      <c r="AC6072" s="153"/>
      <c r="AD6072" s="153"/>
      <c r="AE6072" s="189"/>
      <c r="AF6072" s="188"/>
      <c r="AG6072" s="189"/>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7"/>
      <c r="AB6073" s="188"/>
      <c r="AC6073" s="153"/>
      <c r="AD6073" s="153"/>
      <c r="AE6073" s="189"/>
      <c r="AF6073" s="188"/>
      <c r="AG6073" s="189"/>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7"/>
      <c r="AB6074" s="188"/>
      <c r="AC6074" s="153"/>
      <c r="AD6074" s="153"/>
      <c r="AE6074" s="189"/>
      <c r="AF6074" s="188"/>
      <c r="AG6074" s="189"/>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7"/>
      <c r="AB6075" s="188"/>
      <c r="AC6075" s="153"/>
      <c r="AD6075" s="153"/>
      <c r="AE6075" s="189"/>
      <c r="AF6075" s="188"/>
      <c r="AG6075" s="189"/>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7"/>
      <c r="AB6076" s="188"/>
      <c r="AC6076" s="153"/>
      <c r="AD6076" s="153"/>
      <c r="AE6076" s="189"/>
      <c r="AF6076" s="188"/>
      <c r="AG6076" s="189"/>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7"/>
      <c r="AB6077" s="188"/>
      <c r="AC6077" s="153"/>
      <c r="AD6077" s="153"/>
      <c r="AE6077" s="189"/>
      <c r="AF6077" s="188"/>
      <c r="AG6077" s="189"/>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7"/>
      <c r="AB6078" s="188"/>
      <c r="AC6078" s="153"/>
      <c r="AD6078" s="153"/>
      <c r="AE6078" s="189"/>
      <c r="AF6078" s="188"/>
      <c r="AG6078" s="189"/>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7"/>
      <c r="AB6079" s="188"/>
      <c r="AC6079" s="153"/>
      <c r="AD6079" s="153"/>
      <c r="AE6079" s="189"/>
      <c r="AF6079" s="188"/>
      <c r="AG6079" s="189"/>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7"/>
      <c r="AB6080" s="188"/>
      <c r="AC6080" s="153"/>
      <c r="AD6080" s="153"/>
      <c r="AE6080" s="189"/>
      <c r="AF6080" s="188"/>
      <c r="AG6080" s="189"/>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7"/>
      <c r="AB6081" s="188"/>
      <c r="AC6081" s="153"/>
      <c r="AD6081" s="153"/>
      <c r="AE6081" s="189"/>
      <c r="AF6081" s="188"/>
      <c r="AG6081" s="189"/>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7"/>
      <c r="AB6082" s="188"/>
      <c r="AC6082" s="153"/>
      <c r="AD6082" s="153"/>
      <c r="AE6082" s="189"/>
      <c r="AF6082" s="188"/>
      <c r="AG6082" s="189"/>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7"/>
      <c r="AB6083" s="188"/>
      <c r="AC6083" s="153"/>
      <c r="AD6083" s="153"/>
      <c r="AE6083" s="189"/>
      <c r="AF6083" s="188"/>
      <c r="AG6083" s="189"/>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7"/>
      <c r="AB6084" s="188"/>
      <c r="AC6084" s="153"/>
      <c r="AD6084" s="153"/>
      <c r="AE6084" s="189"/>
      <c r="AF6084" s="188"/>
      <c r="AG6084" s="189"/>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7"/>
      <c r="AB6085" s="188"/>
      <c r="AC6085" s="153"/>
      <c r="AD6085" s="153"/>
      <c r="AE6085" s="189"/>
      <c r="AF6085" s="188"/>
      <c r="AG6085" s="189"/>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7"/>
      <c r="AB6086" s="188"/>
      <c r="AC6086" s="153"/>
      <c r="AD6086" s="153"/>
      <c r="AE6086" s="189"/>
      <c r="AF6086" s="188"/>
      <c r="AG6086" s="189"/>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7"/>
      <c r="AB6087" s="188"/>
      <c r="AC6087" s="153"/>
      <c r="AD6087" s="153"/>
      <c r="AE6087" s="189"/>
      <c r="AF6087" s="188"/>
      <c r="AG6087" s="189"/>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7"/>
      <c r="AB6088" s="188"/>
      <c r="AC6088" s="153"/>
      <c r="AD6088" s="153"/>
      <c r="AE6088" s="189"/>
      <c r="AF6088" s="188"/>
      <c r="AG6088" s="189"/>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7"/>
      <c r="AB6089" s="188"/>
      <c r="AC6089" s="153"/>
      <c r="AD6089" s="153"/>
      <c r="AE6089" s="189"/>
      <c r="AF6089" s="188"/>
      <c r="AG6089" s="189"/>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7"/>
      <c r="AB6090" s="188"/>
      <c r="AC6090" s="153"/>
      <c r="AD6090" s="153"/>
      <c r="AE6090" s="189"/>
      <c r="AF6090" s="188"/>
      <c r="AG6090" s="189"/>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7"/>
      <c r="AB6091" s="188"/>
      <c r="AC6091" s="153"/>
      <c r="AD6091" s="153"/>
      <c r="AE6091" s="189"/>
      <c r="AF6091" s="188"/>
      <c r="AG6091" s="189"/>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7"/>
      <c r="AB6092" s="188"/>
      <c r="AC6092" s="153"/>
      <c r="AD6092" s="153"/>
      <c r="AE6092" s="189"/>
      <c r="AF6092" s="188"/>
      <c r="AG6092" s="189"/>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7"/>
      <c r="AB6093" s="188"/>
      <c r="AC6093" s="153"/>
      <c r="AD6093" s="153"/>
      <c r="AE6093" s="189"/>
      <c r="AF6093" s="188"/>
      <c r="AG6093" s="189"/>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7"/>
      <c r="AB6094" s="188"/>
      <c r="AC6094" s="153"/>
      <c r="AD6094" s="153"/>
      <c r="AE6094" s="189"/>
      <c r="AF6094" s="188"/>
      <c r="AG6094" s="189"/>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7"/>
      <c r="AB6095" s="188"/>
      <c r="AC6095" s="153"/>
      <c r="AD6095" s="153"/>
      <c r="AE6095" s="189"/>
      <c r="AF6095" s="188"/>
      <c r="AG6095" s="189"/>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7"/>
      <c r="AB6096" s="188"/>
      <c r="AC6096" s="153"/>
      <c r="AD6096" s="153"/>
      <c r="AE6096" s="189"/>
      <c r="AF6096" s="188"/>
      <c r="AG6096" s="189"/>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7"/>
      <c r="AB6097" s="188"/>
      <c r="AC6097" s="153"/>
      <c r="AD6097" s="153"/>
      <c r="AE6097" s="189"/>
      <c r="AF6097" s="188"/>
      <c r="AG6097" s="189"/>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7"/>
      <c r="AB6098" s="188"/>
      <c r="AC6098" s="153"/>
      <c r="AD6098" s="153"/>
      <c r="AE6098" s="189"/>
      <c r="AF6098" s="188"/>
      <c r="AG6098" s="189"/>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7"/>
      <c r="AB6099" s="188"/>
      <c r="AC6099" s="153"/>
      <c r="AD6099" s="153"/>
      <c r="AE6099" s="189"/>
      <c r="AF6099" s="188"/>
      <c r="AG6099" s="189"/>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7"/>
      <c r="AB6100" s="188"/>
      <c r="AC6100" s="153"/>
      <c r="AD6100" s="153"/>
      <c r="AE6100" s="189"/>
      <c r="AF6100" s="188"/>
      <c r="AG6100" s="189"/>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7"/>
      <c r="AB6101" s="188"/>
      <c r="AC6101" s="153"/>
      <c r="AD6101" s="153"/>
      <c r="AE6101" s="189"/>
      <c r="AF6101" s="188"/>
      <c r="AG6101" s="189"/>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7"/>
      <c r="AB6102" s="188"/>
      <c r="AC6102" s="153"/>
      <c r="AD6102" s="153"/>
      <c r="AE6102" s="189"/>
      <c r="AF6102" s="188"/>
      <c r="AG6102" s="189"/>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7"/>
      <c r="AB6103" s="188"/>
      <c r="AC6103" s="153"/>
      <c r="AD6103" s="153"/>
      <c r="AE6103" s="189"/>
      <c r="AF6103" s="188"/>
      <c r="AG6103" s="189"/>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7"/>
      <c r="AB6104" s="188"/>
      <c r="AC6104" s="153"/>
      <c r="AD6104" s="153"/>
      <c r="AE6104" s="189"/>
      <c r="AF6104" s="188"/>
      <c r="AG6104" s="189"/>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7"/>
      <c r="AB6105" s="188"/>
      <c r="AC6105" s="153"/>
      <c r="AD6105" s="153"/>
      <c r="AE6105" s="189"/>
      <c r="AF6105" s="188"/>
      <c r="AG6105" s="189"/>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7"/>
      <c r="AB6106" s="188"/>
      <c r="AC6106" s="153"/>
      <c r="AD6106" s="153"/>
      <c r="AE6106" s="189"/>
      <c r="AF6106" s="188"/>
      <c r="AG6106" s="189"/>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7"/>
      <c r="AB6107" s="188"/>
      <c r="AC6107" s="153"/>
      <c r="AD6107" s="153"/>
      <c r="AE6107" s="189"/>
      <c r="AF6107" s="188"/>
      <c r="AG6107" s="189"/>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7"/>
      <c r="AB6108" s="188"/>
      <c r="AC6108" s="153"/>
      <c r="AD6108" s="153"/>
      <c r="AE6108" s="189"/>
      <c r="AF6108" s="188"/>
      <c r="AG6108" s="189"/>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7"/>
      <c r="AB6109" s="188"/>
      <c r="AC6109" s="153"/>
      <c r="AD6109" s="153"/>
      <c r="AE6109" s="189"/>
      <c r="AF6109" s="188"/>
      <c r="AG6109" s="189"/>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7"/>
      <c r="AB6110" s="188"/>
      <c r="AC6110" s="153"/>
      <c r="AD6110" s="153"/>
      <c r="AE6110" s="189"/>
      <c r="AF6110" s="188"/>
      <c r="AG6110" s="189"/>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7"/>
      <c r="AB6111" s="188"/>
      <c r="AC6111" s="153"/>
      <c r="AD6111" s="153"/>
      <c r="AE6111" s="189"/>
      <c r="AF6111" s="188"/>
      <c r="AG6111" s="189"/>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7"/>
      <c r="AB6112" s="188"/>
      <c r="AC6112" s="153"/>
      <c r="AD6112" s="153"/>
      <c r="AE6112" s="189"/>
      <c r="AF6112" s="188"/>
      <c r="AG6112" s="189"/>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7"/>
      <c r="AB6113" s="188"/>
      <c r="AC6113" s="153"/>
      <c r="AD6113" s="153"/>
      <c r="AE6113" s="189"/>
      <c r="AF6113" s="188"/>
      <c r="AG6113" s="189"/>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7"/>
      <c r="AB6114" s="188"/>
      <c r="AC6114" s="153"/>
      <c r="AD6114" s="153"/>
      <c r="AE6114" s="189"/>
      <c r="AF6114" s="188"/>
      <c r="AG6114" s="189"/>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7"/>
      <c r="AB6115" s="188"/>
      <c r="AC6115" s="153"/>
      <c r="AD6115" s="153"/>
      <c r="AE6115" s="189"/>
      <c r="AF6115" s="188"/>
      <c r="AG6115" s="189"/>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7"/>
      <c r="AB6116" s="188"/>
      <c r="AC6116" s="153"/>
      <c r="AD6116" s="153"/>
      <c r="AE6116" s="189"/>
      <c r="AF6116" s="188"/>
      <c r="AG6116" s="189"/>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7"/>
      <c r="AB6117" s="188"/>
      <c r="AC6117" s="153"/>
      <c r="AD6117" s="153"/>
      <c r="AE6117" s="189"/>
      <c r="AF6117" s="188"/>
      <c r="AG6117" s="189"/>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7"/>
      <c r="AB6118" s="188"/>
      <c r="AC6118" s="153"/>
      <c r="AD6118" s="153"/>
      <c r="AE6118" s="189"/>
      <c r="AF6118" s="188"/>
      <c r="AG6118" s="189"/>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7"/>
      <c r="AB6119" s="188"/>
      <c r="AC6119" s="153"/>
      <c r="AD6119" s="153"/>
      <c r="AE6119" s="189"/>
      <c r="AF6119" s="188"/>
      <c r="AG6119" s="189"/>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7"/>
      <c r="AB6120" s="188"/>
      <c r="AC6120" s="153"/>
      <c r="AD6120" s="153"/>
      <c r="AE6120" s="189"/>
      <c r="AF6120" s="188"/>
      <c r="AG6120" s="189"/>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7"/>
      <c r="AB6121" s="188"/>
      <c r="AC6121" s="153"/>
      <c r="AD6121" s="153"/>
      <c r="AE6121" s="189"/>
      <c r="AF6121" s="188"/>
      <c r="AG6121" s="189"/>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7"/>
      <c r="AB6122" s="188"/>
      <c r="AC6122" s="153"/>
      <c r="AD6122" s="153"/>
      <c r="AE6122" s="189"/>
      <c r="AF6122" s="188"/>
      <c r="AG6122" s="189"/>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7"/>
      <c r="AB6123" s="188"/>
      <c r="AC6123" s="153"/>
      <c r="AD6123" s="153"/>
      <c r="AE6123" s="189"/>
      <c r="AF6123" s="188"/>
      <c r="AG6123" s="189"/>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7"/>
      <c r="AB6124" s="188"/>
      <c r="AC6124" s="153"/>
      <c r="AD6124" s="153"/>
      <c r="AE6124" s="189"/>
      <c r="AF6124" s="188"/>
      <c r="AG6124" s="189"/>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7"/>
      <c r="AB6125" s="188"/>
      <c r="AC6125" s="153"/>
      <c r="AD6125" s="153"/>
      <c r="AE6125" s="189"/>
      <c r="AF6125" s="188"/>
      <c r="AG6125" s="189"/>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7"/>
      <c r="AB6126" s="188"/>
      <c r="AC6126" s="153"/>
      <c r="AD6126" s="153"/>
      <c r="AE6126" s="189"/>
      <c r="AF6126" s="188"/>
      <c r="AG6126" s="189"/>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7"/>
      <c r="AB6127" s="188"/>
      <c r="AC6127" s="153"/>
      <c r="AD6127" s="153"/>
      <c r="AE6127" s="189"/>
      <c r="AF6127" s="188"/>
      <c r="AG6127" s="189"/>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7"/>
      <c r="AB6128" s="188"/>
      <c r="AC6128" s="153"/>
      <c r="AD6128" s="153"/>
      <c r="AE6128" s="189"/>
      <c r="AF6128" s="188"/>
      <c r="AG6128" s="189"/>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7"/>
      <c r="AB6129" s="188"/>
      <c r="AC6129" s="153"/>
      <c r="AD6129" s="153"/>
      <c r="AE6129" s="189"/>
      <c r="AF6129" s="188"/>
      <c r="AG6129" s="189"/>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7"/>
      <c r="AB6130" s="188"/>
      <c r="AC6130" s="153"/>
      <c r="AD6130" s="153"/>
      <c r="AE6130" s="189"/>
      <c r="AF6130" s="188"/>
      <c r="AG6130" s="189"/>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7"/>
      <c r="AB6131" s="188"/>
      <c r="AC6131" s="153"/>
      <c r="AD6131" s="153"/>
      <c r="AE6131" s="189"/>
      <c r="AF6131" s="188"/>
      <c r="AG6131" s="189"/>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7"/>
      <c r="AB6132" s="188"/>
      <c r="AC6132" s="153"/>
      <c r="AD6132" s="153"/>
      <c r="AE6132" s="189"/>
      <c r="AF6132" s="188"/>
      <c r="AG6132" s="189"/>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7"/>
      <c r="AB6133" s="188"/>
      <c r="AC6133" s="153"/>
      <c r="AD6133" s="153"/>
      <c r="AE6133" s="189"/>
      <c r="AF6133" s="188"/>
      <c r="AG6133" s="189"/>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7"/>
      <c r="AB6134" s="188"/>
      <c r="AC6134" s="153"/>
      <c r="AD6134" s="153"/>
      <c r="AE6134" s="189"/>
      <c r="AF6134" s="188"/>
      <c r="AG6134" s="189"/>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7"/>
      <c r="AB6135" s="188"/>
      <c r="AC6135" s="153"/>
      <c r="AD6135" s="153"/>
      <c r="AE6135" s="189"/>
      <c r="AF6135" s="188"/>
      <c r="AG6135" s="189"/>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7"/>
      <c r="AB6136" s="188"/>
      <c r="AC6136" s="153"/>
      <c r="AD6136" s="153"/>
      <c r="AE6136" s="189"/>
      <c r="AF6136" s="188"/>
      <c r="AG6136" s="189"/>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7"/>
      <c r="AB6137" s="188"/>
      <c r="AC6137" s="153"/>
      <c r="AD6137" s="153"/>
      <c r="AE6137" s="189"/>
      <c r="AF6137" s="188"/>
      <c r="AG6137" s="189"/>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7"/>
      <c r="AB6138" s="188"/>
      <c r="AC6138" s="153"/>
      <c r="AD6138" s="153"/>
      <c r="AE6138" s="189"/>
      <c r="AF6138" s="188"/>
      <c r="AG6138" s="189"/>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7"/>
      <c r="AB6139" s="188"/>
      <c r="AC6139" s="153"/>
      <c r="AD6139" s="153"/>
      <c r="AE6139" s="189"/>
      <c r="AF6139" s="188"/>
      <c r="AG6139" s="189"/>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7"/>
      <c r="AB6140" s="188"/>
      <c r="AC6140" s="153"/>
      <c r="AD6140" s="153"/>
      <c r="AE6140" s="189"/>
      <c r="AF6140" s="188"/>
      <c r="AG6140" s="189"/>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7"/>
      <c r="AB6141" s="188"/>
      <c r="AC6141" s="153"/>
      <c r="AD6141" s="153"/>
      <c r="AE6141" s="189"/>
      <c r="AF6141" s="188"/>
      <c r="AG6141" s="189"/>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7"/>
      <c r="AB6142" s="188"/>
      <c r="AC6142" s="153"/>
      <c r="AD6142" s="153"/>
      <c r="AE6142" s="189"/>
      <c r="AF6142" s="188"/>
      <c r="AG6142" s="189"/>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7"/>
      <c r="AB6143" s="188"/>
      <c r="AC6143" s="153"/>
      <c r="AD6143" s="153"/>
      <c r="AE6143" s="189"/>
      <c r="AF6143" s="188"/>
      <c r="AG6143" s="189"/>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7"/>
      <c r="AB6144" s="188"/>
      <c r="AC6144" s="153"/>
      <c r="AD6144" s="153"/>
      <c r="AE6144" s="189"/>
      <c r="AF6144" s="188"/>
      <c r="AG6144" s="189"/>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7"/>
      <c r="AB6145" s="188"/>
      <c r="AC6145" s="153"/>
      <c r="AD6145" s="153"/>
      <c r="AE6145" s="189"/>
      <c r="AF6145" s="188"/>
      <c r="AG6145" s="189"/>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7"/>
      <c r="AB6146" s="188"/>
      <c r="AC6146" s="153"/>
      <c r="AD6146" s="153"/>
      <c r="AE6146" s="189"/>
      <c r="AF6146" s="188"/>
      <c r="AG6146" s="189"/>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7"/>
      <c r="AB6147" s="188"/>
      <c r="AC6147" s="153"/>
      <c r="AD6147" s="153"/>
      <c r="AE6147" s="189"/>
      <c r="AF6147" s="188"/>
      <c r="AG6147" s="189"/>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7"/>
      <c r="AB6148" s="188"/>
      <c r="AC6148" s="153"/>
      <c r="AD6148" s="153"/>
      <c r="AE6148" s="189"/>
      <c r="AF6148" s="188"/>
      <c r="AG6148" s="189"/>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7"/>
      <c r="AB6149" s="188"/>
      <c r="AC6149" s="153"/>
      <c r="AD6149" s="153"/>
      <c r="AE6149" s="189"/>
      <c r="AF6149" s="188"/>
      <c r="AG6149" s="189"/>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7"/>
      <c r="AB6150" s="188"/>
      <c r="AC6150" s="153"/>
      <c r="AD6150" s="153"/>
      <c r="AE6150" s="189"/>
      <c r="AF6150" s="188"/>
      <c r="AG6150" s="189"/>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7"/>
      <c r="AB6151" s="188"/>
      <c r="AC6151" s="153"/>
      <c r="AD6151" s="153"/>
      <c r="AE6151" s="189"/>
      <c r="AF6151" s="188"/>
      <c r="AG6151" s="189"/>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7"/>
      <c r="AB6152" s="188"/>
      <c r="AC6152" s="153"/>
      <c r="AD6152" s="153"/>
      <c r="AE6152" s="189"/>
      <c r="AF6152" s="188"/>
      <c r="AG6152" s="189"/>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7"/>
      <c r="AB6153" s="188"/>
      <c r="AC6153" s="153"/>
      <c r="AD6153" s="153"/>
      <c r="AE6153" s="189"/>
      <c r="AF6153" s="188"/>
      <c r="AG6153" s="189"/>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7"/>
      <c r="AB6154" s="188"/>
      <c r="AC6154" s="153"/>
      <c r="AD6154" s="153"/>
      <c r="AE6154" s="189"/>
      <c r="AF6154" s="188"/>
      <c r="AG6154" s="189"/>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7"/>
      <c r="AB6155" s="188"/>
      <c r="AC6155" s="153"/>
      <c r="AD6155" s="153"/>
      <c r="AE6155" s="189"/>
      <c r="AF6155" s="188"/>
      <c r="AG6155" s="189"/>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7"/>
      <c r="AB6156" s="188"/>
      <c r="AC6156" s="153"/>
      <c r="AD6156" s="153"/>
      <c r="AE6156" s="189"/>
      <c r="AF6156" s="188"/>
      <c r="AG6156" s="189"/>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7"/>
      <c r="AB6157" s="188"/>
      <c r="AC6157" s="153"/>
      <c r="AD6157" s="153"/>
      <c r="AE6157" s="189"/>
      <c r="AF6157" s="188"/>
      <c r="AG6157" s="189"/>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7"/>
      <c r="AB6158" s="188"/>
      <c r="AC6158" s="153"/>
      <c r="AD6158" s="153"/>
      <c r="AE6158" s="189"/>
      <c r="AF6158" s="188"/>
      <c r="AG6158" s="189"/>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7"/>
      <c r="AB6159" s="188"/>
      <c r="AC6159" s="153"/>
      <c r="AD6159" s="153"/>
      <c r="AE6159" s="189"/>
      <c r="AF6159" s="188"/>
      <c r="AG6159" s="189"/>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7"/>
      <c r="AB6160" s="188"/>
      <c r="AC6160" s="153"/>
      <c r="AD6160" s="153"/>
      <c r="AE6160" s="189"/>
      <c r="AF6160" s="188"/>
      <c r="AG6160" s="189"/>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7"/>
      <c r="AB6161" s="188"/>
      <c r="AC6161" s="153"/>
      <c r="AD6161" s="153"/>
      <c r="AE6161" s="189"/>
      <c r="AF6161" s="188"/>
      <c r="AG6161" s="189"/>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7"/>
      <c r="AB6162" s="188"/>
      <c r="AC6162" s="153"/>
      <c r="AD6162" s="153"/>
      <c r="AE6162" s="189"/>
      <c r="AF6162" s="188"/>
      <c r="AG6162" s="189"/>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7"/>
      <c r="AB6163" s="188"/>
      <c r="AC6163" s="153"/>
      <c r="AD6163" s="153"/>
      <c r="AE6163" s="189"/>
      <c r="AF6163" s="188"/>
      <c r="AG6163" s="189"/>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7"/>
      <c r="AB6164" s="188"/>
      <c r="AC6164" s="153"/>
      <c r="AD6164" s="153"/>
      <c r="AE6164" s="189"/>
      <c r="AF6164" s="188"/>
      <c r="AG6164" s="189"/>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7"/>
      <c r="AB6165" s="188"/>
      <c r="AC6165" s="153"/>
      <c r="AD6165" s="153"/>
      <c r="AE6165" s="189"/>
      <c r="AF6165" s="188"/>
      <c r="AG6165" s="189"/>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7"/>
      <c r="AB6166" s="188"/>
      <c r="AC6166" s="153"/>
      <c r="AD6166" s="153"/>
      <c r="AE6166" s="189"/>
      <c r="AF6166" s="188"/>
      <c r="AG6166" s="189"/>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7"/>
      <c r="AB6167" s="188"/>
      <c r="AC6167" s="153"/>
      <c r="AD6167" s="153"/>
      <c r="AE6167" s="189"/>
      <c r="AF6167" s="188"/>
      <c r="AG6167" s="189"/>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7"/>
      <c r="AB6168" s="188"/>
      <c r="AC6168" s="153"/>
      <c r="AD6168" s="153"/>
      <c r="AE6168" s="189"/>
      <c r="AF6168" s="188"/>
      <c r="AG6168" s="189"/>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7"/>
      <c r="AB6169" s="188"/>
      <c r="AC6169" s="153"/>
      <c r="AD6169" s="153"/>
      <c r="AE6169" s="189"/>
      <c r="AF6169" s="188"/>
      <c r="AG6169" s="189"/>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7"/>
      <c r="AB6170" s="188"/>
      <c r="AC6170" s="153"/>
      <c r="AD6170" s="153"/>
      <c r="AE6170" s="189"/>
      <c r="AF6170" s="188"/>
      <c r="AG6170" s="189"/>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7"/>
      <c r="AB6171" s="188"/>
      <c r="AC6171" s="153"/>
      <c r="AD6171" s="153"/>
      <c r="AE6171" s="189"/>
      <c r="AF6171" s="188"/>
      <c r="AG6171" s="189"/>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7"/>
      <c r="AB6172" s="188"/>
      <c r="AC6172" s="153"/>
      <c r="AD6172" s="153"/>
      <c r="AE6172" s="189"/>
      <c r="AF6172" s="188"/>
      <c r="AG6172" s="189"/>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7"/>
      <c r="AB6173" s="188"/>
      <c r="AC6173" s="153"/>
      <c r="AD6173" s="153"/>
      <c r="AE6173" s="189"/>
      <c r="AF6173" s="188"/>
      <c r="AG6173" s="189"/>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7"/>
      <c r="AB6174" s="188"/>
      <c r="AC6174" s="153"/>
      <c r="AD6174" s="153"/>
      <c r="AE6174" s="189"/>
      <c r="AF6174" s="188"/>
      <c r="AG6174" s="189"/>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7"/>
      <c r="AB6175" s="188"/>
      <c r="AC6175" s="153"/>
      <c r="AD6175" s="153"/>
      <c r="AE6175" s="189"/>
      <c r="AF6175" s="188"/>
      <c r="AG6175" s="189"/>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7"/>
      <c r="AB6176" s="188"/>
      <c r="AC6176" s="153"/>
      <c r="AD6176" s="153"/>
      <c r="AE6176" s="189"/>
      <c r="AF6176" s="188"/>
      <c r="AG6176" s="189"/>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7"/>
      <c r="AB6177" s="188"/>
      <c r="AC6177" s="153"/>
      <c r="AD6177" s="153"/>
      <c r="AE6177" s="189"/>
      <c r="AF6177" s="188"/>
      <c r="AG6177" s="189"/>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7"/>
      <c r="AB6178" s="188"/>
      <c r="AC6178" s="153"/>
      <c r="AD6178" s="153"/>
      <c r="AE6178" s="189"/>
      <c r="AF6178" s="188"/>
      <c r="AG6178" s="189"/>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7"/>
      <c r="AB6179" s="188"/>
      <c r="AC6179" s="153"/>
      <c r="AD6179" s="153"/>
      <c r="AE6179" s="189"/>
      <c r="AF6179" s="188"/>
      <c r="AG6179" s="189"/>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7"/>
      <c r="AB6180" s="188"/>
      <c r="AC6180" s="153"/>
      <c r="AD6180" s="153"/>
      <c r="AE6180" s="189"/>
      <c r="AF6180" s="188"/>
      <c r="AG6180" s="189"/>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7"/>
      <c r="AB6181" s="188"/>
      <c r="AC6181" s="153"/>
      <c r="AD6181" s="153"/>
      <c r="AE6181" s="189"/>
      <c r="AF6181" s="188"/>
      <c r="AG6181" s="189"/>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7"/>
      <c r="AB6182" s="188"/>
      <c r="AC6182" s="153"/>
      <c r="AD6182" s="153"/>
      <c r="AE6182" s="189"/>
      <c r="AF6182" s="188"/>
      <c r="AG6182" s="189"/>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7"/>
      <c r="AB6183" s="188"/>
      <c r="AC6183" s="153"/>
      <c r="AD6183" s="153"/>
      <c r="AE6183" s="189"/>
      <c r="AF6183" s="188"/>
      <c r="AG6183" s="189"/>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7"/>
      <c r="AB6184" s="188"/>
      <c r="AC6184" s="153"/>
      <c r="AD6184" s="153"/>
      <c r="AE6184" s="189"/>
      <c r="AF6184" s="188"/>
      <c r="AG6184" s="189"/>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7"/>
      <c r="AB6185" s="188"/>
      <c r="AC6185" s="153"/>
      <c r="AD6185" s="153"/>
      <c r="AE6185" s="189"/>
      <c r="AF6185" s="188"/>
      <c r="AG6185" s="189"/>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7"/>
      <c r="AB6186" s="188"/>
      <c r="AC6186" s="153"/>
      <c r="AD6186" s="153"/>
      <c r="AE6186" s="189"/>
      <c r="AF6186" s="188"/>
      <c r="AG6186" s="189"/>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7"/>
      <c r="AB6187" s="188"/>
      <c r="AC6187" s="153"/>
      <c r="AD6187" s="153"/>
      <c r="AE6187" s="189"/>
      <c r="AF6187" s="188"/>
      <c r="AG6187" s="189"/>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7"/>
      <c r="AB6188" s="188"/>
      <c r="AC6188" s="153"/>
      <c r="AD6188" s="153"/>
      <c r="AE6188" s="189"/>
      <c r="AF6188" s="188"/>
      <c r="AG6188" s="189"/>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7"/>
      <c r="AB6189" s="188"/>
      <c r="AC6189" s="153"/>
      <c r="AD6189" s="153"/>
      <c r="AE6189" s="189"/>
      <c r="AF6189" s="188"/>
      <c r="AG6189" s="189"/>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7"/>
      <c r="AB6190" s="188"/>
      <c r="AC6190" s="153"/>
      <c r="AD6190" s="153"/>
      <c r="AE6190" s="189"/>
      <c r="AF6190" s="188"/>
      <c r="AG6190" s="189"/>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7"/>
      <c r="AB6191" s="188"/>
      <c r="AC6191" s="153"/>
      <c r="AD6191" s="153"/>
      <c r="AE6191" s="189"/>
      <c r="AF6191" s="188"/>
      <c r="AG6191" s="189"/>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7"/>
      <c r="AB6192" s="188"/>
      <c r="AC6192" s="153"/>
      <c r="AD6192" s="153"/>
      <c r="AE6192" s="189"/>
      <c r="AF6192" s="188"/>
      <c r="AG6192" s="189"/>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7"/>
      <c r="AB6193" s="188"/>
      <c r="AC6193" s="153"/>
      <c r="AD6193" s="153"/>
      <c r="AE6193" s="189"/>
      <c r="AF6193" s="188"/>
      <c r="AG6193" s="189"/>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7"/>
      <c r="AB6194" s="188"/>
      <c r="AC6194" s="153"/>
      <c r="AD6194" s="153"/>
      <c r="AE6194" s="189"/>
      <c r="AF6194" s="188"/>
      <c r="AG6194" s="189"/>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7"/>
      <c r="AB6195" s="188"/>
      <c r="AC6195" s="153"/>
      <c r="AD6195" s="153"/>
      <c r="AE6195" s="189"/>
      <c r="AF6195" s="188"/>
      <c r="AG6195" s="189"/>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7"/>
      <c r="AB6196" s="188"/>
      <c r="AC6196" s="153"/>
      <c r="AD6196" s="153"/>
      <c r="AE6196" s="189"/>
      <c r="AF6196" s="188"/>
      <c r="AG6196" s="189"/>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7"/>
      <c r="AB6197" s="188"/>
      <c r="AC6197" s="153"/>
      <c r="AD6197" s="153"/>
      <c r="AE6197" s="189"/>
      <c r="AF6197" s="188"/>
      <c r="AG6197" s="189"/>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7"/>
      <c r="AB6198" s="188"/>
      <c r="AC6198" s="153"/>
      <c r="AD6198" s="153"/>
      <c r="AE6198" s="189"/>
      <c r="AF6198" s="188"/>
      <c r="AG6198" s="189"/>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7"/>
      <c r="AB6199" s="188"/>
      <c r="AC6199" s="153"/>
      <c r="AD6199" s="153"/>
      <c r="AE6199" s="189"/>
      <c r="AF6199" s="188"/>
      <c r="AG6199" s="189"/>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7"/>
      <c r="AB6200" s="188"/>
      <c r="AC6200" s="153"/>
      <c r="AD6200" s="153"/>
      <c r="AE6200" s="189"/>
      <c r="AF6200" s="188"/>
      <c r="AG6200" s="189"/>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7"/>
      <c r="AB6201" s="188"/>
      <c r="AC6201" s="153"/>
      <c r="AD6201" s="153"/>
      <c r="AE6201" s="189"/>
      <c r="AF6201" s="188"/>
      <c r="AG6201" s="189"/>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7"/>
      <c r="AB6202" s="188"/>
      <c r="AC6202" s="153"/>
      <c r="AD6202" s="153"/>
      <c r="AE6202" s="189"/>
      <c r="AF6202" s="188"/>
      <c r="AG6202" s="189"/>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7"/>
      <c r="AB6203" s="188"/>
      <c r="AC6203" s="153"/>
      <c r="AD6203" s="153"/>
      <c r="AE6203" s="189"/>
      <c r="AF6203" s="188"/>
      <c r="AG6203" s="189"/>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7"/>
      <c r="AB6204" s="188"/>
      <c r="AC6204" s="153"/>
      <c r="AD6204" s="153"/>
      <c r="AE6204" s="189"/>
      <c r="AF6204" s="188"/>
      <c r="AG6204" s="189"/>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7"/>
      <c r="AB6205" s="188"/>
      <c r="AC6205" s="153"/>
      <c r="AD6205" s="153"/>
      <c r="AE6205" s="189"/>
      <c r="AF6205" s="188"/>
      <c r="AG6205" s="189"/>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7"/>
      <c r="AB6206" s="188"/>
      <c r="AC6206" s="153"/>
      <c r="AD6206" s="153"/>
      <c r="AE6206" s="189"/>
      <c r="AF6206" s="188"/>
      <c r="AG6206" s="189"/>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7"/>
      <c r="AB6207" s="188"/>
      <c r="AC6207" s="153"/>
      <c r="AD6207" s="153"/>
      <c r="AE6207" s="189"/>
      <c r="AF6207" s="188"/>
      <c r="AG6207" s="189"/>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7"/>
      <c r="AB6208" s="188"/>
      <c r="AC6208" s="153"/>
      <c r="AD6208" s="153"/>
      <c r="AE6208" s="189"/>
      <c r="AF6208" s="188"/>
      <c r="AG6208" s="189"/>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7"/>
      <c r="AB6209" s="188"/>
      <c r="AC6209" s="153"/>
      <c r="AD6209" s="153"/>
      <c r="AE6209" s="189"/>
      <c r="AF6209" s="188"/>
      <c r="AG6209" s="189"/>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7"/>
      <c r="AB6210" s="188"/>
      <c r="AC6210" s="153"/>
      <c r="AD6210" s="153"/>
      <c r="AE6210" s="189"/>
      <c r="AF6210" s="188"/>
      <c r="AG6210" s="189"/>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7"/>
      <c r="AB6211" s="188"/>
      <c r="AC6211" s="153"/>
      <c r="AD6211" s="153"/>
      <c r="AE6211" s="189"/>
      <c r="AF6211" s="188"/>
      <c r="AG6211" s="189"/>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7"/>
      <c r="AB6212" s="188"/>
      <c r="AC6212" s="153"/>
      <c r="AD6212" s="153"/>
      <c r="AE6212" s="189"/>
      <c r="AF6212" s="188"/>
      <c r="AG6212" s="189"/>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7"/>
      <c r="AB6213" s="188"/>
      <c r="AC6213" s="153"/>
      <c r="AD6213" s="153"/>
      <c r="AE6213" s="189"/>
      <c r="AF6213" s="188"/>
      <c r="AG6213" s="189"/>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7"/>
      <c r="AB6214" s="188"/>
      <c r="AC6214" s="153"/>
      <c r="AD6214" s="153"/>
      <c r="AE6214" s="189"/>
      <c r="AF6214" s="188"/>
      <c r="AG6214" s="189"/>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7"/>
      <c r="AB6215" s="188"/>
      <c r="AC6215" s="153"/>
      <c r="AD6215" s="153"/>
      <c r="AE6215" s="189"/>
      <c r="AF6215" s="188"/>
      <c r="AG6215" s="189"/>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7"/>
      <c r="AB6216" s="188"/>
      <c r="AC6216" s="153"/>
      <c r="AD6216" s="153"/>
      <c r="AE6216" s="189"/>
      <c r="AF6216" s="188"/>
      <c r="AG6216" s="189"/>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7"/>
      <c r="AB6217" s="188"/>
      <c r="AC6217" s="153"/>
      <c r="AD6217" s="153"/>
      <c r="AE6217" s="189"/>
      <c r="AF6217" s="188"/>
      <c r="AG6217" s="189"/>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7"/>
      <c r="AB6218" s="188"/>
      <c r="AC6218" s="153"/>
      <c r="AD6218" s="153"/>
      <c r="AE6218" s="189"/>
      <c r="AF6218" s="188"/>
      <c r="AG6218" s="189"/>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7"/>
      <c r="AB6219" s="188"/>
      <c r="AC6219" s="153"/>
      <c r="AD6219" s="153"/>
      <c r="AE6219" s="189"/>
      <c r="AF6219" s="188"/>
      <c r="AG6219" s="189"/>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7"/>
      <c r="AB6220" s="188"/>
      <c r="AC6220" s="153"/>
      <c r="AD6220" s="153"/>
      <c r="AE6220" s="189"/>
      <c r="AF6220" s="188"/>
      <c r="AG6220" s="189"/>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7"/>
      <c r="AB6221" s="188"/>
      <c r="AC6221" s="153"/>
      <c r="AD6221" s="153"/>
      <c r="AE6221" s="189"/>
      <c r="AF6221" s="188"/>
      <c r="AG6221" s="189"/>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7"/>
      <c r="AB6222" s="188"/>
      <c r="AC6222" s="153"/>
      <c r="AD6222" s="153"/>
      <c r="AE6222" s="189"/>
      <c r="AF6222" s="188"/>
      <c r="AG6222" s="189"/>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7"/>
      <c r="AB6223" s="188"/>
      <c r="AC6223" s="153"/>
      <c r="AD6223" s="153"/>
      <c r="AE6223" s="189"/>
      <c r="AF6223" s="188"/>
      <c r="AG6223" s="189"/>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7"/>
      <c r="AB6224" s="188"/>
      <c r="AC6224" s="153"/>
      <c r="AD6224" s="153"/>
      <c r="AE6224" s="189"/>
      <c r="AF6224" s="188"/>
      <c r="AG6224" s="189"/>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7"/>
      <c r="AB6225" s="188"/>
      <c r="AC6225" s="153"/>
      <c r="AD6225" s="153"/>
      <c r="AE6225" s="189"/>
      <c r="AF6225" s="188"/>
      <c r="AG6225" s="189"/>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7"/>
      <c r="AB6226" s="188"/>
      <c r="AC6226" s="153"/>
      <c r="AD6226" s="153"/>
      <c r="AE6226" s="189"/>
      <c r="AF6226" s="188"/>
      <c r="AG6226" s="189"/>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7"/>
      <c r="AB6227" s="188"/>
      <c r="AC6227" s="153"/>
      <c r="AD6227" s="153"/>
      <c r="AE6227" s="189"/>
      <c r="AF6227" s="188"/>
      <c r="AG6227" s="189"/>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7"/>
      <c r="AB6228" s="188"/>
      <c r="AC6228" s="153"/>
      <c r="AD6228" s="153"/>
      <c r="AE6228" s="189"/>
      <c r="AF6228" s="188"/>
      <c r="AG6228" s="189"/>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7"/>
      <c r="AB6229" s="188"/>
      <c r="AC6229" s="153"/>
      <c r="AD6229" s="153"/>
      <c r="AE6229" s="189"/>
      <c r="AF6229" s="188"/>
      <c r="AG6229" s="189"/>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7"/>
      <c r="AB6230" s="188"/>
      <c r="AC6230" s="153"/>
      <c r="AD6230" s="153"/>
      <c r="AE6230" s="189"/>
      <c r="AF6230" s="188"/>
      <c r="AG6230" s="189"/>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7"/>
      <c r="AB6231" s="188"/>
      <c r="AC6231" s="153"/>
      <c r="AD6231" s="153"/>
      <c r="AE6231" s="189"/>
      <c r="AF6231" s="188"/>
      <c r="AG6231" s="189"/>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7"/>
      <c r="AB6232" s="188"/>
      <c r="AC6232" s="153"/>
      <c r="AD6232" s="153"/>
      <c r="AE6232" s="189"/>
      <c r="AF6232" s="188"/>
      <c r="AG6232" s="189"/>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7"/>
      <c r="AB6233" s="188"/>
      <c r="AC6233" s="153"/>
      <c r="AD6233" s="153"/>
      <c r="AE6233" s="189"/>
      <c r="AF6233" s="188"/>
      <c r="AG6233" s="189"/>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7"/>
      <c r="AB6234" s="188"/>
      <c r="AC6234" s="153"/>
      <c r="AD6234" s="153"/>
      <c r="AE6234" s="189"/>
      <c r="AF6234" s="188"/>
      <c r="AG6234" s="189"/>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7"/>
      <c r="AB6235" s="188"/>
      <c r="AC6235" s="153"/>
      <c r="AD6235" s="153"/>
      <c r="AE6235" s="189"/>
      <c r="AF6235" s="188"/>
      <c r="AG6235" s="189"/>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7"/>
      <c r="AB6236" s="188"/>
      <c r="AC6236" s="153"/>
      <c r="AD6236" s="153"/>
      <c r="AE6236" s="189"/>
      <c r="AF6236" s="188"/>
      <c r="AG6236" s="189"/>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7"/>
      <c r="AB6237" s="188"/>
      <c r="AC6237" s="153"/>
      <c r="AD6237" s="153"/>
      <c r="AE6237" s="189"/>
      <c r="AF6237" s="188"/>
      <c r="AG6237" s="189"/>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7"/>
      <c r="AB6238" s="188"/>
      <c r="AC6238" s="153"/>
      <c r="AD6238" s="153"/>
      <c r="AE6238" s="189"/>
      <c r="AF6238" s="188"/>
      <c r="AG6238" s="189"/>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7"/>
      <c r="AB6239" s="188"/>
      <c r="AC6239" s="153"/>
      <c r="AD6239" s="153"/>
      <c r="AE6239" s="189"/>
      <c r="AF6239" s="188"/>
      <c r="AG6239" s="189"/>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7"/>
      <c r="AB6240" s="188"/>
      <c r="AC6240" s="153"/>
      <c r="AD6240" s="153"/>
      <c r="AE6240" s="189"/>
      <c r="AF6240" s="188"/>
      <c r="AG6240" s="189"/>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7"/>
      <c r="AB6241" s="188"/>
      <c r="AC6241" s="153"/>
      <c r="AD6241" s="153"/>
      <c r="AE6241" s="189"/>
      <c r="AF6241" s="188"/>
      <c r="AG6241" s="189"/>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7"/>
      <c r="AB6242" s="188"/>
      <c r="AC6242" s="153"/>
      <c r="AD6242" s="153"/>
      <c r="AE6242" s="189"/>
      <c r="AF6242" s="188"/>
      <c r="AG6242" s="189"/>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7"/>
      <c r="AB6243" s="188"/>
      <c r="AC6243" s="153"/>
      <c r="AD6243" s="153"/>
      <c r="AE6243" s="189"/>
      <c r="AF6243" s="188"/>
      <c r="AG6243" s="189"/>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7"/>
      <c r="AB6244" s="188"/>
      <c r="AC6244" s="153"/>
      <c r="AD6244" s="153"/>
      <c r="AE6244" s="189"/>
      <c r="AF6244" s="188"/>
      <c r="AG6244" s="189"/>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7"/>
      <c r="AB6245" s="188"/>
      <c r="AC6245" s="153"/>
      <c r="AD6245" s="153"/>
      <c r="AE6245" s="189"/>
      <c r="AF6245" s="188"/>
      <c r="AG6245" s="189"/>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7"/>
      <c r="AB6246" s="188"/>
      <c r="AC6246" s="153"/>
      <c r="AD6246" s="153"/>
      <c r="AE6246" s="189"/>
      <c r="AF6246" s="188"/>
      <c r="AG6246" s="189"/>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7"/>
      <c r="AB6247" s="188"/>
      <c r="AC6247" s="153"/>
      <c r="AD6247" s="153"/>
      <c r="AE6247" s="189"/>
      <c r="AF6247" s="188"/>
      <c r="AG6247" s="189"/>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7"/>
      <c r="AB6248" s="188"/>
      <c r="AC6248" s="153"/>
      <c r="AD6248" s="153"/>
      <c r="AE6248" s="189"/>
      <c r="AF6248" s="188"/>
      <c r="AG6248" s="189"/>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7"/>
      <c r="AB6249" s="188"/>
      <c r="AC6249" s="153"/>
      <c r="AD6249" s="153"/>
      <c r="AE6249" s="189"/>
      <c r="AF6249" s="188"/>
      <c r="AG6249" s="189"/>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7"/>
      <c r="AB6250" s="188"/>
      <c r="AC6250" s="153"/>
      <c r="AD6250" s="153"/>
      <c r="AE6250" s="189"/>
      <c r="AF6250" s="188"/>
      <c r="AG6250" s="189"/>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7"/>
      <c r="AB6251" s="188"/>
      <c r="AC6251" s="153"/>
      <c r="AD6251" s="153"/>
      <c r="AE6251" s="189"/>
      <c r="AF6251" s="188"/>
      <c r="AG6251" s="189"/>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7"/>
      <c r="AB6252" s="188"/>
      <c r="AC6252" s="153"/>
      <c r="AD6252" s="153"/>
      <c r="AE6252" s="189"/>
      <c r="AF6252" s="188"/>
      <c r="AG6252" s="189"/>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7"/>
      <c r="AB6253" s="188"/>
      <c r="AC6253" s="153"/>
      <c r="AD6253" s="153"/>
      <c r="AE6253" s="189"/>
      <c r="AF6253" s="188"/>
      <c r="AG6253" s="189"/>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7"/>
      <c r="AB6254" s="188"/>
      <c r="AC6254" s="153"/>
      <c r="AD6254" s="153"/>
      <c r="AE6254" s="189"/>
      <c r="AF6254" s="188"/>
      <c r="AG6254" s="189"/>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7"/>
      <c r="AB6255" s="188"/>
      <c r="AC6255" s="153"/>
      <c r="AD6255" s="153"/>
      <c r="AE6255" s="189"/>
      <c r="AF6255" s="188"/>
      <c r="AG6255" s="189"/>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7"/>
      <c r="AB6256" s="188"/>
      <c r="AC6256" s="153"/>
      <c r="AD6256" s="153"/>
      <c r="AE6256" s="189"/>
      <c r="AF6256" s="188"/>
      <c r="AG6256" s="189"/>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7"/>
      <c r="AB6257" s="188"/>
      <c r="AC6257" s="153"/>
      <c r="AD6257" s="153"/>
      <c r="AE6257" s="189"/>
      <c r="AF6257" s="188"/>
      <c r="AG6257" s="189"/>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7"/>
      <c r="AB6258" s="188"/>
      <c r="AC6258" s="153"/>
      <c r="AD6258" s="153"/>
      <c r="AE6258" s="189"/>
      <c r="AF6258" s="188"/>
      <c r="AG6258" s="189"/>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7"/>
      <c r="AB6259" s="188"/>
      <c r="AC6259" s="153"/>
      <c r="AD6259" s="153"/>
      <c r="AE6259" s="189"/>
      <c r="AF6259" s="188"/>
      <c r="AG6259" s="189"/>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7"/>
      <c r="AB6260" s="188"/>
      <c r="AC6260" s="153"/>
      <c r="AD6260" s="153"/>
      <c r="AE6260" s="189"/>
      <c r="AF6260" s="188"/>
      <c r="AG6260" s="189"/>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7"/>
      <c r="AB6261" s="188"/>
      <c r="AC6261" s="153"/>
      <c r="AD6261" s="153"/>
      <c r="AE6261" s="189"/>
      <c r="AF6261" s="188"/>
      <c r="AG6261" s="189"/>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7"/>
      <c r="AB6262" s="188"/>
      <c r="AC6262" s="153"/>
      <c r="AD6262" s="153"/>
      <c r="AE6262" s="189"/>
      <c r="AF6262" s="188"/>
      <c r="AG6262" s="189"/>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7"/>
      <c r="AB6263" s="188"/>
      <c r="AC6263" s="153"/>
      <c r="AD6263" s="153"/>
      <c r="AE6263" s="189"/>
      <c r="AF6263" s="188"/>
      <c r="AG6263" s="189"/>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7"/>
      <c r="AB6264" s="188"/>
      <c r="AC6264" s="153"/>
      <c r="AD6264" s="153"/>
      <c r="AE6264" s="189"/>
      <c r="AF6264" s="188"/>
      <c r="AG6264" s="189"/>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7"/>
      <c r="AB6265" s="188"/>
      <c r="AC6265" s="153"/>
      <c r="AD6265" s="153"/>
      <c r="AE6265" s="189"/>
      <c r="AF6265" s="188"/>
      <c r="AG6265" s="189"/>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7"/>
      <c r="AB6266" s="188"/>
      <c r="AC6266" s="153"/>
      <c r="AD6266" s="153"/>
      <c r="AE6266" s="189"/>
      <c r="AF6266" s="188"/>
      <c r="AG6266" s="189"/>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7"/>
      <c r="AB6267" s="188"/>
      <c r="AC6267" s="153"/>
      <c r="AD6267" s="153"/>
      <c r="AE6267" s="189"/>
      <c r="AF6267" s="188"/>
      <c r="AG6267" s="189"/>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7"/>
      <c r="AB6268" s="188"/>
      <c r="AC6268" s="153"/>
      <c r="AD6268" s="153"/>
      <c r="AE6268" s="189"/>
      <c r="AF6268" s="188"/>
      <c r="AG6268" s="189"/>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7"/>
      <c r="AB6269" s="188"/>
      <c r="AC6269" s="153"/>
      <c r="AD6269" s="153"/>
      <c r="AE6269" s="189"/>
      <c r="AF6269" s="188"/>
      <c r="AG6269" s="189"/>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7"/>
      <c r="AB6270" s="188"/>
      <c r="AC6270" s="153"/>
      <c r="AD6270" s="153"/>
      <c r="AE6270" s="189"/>
      <c r="AF6270" s="188"/>
      <c r="AG6270" s="189"/>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7"/>
      <c r="AB6271" s="188"/>
      <c r="AC6271" s="153"/>
      <c r="AD6271" s="153"/>
      <c r="AE6271" s="189"/>
      <c r="AF6271" s="188"/>
      <c r="AG6271" s="189"/>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7"/>
      <c r="AB6272" s="188"/>
      <c r="AC6272" s="153"/>
      <c r="AD6272" s="153"/>
      <c r="AE6272" s="189"/>
      <c r="AF6272" s="188"/>
      <c r="AG6272" s="189"/>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7"/>
      <c r="AB6273" s="188"/>
      <c r="AC6273" s="153"/>
      <c r="AD6273" s="153"/>
      <c r="AE6273" s="189"/>
      <c r="AF6273" s="188"/>
      <c r="AG6273" s="189"/>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7"/>
      <c r="AB6274" s="188"/>
      <c r="AC6274" s="153"/>
      <c r="AD6274" s="153"/>
      <c r="AE6274" s="189"/>
      <c r="AF6274" s="188"/>
      <c r="AG6274" s="189"/>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7"/>
      <c r="AB6275" s="188"/>
      <c r="AC6275" s="153"/>
      <c r="AD6275" s="153"/>
      <c r="AE6275" s="189"/>
      <c r="AF6275" s="188"/>
      <c r="AG6275" s="189"/>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7"/>
      <c r="AB6276" s="188"/>
      <c r="AC6276" s="153"/>
      <c r="AD6276" s="153"/>
      <c r="AE6276" s="189"/>
      <c r="AF6276" s="188"/>
      <c r="AG6276" s="189"/>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7"/>
      <c r="AB6277" s="188"/>
      <c r="AC6277" s="153"/>
      <c r="AD6277" s="153"/>
      <c r="AE6277" s="189"/>
      <c r="AF6277" s="188"/>
      <c r="AG6277" s="189"/>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7"/>
      <c r="AB6278" s="188"/>
      <c r="AC6278" s="153"/>
      <c r="AD6278" s="153"/>
      <c r="AE6278" s="189"/>
      <c r="AF6278" s="188"/>
      <c r="AG6278" s="189"/>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7"/>
      <c r="AB6279" s="188"/>
      <c r="AC6279" s="153"/>
      <c r="AD6279" s="153"/>
      <c r="AE6279" s="189"/>
      <c r="AF6279" s="188"/>
      <c r="AG6279" s="189"/>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7"/>
      <c r="AB6280" s="188"/>
      <c r="AC6280" s="153"/>
      <c r="AD6280" s="153"/>
      <c r="AE6280" s="189"/>
      <c r="AF6280" s="188"/>
      <c r="AG6280" s="189"/>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7"/>
      <c r="AB6281" s="188"/>
      <c r="AC6281" s="153"/>
      <c r="AD6281" s="153"/>
      <c r="AE6281" s="189"/>
      <c r="AF6281" s="188"/>
      <c r="AG6281" s="189"/>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7"/>
      <c r="AB6282" s="188"/>
      <c r="AC6282" s="153"/>
      <c r="AD6282" s="153"/>
      <c r="AE6282" s="189"/>
      <c r="AF6282" s="188"/>
      <c r="AG6282" s="189"/>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7"/>
      <c r="AB6283" s="188"/>
      <c r="AC6283" s="153"/>
      <c r="AD6283" s="153"/>
      <c r="AE6283" s="189"/>
      <c r="AF6283" s="188"/>
      <c r="AG6283" s="189"/>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7"/>
      <c r="AB6284" s="188"/>
      <c r="AC6284" s="153"/>
      <c r="AD6284" s="153"/>
      <c r="AE6284" s="189"/>
      <c r="AF6284" s="188"/>
      <c r="AG6284" s="189"/>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7"/>
      <c r="AB6285" s="188"/>
      <c r="AC6285" s="153"/>
      <c r="AD6285" s="153"/>
      <c r="AE6285" s="189"/>
      <c r="AF6285" s="188"/>
      <c r="AG6285" s="189"/>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7"/>
      <c r="AB6286" s="188"/>
      <c r="AC6286" s="153"/>
      <c r="AD6286" s="153"/>
      <c r="AE6286" s="189"/>
      <c r="AF6286" s="188"/>
      <c r="AG6286" s="189"/>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7"/>
      <c r="AB6287" s="188"/>
      <c r="AC6287" s="153"/>
      <c r="AD6287" s="153"/>
      <c r="AE6287" s="189"/>
      <c r="AF6287" s="188"/>
      <c r="AG6287" s="189"/>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7"/>
      <c r="AB6288" s="188"/>
      <c r="AC6288" s="153"/>
      <c r="AD6288" s="153"/>
      <c r="AE6288" s="189"/>
      <c r="AF6288" s="188"/>
      <c r="AG6288" s="189"/>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7"/>
      <c r="AB6289" s="188"/>
      <c r="AC6289" s="153"/>
      <c r="AD6289" s="153"/>
      <c r="AE6289" s="189"/>
      <c r="AF6289" s="188"/>
      <c r="AG6289" s="189"/>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7"/>
      <c r="AB6290" s="188"/>
      <c r="AC6290" s="153"/>
      <c r="AD6290" s="153"/>
      <c r="AE6290" s="189"/>
      <c r="AF6290" s="188"/>
      <c r="AG6290" s="189"/>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7"/>
      <c r="AB6291" s="188"/>
      <c r="AC6291" s="153"/>
      <c r="AD6291" s="153"/>
      <c r="AE6291" s="189"/>
      <c r="AF6291" s="188"/>
      <c r="AG6291" s="189"/>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7"/>
      <c r="AB6292" s="188"/>
      <c r="AC6292" s="153"/>
      <c r="AD6292" s="153"/>
      <c r="AE6292" s="189"/>
      <c r="AF6292" s="188"/>
      <c r="AG6292" s="189"/>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7"/>
      <c r="AB6293" s="188"/>
      <c r="AC6293" s="153"/>
      <c r="AD6293" s="153"/>
      <c r="AE6293" s="189"/>
      <c r="AF6293" s="188"/>
      <c r="AG6293" s="189"/>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7"/>
      <c r="AB6294" s="188"/>
      <c r="AC6294" s="153"/>
      <c r="AD6294" s="153"/>
      <c r="AE6294" s="189"/>
      <c r="AF6294" s="188"/>
      <c r="AG6294" s="189"/>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7"/>
      <c r="AB6295" s="188"/>
      <c r="AC6295" s="153"/>
      <c r="AD6295" s="153"/>
      <c r="AE6295" s="189"/>
      <c r="AF6295" s="188"/>
      <c r="AG6295" s="189"/>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7"/>
      <c r="AB6296" s="188"/>
      <c r="AC6296" s="153"/>
      <c r="AD6296" s="153"/>
      <c r="AE6296" s="189"/>
      <c r="AF6296" s="188"/>
      <c r="AG6296" s="189"/>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7"/>
      <c r="AB6297" s="188"/>
      <c r="AC6297" s="153"/>
      <c r="AD6297" s="153"/>
      <c r="AE6297" s="189"/>
      <c r="AF6297" s="188"/>
      <c r="AG6297" s="189"/>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7"/>
      <c r="AB6298" s="188"/>
      <c r="AC6298" s="153"/>
      <c r="AD6298" s="153"/>
      <c r="AE6298" s="189"/>
      <c r="AF6298" s="188"/>
      <c r="AG6298" s="189"/>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7"/>
      <c r="AB6299" s="188"/>
      <c r="AC6299" s="153"/>
      <c r="AD6299" s="153"/>
      <c r="AE6299" s="189"/>
      <c r="AF6299" s="188"/>
      <c r="AG6299" s="189"/>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7"/>
      <c r="AB6300" s="188"/>
      <c r="AC6300" s="153"/>
      <c r="AD6300" s="153"/>
      <c r="AE6300" s="189"/>
      <c r="AF6300" s="188"/>
      <c r="AG6300" s="189"/>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7"/>
      <c r="AB6301" s="188"/>
      <c r="AC6301" s="153"/>
      <c r="AD6301" s="153"/>
      <c r="AE6301" s="189"/>
      <c r="AF6301" s="188"/>
      <c r="AG6301" s="189"/>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7"/>
      <c r="AB6302" s="188"/>
      <c r="AC6302" s="153"/>
      <c r="AD6302" s="153"/>
      <c r="AE6302" s="189"/>
      <c r="AF6302" s="188"/>
      <c r="AG6302" s="189"/>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7"/>
      <c r="AB6303" s="188"/>
      <c r="AC6303" s="153"/>
      <c r="AD6303" s="153"/>
      <c r="AE6303" s="189"/>
      <c r="AF6303" s="188"/>
      <c r="AG6303" s="189"/>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7"/>
      <c r="AB6304" s="188"/>
      <c r="AC6304" s="153"/>
      <c r="AD6304" s="153"/>
      <c r="AE6304" s="189"/>
      <c r="AF6304" s="188"/>
      <c r="AG6304" s="189"/>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7"/>
      <c r="AB6305" s="188"/>
      <c r="AC6305" s="153"/>
      <c r="AD6305" s="153"/>
      <c r="AE6305" s="189"/>
      <c r="AF6305" s="188"/>
      <c r="AG6305" s="189"/>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7"/>
      <c r="AB6306" s="188"/>
      <c r="AC6306" s="153"/>
      <c r="AD6306" s="153"/>
      <c r="AE6306" s="189"/>
      <c r="AF6306" s="188"/>
      <c r="AG6306" s="189"/>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7"/>
      <c r="AB6307" s="188"/>
      <c r="AC6307" s="153"/>
      <c r="AD6307" s="153"/>
      <c r="AE6307" s="189"/>
      <c r="AF6307" s="188"/>
      <c r="AG6307" s="189"/>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7"/>
      <c r="AB6308" s="188"/>
      <c r="AC6308" s="153"/>
      <c r="AD6308" s="153"/>
      <c r="AE6308" s="189"/>
      <c r="AF6308" s="188"/>
      <c r="AG6308" s="189"/>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7"/>
      <c r="AB6309" s="188"/>
      <c r="AC6309" s="153"/>
      <c r="AD6309" s="153"/>
      <c r="AE6309" s="189"/>
      <c r="AF6309" s="188"/>
      <c r="AG6309" s="189"/>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7"/>
      <c r="AB6310" s="188"/>
      <c r="AC6310" s="153"/>
      <c r="AD6310" s="153"/>
      <c r="AE6310" s="189"/>
      <c r="AF6310" s="188"/>
      <c r="AG6310" s="189"/>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7"/>
      <c r="AB6311" s="188"/>
      <c r="AC6311" s="153"/>
      <c r="AD6311" s="153"/>
      <c r="AE6311" s="189"/>
      <c r="AF6311" s="188"/>
      <c r="AG6311" s="189"/>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7"/>
      <c r="AB6312" s="188"/>
      <c r="AC6312" s="153"/>
      <c r="AD6312" s="153"/>
      <c r="AE6312" s="189"/>
      <c r="AF6312" s="188"/>
      <c r="AG6312" s="189"/>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7"/>
      <c r="AB6313" s="188"/>
      <c r="AC6313" s="153"/>
      <c r="AD6313" s="153"/>
      <c r="AE6313" s="189"/>
      <c r="AF6313" s="188"/>
      <c r="AG6313" s="189"/>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7"/>
      <c r="AB6314" s="188"/>
      <c r="AC6314" s="153"/>
      <c r="AD6314" s="153"/>
      <c r="AE6314" s="189"/>
      <c r="AF6314" s="188"/>
      <c r="AG6314" s="189"/>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7"/>
      <c r="AB6315" s="188"/>
      <c r="AC6315" s="153"/>
      <c r="AD6315" s="153"/>
      <c r="AE6315" s="189"/>
      <c r="AF6315" s="188"/>
      <c r="AG6315" s="189"/>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7"/>
      <c r="AB6316" s="188"/>
      <c r="AC6316" s="153"/>
      <c r="AD6316" s="153"/>
      <c r="AE6316" s="189"/>
      <c r="AF6316" s="188"/>
      <c r="AG6316" s="189"/>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7"/>
      <c r="AB6317" s="188"/>
      <c r="AC6317" s="153"/>
      <c r="AD6317" s="153"/>
      <c r="AE6317" s="189"/>
      <c r="AF6317" s="188"/>
      <c r="AG6317" s="189"/>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7"/>
      <c r="AB6318" s="188"/>
      <c r="AC6318" s="153"/>
      <c r="AD6318" s="153"/>
      <c r="AE6318" s="189"/>
      <c r="AF6318" s="188"/>
      <c r="AG6318" s="189"/>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7"/>
      <c r="AB6319" s="188"/>
      <c r="AC6319" s="153"/>
      <c r="AD6319" s="153"/>
      <c r="AE6319" s="189"/>
      <c r="AF6319" s="188"/>
      <c r="AG6319" s="189"/>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7"/>
      <c r="AB6320" s="188"/>
      <c r="AC6320" s="153"/>
      <c r="AD6320" s="153"/>
      <c r="AE6320" s="189"/>
      <c r="AF6320" s="188"/>
      <c r="AG6320" s="189"/>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7"/>
      <c r="AB6321" s="188"/>
      <c r="AC6321" s="153"/>
      <c r="AD6321" s="153"/>
      <c r="AE6321" s="189"/>
      <c r="AF6321" s="188"/>
      <c r="AG6321" s="189"/>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7"/>
      <c r="AB6322" s="188"/>
      <c r="AC6322" s="153"/>
      <c r="AD6322" s="153"/>
      <c r="AE6322" s="189"/>
      <c r="AF6322" s="188"/>
      <c r="AG6322" s="189"/>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7"/>
      <c r="AB6323" s="188"/>
      <c r="AC6323" s="153"/>
      <c r="AD6323" s="153"/>
      <c r="AE6323" s="189"/>
      <c r="AF6323" s="188"/>
      <c r="AG6323" s="189"/>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7"/>
      <c r="AB6324" s="188"/>
      <c r="AC6324" s="153"/>
      <c r="AD6324" s="153"/>
      <c r="AE6324" s="189"/>
      <c r="AF6324" s="188"/>
      <c r="AG6324" s="189"/>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7"/>
      <c r="AB6325" s="188"/>
      <c r="AC6325" s="153"/>
      <c r="AD6325" s="153"/>
      <c r="AE6325" s="189"/>
      <c r="AF6325" s="188"/>
      <c r="AG6325" s="189"/>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7"/>
      <c r="AB6326" s="188"/>
      <c r="AC6326" s="153"/>
      <c r="AD6326" s="153"/>
      <c r="AE6326" s="189"/>
      <c r="AF6326" s="188"/>
      <c r="AG6326" s="189"/>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7"/>
      <c r="AB6327" s="188"/>
      <c r="AC6327" s="153"/>
      <c r="AD6327" s="153"/>
      <c r="AE6327" s="189"/>
      <c r="AF6327" s="188"/>
      <c r="AG6327" s="189"/>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7"/>
      <c r="AB6328" s="188"/>
      <c r="AC6328" s="153"/>
      <c r="AD6328" s="153"/>
      <c r="AE6328" s="189"/>
      <c r="AF6328" s="188"/>
      <c r="AG6328" s="189"/>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7"/>
      <c r="AB6329" s="188"/>
      <c r="AC6329" s="153"/>
      <c r="AD6329" s="153"/>
      <c r="AE6329" s="189"/>
      <c r="AF6329" s="188"/>
      <c r="AG6329" s="189"/>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7"/>
      <c r="AB6330" s="188"/>
      <c r="AC6330" s="153"/>
      <c r="AD6330" s="153"/>
      <c r="AE6330" s="189"/>
      <c r="AF6330" s="188"/>
      <c r="AG6330" s="189"/>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7"/>
      <c r="AB6331" s="188"/>
      <c r="AC6331" s="153"/>
      <c r="AD6331" s="153"/>
      <c r="AE6331" s="189"/>
      <c r="AF6331" s="188"/>
      <c r="AG6331" s="189"/>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7"/>
      <c r="AB6332" s="188"/>
      <c r="AC6332" s="153"/>
      <c r="AD6332" s="153"/>
      <c r="AE6332" s="189"/>
      <c r="AF6332" s="188"/>
      <c r="AG6332" s="189"/>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7"/>
      <c r="AB6333" s="188"/>
      <c r="AC6333" s="153"/>
      <c r="AD6333" s="153"/>
      <c r="AE6333" s="189"/>
      <c r="AF6333" s="188"/>
      <c r="AG6333" s="189"/>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7"/>
      <c r="AB6334" s="188"/>
      <c r="AC6334" s="153"/>
      <c r="AD6334" s="153"/>
      <c r="AE6334" s="189"/>
      <c r="AF6334" s="188"/>
      <c r="AG6334" s="189"/>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7"/>
      <c r="AB6335" s="188"/>
      <c r="AC6335" s="153"/>
      <c r="AD6335" s="153"/>
      <c r="AE6335" s="189"/>
      <c r="AF6335" s="188"/>
      <c r="AG6335" s="189"/>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7"/>
      <c r="AB6336" s="188"/>
      <c r="AC6336" s="153"/>
      <c r="AD6336" s="153"/>
      <c r="AE6336" s="189"/>
      <c r="AF6336" s="188"/>
      <c r="AG6336" s="189"/>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7"/>
      <c r="AB6337" s="188"/>
      <c r="AC6337" s="153"/>
      <c r="AD6337" s="153"/>
      <c r="AE6337" s="189"/>
      <c r="AF6337" s="188"/>
      <c r="AG6337" s="189"/>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7"/>
      <c r="AB6338" s="188"/>
      <c r="AC6338" s="153"/>
      <c r="AD6338" s="153"/>
      <c r="AE6338" s="189"/>
      <c r="AF6338" s="188"/>
      <c r="AG6338" s="189"/>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7"/>
      <c r="AB6339" s="188"/>
      <c r="AC6339" s="153"/>
      <c r="AD6339" s="153"/>
      <c r="AE6339" s="189"/>
      <c r="AF6339" s="188"/>
      <c r="AG6339" s="189"/>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7"/>
      <c r="AB6340" s="188"/>
      <c r="AC6340" s="153"/>
      <c r="AD6340" s="153"/>
      <c r="AE6340" s="189"/>
      <c r="AF6340" s="188"/>
      <c r="AG6340" s="189"/>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7"/>
      <c r="AB6341" s="188"/>
      <c r="AC6341" s="153"/>
      <c r="AD6341" s="153"/>
      <c r="AE6341" s="189"/>
      <c r="AF6341" s="188"/>
      <c r="AG6341" s="189"/>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7"/>
      <c r="AB6342" s="188"/>
      <c r="AC6342" s="153"/>
      <c r="AD6342" s="153"/>
      <c r="AE6342" s="189"/>
      <c r="AF6342" s="188"/>
      <c r="AG6342" s="189"/>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7"/>
      <c r="AB6343" s="188"/>
      <c r="AC6343" s="153"/>
      <c r="AD6343" s="153"/>
      <c r="AE6343" s="189"/>
      <c r="AF6343" s="188"/>
      <c r="AG6343" s="189"/>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7"/>
      <c r="AB6344" s="188"/>
      <c r="AC6344" s="153"/>
      <c r="AD6344" s="153"/>
      <c r="AE6344" s="189"/>
      <c r="AF6344" s="188"/>
      <c r="AG6344" s="189"/>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7"/>
      <c r="AB6345" s="188"/>
      <c r="AC6345" s="153"/>
      <c r="AD6345" s="153"/>
      <c r="AE6345" s="189"/>
      <c r="AF6345" s="188"/>
      <c r="AG6345" s="189"/>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7"/>
      <c r="AB6346" s="188"/>
      <c r="AC6346" s="153"/>
      <c r="AD6346" s="153"/>
      <c r="AE6346" s="189"/>
      <c r="AF6346" s="188"/>
      <c r="AG6346" s="189"/>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7"/>
      <c r="AB6347" s="188"/>
      <c r="AC6347" s="153"/>
      <c r="AD6347" s="153"/>
      <c r="AE6347" s="189"/>
      <c r="AF6347" s="188"/>
      <c r="AG6347" s="189"/>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7"/>
      <c r="AB6348" s="188"/>
      <c r="AC6348" s="153"/>
      <c r="AD6348" s="153"/>
      <c r="AE6348" s="189"/>
      <c r="AF6348" s="188"/>
      <c r="AG6348" s="189"/>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7"/>
      <c r="AB6349" s="188"/>
      <c r="AC6349" s="153"/>
      <c r="AD6349" s="153"/>
      <c r="AE6349" s="189"/>
      <c r="AF6349" s="188"/>
      <c r="AG6349" s="189"/>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7"/>
      <c r="AB6350" s="188"/>
      <c r="AC6350" s="153"/>
      <c r="AD6350" s="153"/>
      <c r="AE6350" s="189"/>
      <c r="AF6350" s="188"/>
      <c r="AG6350" s="189"/>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7"/>
      <c r="AB6351" s="188"/>
      <c r="AC6351" s="153"/>
      <c r="AD6351" s="153"/>
      <c r="AE6351" s="189"/>
      <c r="AF6351" s="188"/>
      <c r="AG6351" s="189"/>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7"/>
      <c r="AB6352" s="188"/>
      <c r="AC6352" s="153"/>
      <c r="AD6352" s="153"/>
      <c r="AE6352" s="189"/>
      <c r="AF6352" s="188"/>
      <c r="AG6352" s="189"/>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7"/>
      <c r="AB6353" s="188"/>
      <c r="AC6353" s="153"/>
      <c r="AD6353" s="153"/>
      <c r="AE6353" s="189"/>
      <c r="AF6353" s="188"/>
      <c r="AG6353" s="189"/>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7"/>
      <c r="AB6354" s="188"/>
      <c r="AC6354" s="153"/>
      <c r="AD6354" s="153"/>
      <c r="AE6354" s="189"/>
      <c r="AF6354" s="188"/>
      <c r="AG6354" s="189"/>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7"/>
      <c r="AB6355" s="188"/>
      <c r="AC6355" s="153"/>
      <c r="AD6355" s="153"/>
      <c r="AE6355" s="189"/>
      <c r="AF6355" s="188"/>
      <c r="AG6355" s="189"/>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7"/>
      <c r="AB6356" s="188"/>
      <c r="AC6356" s="153"/>
      <c r="AD6356" s="153"/>
      <c r="AE6356" s="189"/>
      <c r="AF6356" s="188"/>
      <c r="AG6356" s="189"/>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7"/>
      <c r="AB6357" s="188"/>
      <c r="AC6357" s="153"/>
      <c r="AD6357" s="153"/>
      <c r="AE6357" s="189"/>
      <c r="AF6357" s="188"/>
      <c r="AG6357" s="189"/>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7"/>
      <c r="AB6358" s="188"/>
      <c r="AC6358" s="153"/>
      <c r="AD6358" s="153"/>
      <c r="AE6358" s="189"/>
      <c r="AF6358" s="188"/>
      <c r="AG6358" s="189"/>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7"/>
      <c r="AB6359" s="188"/>
      <c r="AC6359" s="153"/>
      <c r="AD6359" s="153"/>
      <c r="AE6359" s="189"/>
      <c r="AF6359" s="188"/>
      <c r="AG6359" s="189"/>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7"/>
      <c r="AB6360" s="188"/>
      <c r="AC6360" s="153"/>
      <c r="AD6360" s="153"/>
      <c r="AE6360" s="189"/>
      <c r="AF6360" s="188"/>
      <c r="AG6360" s="189"/>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7"/>
      <c r="AB6361" s="188"/>
      <c r="AC6361" s="153"/>
      <c r="AD6361" s="153"/>
      <c r="AE6361" s="189"/>
      <c r="AF6361" s="188"/>
      <c r="AG6361" s="189"/>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7"/>
      <c r="AB6362" s="188"/>
      <c r="AC6362" s="153"/>
      <c r="AD6362" s="153"/>
      <c r="AE6362" s="189"/>
      <c r="AF6362" s="188"/>
      <c r="AG6362" s="189"/>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7"/>
      <c r="AB6363" s="188"/>
      <c r="AC6363" s="153"/>
      <c r="AD6363" s="153"/>
      <c r="AE6363" s="189"/>
      <c r="AF6363" s="188"/>
      <c r="AG6363" s="189"/>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7"/>
      <c r="AB6364" s="188"/>
      <c r="AC6364" s="153"/>
      <c r="AD6364" s="153"/>
      <c r="AE6364" s="189"/>
      <c r="AF6364" s="188"/>
      <c r="AG6364" s="189"/>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7"/>
      <c r="AB6365" s="188"/>
      <c r="AC6365" s="153"/>
      <c r="AD6365" s="153"/>
      <c r="AE6365" s="189"/>
      <c r="AF6365" s="188"/>
      <c r="AG6365" s="189"/>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7"/>
      <c r="AB6366" s="188"/>
      <c r="AC6366" s="153"/>
      <c r="AD6366" s="153"/>
      <c r="AE6366" s="189"/>
      <c r="AF6366" s="188"/>
      <c r="AG6366" s="189"/>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7"/>
      <c r="AB6367" s="188"/>
      <c r="AC6367" s="153"/>
      <c r="AD6367" s="153"/>
      <c r="AE6367" s="189"/>
      <c r="AF6367" s="188"/>
      <c r="AG6367" s="189"/>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7"/>
      <c r="AB6368" s="188"/>
      <c r="AC6368" s="153"/>
      <c r="AD6368" s="153"/>
      <c r="AE6368" s="189"/>
      <c r="AF6368" s="188"/>
      <c r="AG6368" s="189"/>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7"/>
      <c r="AB6369" s="188"/>
      <c r="AC6369" s="153"/>
      <c r="AD6369" s="153"/>
      <c r="AE6369" s="189"/>
      <c r="AF6369" s="188"/>
      <c r="AG6369" s="189"/>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7"/>
      <c r="AB6370" s="188"/>
      <c r="AC6370" s="153"/>
      <c r="AD6370" s="153"/>
      <c r="AE6370" s="189"/>
      <c r="AF6370" s="188"/>
      <c r="AG6370" s="189"/>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7"/>
      <c r="AB6371" s="188"/>
      <c r="AC6371" s="153"/>
      <c r="AD6371" s="153"/>
      <c r="AE6371" s="189"/>
      <c r="AF6371" s="188"/>
      <c r="AG6371" s="189"/>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7"/>
      <c r="AB6372" s="188"/>
      <c r="AC6372" s="153"/>
      <c r="AD6372" s="153"/>
      <c r="AE6372" s="189"/>
      <c r="AF6372" s="188"/>
      <c r="AG6372" s="189"/>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7"/>
      <c r="AB6373" s="188"/>
      <c r="AC6373" s="153"/>
      <c r="AD6373" s="153"/>
      <c r="AE6373" s="189"/>
      <c r="AF6373" s="188"/>
      <c r="AG6373" s="189"/>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7"/>
      <c r="AB6374" s="188"/>
      <c r="AC6374" s="153"/>
      <c r="AD6374" s="153"/>
      <c r="AE6374" s="189"/>
      <c r="AF6374" s="188"/>
      <c r="AG6374" s="189"/>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7"/>
      <c r="AB6375" s="188"/>
      <c r="AC6375" s="153"/>
      <c r="AD6375" s="153"/>
      <c r="AE6375" s="189"/>
      <c r="AF6375" s="188"/>
      <c r="AG6375" s="189"/>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7"/>
      <c r="AB6376" s="188"/>
      <c r="AC6376" s="153"/>
      <c r="AD6376" s="153"/>
      <c r="AE6376" s="189"/>
      <c r="AF6376" s="188"/>
      <c r="AG6376" s="189"/>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7"/>
      <c r="AB6377" s="188"/>
      <c r="AC6377" s="153"/>
      <c r="AD6377" s="153"/>
      <c r="AE6377" s="189"/>
      <c r="AF6377" s="188"/>
      <c r="AG6377" s="189"/>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7"/>
      <c r="AB6378" s="188"/>
      <c r="AC6378" s="153"/>
      <c r="AD6378" s="153"/>
      <c r="AE6378" s="189"/>
      <c r="AF6378" s="188"/>
      <c r="AG6378" s="189"/>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7"/>
      <c r="AB6379" s="188"/>
      <c r="AC6379" s="153"/>
      <c r="AD6379" s="153"/>
      <c r="AE6379" s="189"/>
      <c r="AF6379" s="188"/>
      <c r="AG6379" s="189"/>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7"/>
      <c r="AB6380" s="188"/>
      <c r="AC6380" s="153"/>
      <c r="AD6380" s="153"/>
      <c r="AE6380" s="189"/>
      <c r="AF6380" s="188"/>
      <c r="AG6380" s="189"/>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7"/>
      <c r="AB6381" s="188"/>
      <c r="AC6381" s="153"/>
      <c r="AD6381" s="153"/>
      <c r="AE6381" s="189"/>
      <c r="AF6381" s="188"/>
      <c r="AG6381" s="189"/>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7"/>
      <c r="AB6382" s="188"/>
      <c r="AC6382" s="153"/>
      <c r="AD6382" s="153"/>
      <c r="AE6382" s="189"/>
      <c r="AF6382" s="188"/>
      <c r="AG6382" s="189"/>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7"/>
      <c r="AB6383" s="188"/>
      <c r="AC6383" s="153"/>
      <c r="AD6383" s="153"/>
      <c r="AE6383" s="189"/>
      <c r="AF6383" s="188"/>
      <c r="AG6383" s="189"/>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7"/>
      <c r="AB6384" s="188"/>
      <c r="AC6384" s="153"/>
      <c r="AD6384" s="153"/>
      <c r="AE6384" s="189"/>
      <c r="AF6384" s="188"/>
      <c r="AG6384" s="189"/>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7"/>
      <c r="AB6385" s="188"/>
      <c r="AC6385" s="153"/>
      <c r="AD6385" s="153"/>
      <c r="AE6385" s="189"/>
      <c r="AF6385" s="188"/>
      <c r="AG6385" s="189"/>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7"/>
      <c r="AB6386" s="188"/>
      <c r="AC6386" s="153"/>
      <c r="AD6386" s="153"/>
      <c r="AE6386" s="189"/>
      <c r="AF6386" s="188"/>
      <c r="AG6386" s="189"/>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7"/>
      <c r="AB6387" s="188"/>
      <c r="AC6387" s="153"/>
      <c r="AD6387" s="153"/>
      <c r="AE6387" s="189"/>
      <c r="AF6387" s="188"/>
      <c r="AG6387" s="189"/>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7"/>
      <c r="AB6388" s="188"/>
      <c r="AC6388" s="153"/>
      <c r="AD6388" s="153"/>
      <c r="AE6388" s="189"/>
      <c r="AF6388" s="188"/>
      <c r="AG6388" s="189"/>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7"/>
      <c r="AB6389" s="188"/>
      <c r="AC6389" s="153"/>
      <c r="AD6389" s="153"/>
      <c r="AE6389" s="189"/>
      <c r="AF6389" s="188"/>
      <c r="AG6389" s="189"/>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7"/>
      <c r="AB6390" s="188"/>
      <c r="AC6390" s="153"/>
      <c r="AD6390" s="153"/>
      <c r="AE6390" s="189"/>
      <c r="AF6390" s="188"/>
      <c r="AG6390" s="189"/>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7"/>
      <c r="AB6391" s="188"/>
      <c r="AC6391" s="153"/>
      <c r="AD6391" s="153"/>
      <c r="AE6391" s="189"/>
      <c r="AF6391" s="188"/>
      <c r="AG6391" s="189"/>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7"/>
      <c r="AB6392" s="188"/>
      <c r="AC6392" s="153"/>
      <c r="AD6392" s="153"/>
      <c r="AE6392" s="189"/>
      <c r="AF6392" s="188"/>
      <c r="AG6392" s="189"/>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7"/>
      <c r="AB6393" s="188"/>
      <c r="AC6393" s="153"/>
      <c r="AD6393" s="153"/>
      <c r="AE6393" s="189"/>
      <c r="AF6393" s="188"/>
      <c r="AG6393" s="189"/>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7"/>
      <c r="AB6394" s="188"/>
      <c r="AC6394" s="153"/>
      <c r="AD6394" s="153"/>
      <c r="AE6394" s="189"/>
      <c r="AF6394" s="188"/>
      <c r="AG6394" s="189"/>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7"/>
      <c r="AB6395" s="188"/>
      <c r="AC6395" s="153"/>
      <c r="AD6395" s="153"/>
      <c r="AE6395" s="189"/>
      <c r="AF6395" s="188"/>
      <c r="AG6395" s="189"/>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7"/>
      <c r="AB6396" s="188"/>
      <c r="AC6396" s="153"/>
      <c r="AD6396" s="153"/>
      <c r="AE6396" s="189"/>
      <c r="AF6396" s="188"/>
      <c r="AG6396" s="189"/>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7"/>
      <c r="AB6397" s="188"/>
      <c r="AC6397" s="153"/>
      <c r="AD6397" s="153"/>
      <c r="AE6397" s="189"/>
      <c r="AF6397" s="188"/>
      <c r="AG6397" s="189"/>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7"/>
      <c r="AB6398" s="188"/>
      <c r="AC6398" s="153"/>
      <c r="AD6398" s="153"/>
      <c r="AE6398" s="189"/>
      <c r="AF6398" s="188"/>
      <c r="AG6398" s="189"/>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7"/>
      <c r="AB6399" s="188"/>
      <c r="AC6399" s="153"/>
      <c r="AD6399" s="153"/>
      <c r="AE6399" s="189"/>
      <c r="AF6399" s="188"/>
      <c r="AG6399" s="189"/>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7"/>
      <c r="AB6400" s="188"/>
      <c r="AC6400" s="153"/>
      <c r="AD6400" s="153"/>
      <c r="AE6400" s="189"/>
      <c r="AF6400" s="188"/>
      <c r="AG6400" s="189"/>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7"/>
      <c r="AB6401" s="188"/>
      <c r="AC6401" s="153"/>
      <c r="AD6401" s="153"/>
      <c r="AE6401" s="189"/>
      <c r="AF6401" s="188"/>
      <c r="AG6401" s="189"/>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7"/>
      <c r="AB6402" s="188"/>
      <c r="AC6402" s="153"/>
      <c r="AD6402" s="153"/>
      <c r="AE6402" s="189"/>
      <c r="AF6402" s="188"/>
      <c r="AG6402" s="189"/>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7"/>
      <c r="AB6403" s="188"/>
      <c r="AC6403" s="153"/>
      <c r="AD6403" s="153"/>
      <c r="AE6403" s="189"/>
      <c r="AF6403" s="188"/>
      <c r="AG6403" s="189"/>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7"/>
      <c r="AB6404" s="188"/>
      <c r="AC6404" s="153"/>
      <c r="AD6404" s="153"/>
      <c r="AE6404" s="189"/>
      <c r="AF6404" s="188"/>
      <c r="AG6404" s="189"/>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7"/>
      <c r="AB6405" s="188"/>
      <c r="AC6405" s="153"/>
      <c r="AD6405" s="153"/>
      <c r="AE6405" s="189"/>
      <c r="AF6405" s="188"/>
      <c r="AG6405" s="189"/>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7"/>
      <c r="AB6406" s="188"/>
      <c r="AC6406" s="153"/>
      <c r="AD6406" s="153"/>
      <c r="AE6406" s="189"/>
      <c r="AF6406" s="188"/>
      <c r="AG6406" s="189"/>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7"/>
      <c r="AB6407" s="188"/>
      <c r="AC6407" s="153"/>
      <c r="AD6407" s="153"/>
      <c r="AE6407" s="189"/>
      <c r="AF6407" s="188"/>
      <c r="AG6407" s="189"/>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7"/>
      <c r="AB6408" s="188"/>
      <c r="AC6408" s="153"/>
      <c r="AD6408" s="153"/>
      <c r="AE6408" s="189"/>
      <c r="AF6408" s="188"/>
      <c r="AG6408" s="189"/>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7"/>
      <c r="AB6409" s="188"/>
      <c r="AC6409" s="153"/>
      <c r="AD6409" s="153"/>
      <c r="AE6409" s="189"/>
      <c r="AF6409" s="188"/>
      <c r="AG6409" s="189"/>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7"/>
      <c r="AB6410" s="188"/>
      <c r="AC6410" s="153"/>
      <c r="AD6410" s="153"/>
      <c r="AE6410" s="189"/>
      <c r="AF6410" s="188"/>
      <c r="AG6410" s="189"/>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7"/>
      <c r="AB6411" s="188"/>
      <c r="AC6411" s="153"/>
      <c r="AD6411" s="153"/>
      <c r="AE6411" s="189"/>
      <c r="AF6411" s="188"/>
      <c r="AG6411" s="189"/>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7"/>
      <c r="AB6412" s="188"/>
      <c r="AC6412" s="153"/>
      <c r="AD6412" s="153"/>
      <c r="AE6412" s="189"/>
      <c r="AF6412" s="188"/>
      <c r="AG6412" s="189"/>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7"/>
      <c r="AB6413" s="188"/>
      <c r="AC6413" s="153"/>
      <c r="AD6413" s="153"/>
      <c r="AE6413" s="189"/>
      <c r="AF6413" s="188"/>
      <c r="AG6413" s="189"/>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7"/>
      <c r="AB6414" s="188"/>
      <c r="AC6414" s="153"/>
      <c r="AD6414" s="153"/>
      <c r="AE6414" s="189"/>
      <c r="AF6414" s="188"/>
      <c r="AG6414" s="189"/>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7"/>
      <c r="AB6415" s="188"/>
      <c r="AC6415" s="153"/>
      <c r="AD6415" s="153"/>
      <c r="AE6415" s="189"/>
      <c r="AF6415" s="188"/>
      <c r="AG6415" s="189"/>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7"/>
      <c r="AB6416" s="188"/>
      <c r="AC6416" s="153"/>
      <c r="AD6416" s="153"/>
      <c r="AE6416" s="189"/>
      <c r="AF6416" s="188"/>
      <c r="AG6416" s="189"/>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7"/>
      <c r="AB6417" s="188"/>
      <c r="AC6417" s="153"/>
      <c r="AD6417" s="153"/>
      <c r="AE6417" s="189"/>
      <c r="AF6417" s="188"/>
      <c r="AG6417" s="189"/>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7"/>
      <c r="AB6418" s="188"/>
      <c r="AC6418" s="153"/>
      <c r="AD6418" s="153"/>
      <c r="AE6418" s="189"/>
      <c r="AF6418" s="188"/>
      <c r="AG6418" s="189"/>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7"/>
      <c r="AB6419" s="188"/>
      <c r="AC6419" s="153"/>
      <c r="AD6419" s="153"/>
      <c r="AE6419" s="189"/>
      <c r="AF6419" s="188"/>
      <c r="AG6419" s="189"/>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7"/>
      <c r="AB6420" s="188"/>
      <c r="AC6420" s="153"/>
      <c r="AD6420" s="153"/>
      <c r="AE6420" s="189"/>
      <c r="AF6420" s="188"/>
      <c r="AG6420" s="189"/>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7"/>
      <c r="AB6421" s="188"/>
      <c r="AC6421" s="153"/>
      <c r="AD6421" s="153"/>
      <c r="AE6421" s="189"/>
      <c r="AF6421" s="188"/>
      <c r="AG6421" s="189"/>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7"/>
      <c r="AB6422" s="188"/>
      <c r="AC6422" s="153"/>
      <c r="AD6422" s="153"/>
      <c r="AE6422" s="189"/>
      <c r="AF6422" s="188"/>
      <c r="AG6422" s="189"/>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7"/>
      <c r="AB6423" s="188"/>
      <c r="AC6423" s="153"/>
      <c r="AD6423" s="153"/>
      <c r="AE6423" s="189"/>
      <c r="AF6423" s="188"/>
      <c r="AG6423" s="189"/>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7"/>
      <c r="AB6424" s="188"/>
      <c r="AC6424" s="153"/>
      <c r="AD6424" s="153"/>
      <c r="AE6424" s="189"/>
      <c r="AF6424" s="188"/>
      <c r="AG6424" s="189"/>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7"/>
      <c r="AB6425" s="188"/>
      <c r="AC6425" s="153"/>
      <c r="AD6425" s="153"/>
      <c r="AE6425" s="189"/>
      <c r="AF6425" s="188"/>
      <c r="AG6425" s="189"/>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7"/>
      <c r="AB6426" s="188"/>
      <c r="AC6426" s="153"/>
      <c r="AD6426" s="153"/>
      <c r="AE6426" s="189"/>
      <c r="AF6426" s="188"/>
      <c r="AG6426" s="189"/>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7"/>
      <c r="AB6427" s="188"/>
      <c r="AC6427" s="153"/>
      <c r="AD6427" s="153"/>
      <c r="AE6427" s="189"/>
      <c r="AF6427" s="188"/>
      <c r="AG6427" s="189"/>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7"/>
      <c r="AB6428" s="188"/>
      <c r="AC6428" s="153"/>
      <c r="AD6428" s="153"/>
      <c r="AE6428" s="189"/>
      <c r="AF6428" s="188"/>
      <c r="AG6428" s="189"/>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7"/>
      <c r="AB6429" s="188"/>
      <c r="AC6429" s="153"/>
      <c r="AD6429" s="153"/>
      <c r="AE6429" s="189"/>
      <c r="AF6429" s="188"/>
      <c r="AG6429" s="189"/>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7"/>
      <c r="AB6430" s="188"/>
      <c r="AC6430" s="153"/>
      <c r="AD6430" s="153"/>
      <c r="AE6430" s="189"/>
      <c r="AF6430" s="188"/>
      <c r="AG6430" s="189"/>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7"/>
      <c r="AB6431" s="188"/>
      <c r="AC6431" s="153"/>
      <c r="AD6431" s="153"/>
      <c r="AE6431" s="189"/>
      <c r="AF6431" s="188"/>
      <c r="AG6431" s="189"/>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7"/>
      <c r="AB6432" s="188"/>
      <c r="AC6432" s="153"/>
      <c r="AD6432" s="153"/>
      <c r="AE6432" s="189"/>
      <c r="AF6432" s="188"/>
      <c r="AG6432" s="189"/>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7"/>
      <c r="AB6433" s="188"/>
      <c r="AC6433" s="153"/>
      <c r="AD6433" s="153"/>
      <c r="AE6433" s="189"/>
      <c r="AF6433" s="188"/>
      <c r="AG6433" s="189"/>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7"/>
      <c r="AB6434" s="188"/>
      <c r="AC6434" s="153"/>
      <c r="AD6434" s="153"/>
      <c r="AE6434" s="189"/>
      <c r="AF6434" s="188"/>
      <c r="AG6434" s="189"/>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7"/>
      <c r="AB6435" s="188"/>
      <c r="AC6435" s="153"/>
      <c r="AD6435" s="153"/>
      <c r="AE6435" s="189"/>
      <c r="AF6435" s="188"/>
      <c r="AG6435" s="189"/>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7"/>
      <c r="AB6436" s="188"/>
      <c r="AC6436" s="153"/>
      <c r="AD6436" s="153"/>
      <c r="AE6436" s="189"/>
      <c r="AF6436" s="188"/>
      <c r="AG6436" s="189"/>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7"/>
      <c r="AB6437" s="188"/>
      <c r="AC6437" s="153"/>
      <c r="AD6437" s="153"/>
      <c r="AE6437" s="189"/>
      <c r="AF6437" s="188"/>
      <c r="AG6437" s="189"/>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7"/>
      <c r="AB6438" s="188"/>
      <c r="AC6438" s="153"/>
      <c r="AD6438" s="153"/>
      <c r="AE6438" s="189"/>
      <c r="AF6438" s="188"/>
      <c r="AG6438" s="189"/>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7"/>
      <c r="AB6439" s="188"/>
      <c r="AC6439" s="153"/>
      <c r="AD6439" s="153"/>
      <c r="AE6439" s="189"/>
      <c r="AF6439" s="188"/>
      <c r="AG6439" s="189"/>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7"/>
      <c r="AB6440" s="188"/>
      <c r="AC6440" s="153"/>
      <c r="AD6440" s="153"/>
      <c r="AE6440" s="189"/>
      <c r="AF6440" s="188"/>
      <c r="AG6440" s="189"/>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7"/>
      <c r="AB6441" s="188"/>
      <c r="AC6441" s="153"/>
      <c r="AD6441" s="153"/>
      <c r="AE6441" s="189"/>
      <c r="AF6441" s="188"/>
      <c r="AG6441" s="189"/>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7"/>
      <c r="AB6442" s="188"/>
      <c r="AC6442" s="153"/>
      <c r="AD6442" s="153"/>
      <c r="AE6442" s="189"/>
      <c r="AF6442" s="188"/>
      <c r="AG6442" s="189"/>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7"/>
      <c r="AB6443" s="188"/>
      <c r="AC6443" s="153"/>
      <c r="AD6443" s="153"/>
      <c r="AE6443" s="189"/>
      <c r="AF6443" s="188"/>
      <c r="AG6443" s="189"/>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7"/>
      <c r="AB6444" s="188"/>
      <c r="AC6444" s="153"/>
      <c r="AD6444" s="153"/>
      <c r="AE6444" s="189"/>
      <c r="AF6444" s="188"/>
      <c r="AG6444" s="189"/>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7"/>
      <c r="AB6445" s="188"/>
      <c r="AC6445" s="153"/>
      <c r="AD6445" s="153"/>
      <c r="AE6445" s="189"/>
      <c r="AF6445" s="188"/>
      <c r="AG6445" s="189"/>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7"/>
      <c r="AB6446" s="188"/>
      <c r="AC6446" s="153"/>
      <c r="AD6446" s="153"/>
      <c r="AE6446" s="189"/>
      <c r="AF6446" s="188"/>
      <c r="AG6446" s="189"/>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7"/>
      <c r="AB6447" s="188"/>
      <c r="AC6447" s="153"/>
      <c r="AD6447" s="153"/>
      <c r="AE6447" s="189"/>
      <c r="AF6447" s="188"/>
      <c r="AG6447" s="189"/>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7"/>
      <c r="AB6448" s="188"/>
      <c r="AC6448" s="153"/>
      <c r="AD6448" s="153"/>
      <c r="AE6448" s="189"/>
      <c r="AF6448" s="188"/>
      <c r="AG6448" s="189"/>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7"/>
      <c r="AB6449" s="188"/>
      <c r="AC6449" s="153"/>
      <c r="AD6449" s="153"/>
      <c r="AE6449" s="189"/>
      <c r="AF6449" s="188"/>
      <c r="AG6449" s="189"/>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7"/>
      <c r="AB6450" s="188"/>
      <c r="AC6450" s="153"/>
      <c r="AD6450" s="153"/>
      <c r="AE6450" s="189"/>
      <c r="AF6450" s="188"/>
      <c r="AG6450" s="189"/>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7"/>
      <c r="AB6451" s="188"/>
      <c r="AC6451" s="153"/>
      <c r="AD6451" s="153"/>
      <c r="AE6451" s="189"/>
      <c r="AF6451" s="188"/>
      <c r="AG6451" s="189"/>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7"/>
      <c r="AB6452" s="188"/>
      <c r="AC6452" s="153"/>
      <c r="AD6452" s="153"/>
      <c r="AE6452" s="189"/>
      <c r="AF6452" s="188"/>
      <c r="AG6452" s="189"/>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7"/>
      <c r="AB6453" s="188"/>
      <c r="AC6453" s="153"/>
      <c r="AD6453" s="153"/>
      <c r="AE6453" s="189"/>
      <c r="AF6453" s="188"/>
      <c r="AG6453" s="189"/>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7"/>
      <c r="AB6454" s="188"/>
      <c r="AC6454" s="153"/>
      <c r="AD6454" s="153"/>
      <c r="AE6454" s="189"/>
      <c r="AF6454" s="188"/>
      <c r="AG6454" s="189"/>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7"/>
      <c r="AB6455" s="188"/>
      <c r="AC6455" s="153"/>
      <c r="AD6455" s="153"/>
      <c r="AE6455" s="189"/>
      <c r="AF6455" s="188"/>
      <c r="AG6455" s="189"/>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7"/>
      <c r="AB6456" s="188"/>
      <c r="AC6456" s="153"/>
      <c r="AD6456" s="153"/>
      <c r="AE6456" s="189"/>
      <c r="AF6456" s="188"/>
      <c r="AG6456" s="189"/>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7"/>
      <c r="AB6457" s="188"/>
      <c r="AC6457" s="153"/>
      <c r="AD6457" s="153"/>
      <c r="AE6457" s="189"/>
      <c r="AF6457" s="188"/>
      <c r="AG6457" s="189"/>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7"/>
      <c r="AB6458" s="188"/>
      <c r="AC6458" s="153"/>
      <c r="AD6458" s="153"/>
      <c r="AE6458" s="189"/>
      <c r="AF6458" s="188"/>
      <c r="AG6458" s="189"/>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7"/>
      <c r="AB6459" s="188"/>
      <c r="AC6459" s="153"/>
      <c r="AD6459" s="153"/>
      <c r="AE6459" s="189"/>
      <c r="AF6459" s="188"/>
      <c r="AG6459" s="189"/>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7"/>
      <c r="AB6460" s="188"/>
      <c r="AC6460" s="153"/>
      <c r="AD6460" s="153"/>
      <c r="AE6460" s="189"/>
      <c r="AF6460" s="188"/>
      <c r="AG6460" s="189"/>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7"/>
      <c r="AB6461" s="188"/>
      <c r="AC6461" s="153"/>
      <c r="AD6461" s="153"/>
      <c r="AE6461" s="189"/>
      <c r="AF6461" s="188"/>
      <c r="AG6461" s="189"/>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7"/>
      <c r="AB6462" s="188"/>
      <c r="AC6462" s="153"/>
      <c r="AD6462" s="153"/>
      <c r="AE6462" s="189"/>
      <c r="AF6462" s="188"/>
      <c r="AG6462" s="189"/>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7"/>
      <c r="AB6463" s="188"/>
      <c r="AC6463" s="153"/>
      <c r="AD6463" s="153"/>
      <c r="AE6463" s="189"/>
      <c r="AF6463" s="188"/>
      <c r="AG6463" s="189"/>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7"/>
      <c r="AB6464" s="188"/>
      <c r="AC6464" s="153"/>
      <c r="AD6464" s="153"/>
      <c r="AE6464" s="189"/>
      <c r="AF6464" s="188"/>
      <c r="AG6464" s="189"/>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7"/>
      <c r="AB6465" s="188"/>
      <c r="AC6465" s="153"/>
      <c r="AD6465" s="153"/>
      <c r="AE6465" s="189"/>
      <c r="AF6465" s="188"/>
      <c r="AG6465" s="189"/>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7"/>
      <c r="AB6466" s="188"/>
      <c r="AC6466" s="153"/>
      <c r="AD6466" s="153"/>
      <c r="AE6466" s="189"/>
      <c r="AF6466" s="188"/>
      <c r="AG6466" s="189"/>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7"/>
      <c r="AB6467" s="188"/>
      <c r="AC6467" s="153"/>
      <c r="AD6467" s="153"/>
      <c r="AE6467" s="189"/>
      <c r="AF6467" s="188"/>
      <c r="AG6467" s="189"/>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7"/>
      <c r="AB6468" s="188"/>
      <c r="AC6468" s="153"/>
      <c r="AD6468" s="153"/>
      <c r="AE6468" s="189"/>
      <c r="AF6468" s="188"/>
      <c r="AG6468" s="189"/>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7"/>
      <c r="AB6469" s="188"/>
      <c r="AC6469" s="153"/>
      <c r="AD6469" s="153"/>
      <c r="AE6469" s="189"/>
      <c r="AF6469" s="188"/>
      <c r="AG6469" s="189"/>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7"/>
      <c r="AB6470" s="188"/>
      <c r="AC6470" s="153"/>
      <c r="AD6470" s="153"/>
      <c r="AE6470" s="189"/>
      <c r="AF6470" s="188"/>
      <c r="AG6470" s="189"/>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7"/>
      <c r="AB6471" s="188"/>
      <c r="AC6471" s="153"/>
      <c r="AD6471" s="153"/>
      <c r="AE6471" s="189"/>
      <c r="AF6471" s="188"/>
      <c r="AG6471" s="189"/>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7"/>
      <c r="AB6472" s="188"/>
      <c r="AC6472" s="153"/>
      <c r="AD6472" s="153"/>
      <c r="AE6472" s="189"/>
      <c r="AF6472" s="188"/>
      <c r="AG6472" s="189"/>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7"/>
      <c r="AB6473" s="188"/>
      <c r="AC6473" s="153"/>
      <c r="AD6473" s="153"/>
      <c r="AE6473" s="189"/>
      <c r="AF6473" s="188"/>
      <c r="AG6473" s="189"/>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7"/>
      <c r="AB6474" s="188"/>
      <c r="AC6474" s="153"/>
      <c r="AD6474" s="153"/>
      <c r="AE6474" s="189"/>
      <c r="AF6474" s="188"/>
      <c r="AG6474" s="189"/>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7"/>
      <c r="AB6475" s="188"/>
      <c r="AC6475" s="153"/>
      <c r="AD6475" s="153"/>
      <c r="AE6475" s="189"/>
      <c r="AF6475" s="188"/>
      <c r="AG6475" s="189"/>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7"/>
      <c r="AB6476" s="188"/>
      <c r="AC6476" s="153"/>
      <c r="AD6476" s="153"/>
      <c r="AE6476" s="189"/>
      <c r="AF6476" s="188"/>
      <c r="AG6476" s="189"/>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7"/>
      <c r="AB6477" s="188"/>
      <c r="AC6477" s="153"/>
      <c r="AD6477" s="153"/>
      <c r="AE6477" s="189"/>
      <c r="AF6477" s="188"/>
      <c r="AG6477" s="189"/>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7"/>
      <c r="AB6478" s="188"/>
      <c r="AC6478" s="153"/>
      <c r="AD6478" s="153"/>
      <c r="AE6478" s="189"/>
      <c r="AF6478" s="188"/>
      <c r="AG6478" s="189"/>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7"/>
      <c r="AB6479" s="188"/>
      <c r="AC6479" s="153"/>
      <c r="AD6479" s="153"/>
      <c r="AE6479" s="189"/>
      <c r="AF6479" s="188"/>
      <c r="AG6479" s="189"/>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7"/>
      <c r="AB6480" s="188"/>
      <c r="AC6480" s="153"/>
      <c r="AD6480" s="153"/>
      <c r="AE6480" s="189"/>
      <c r="AF6480" s="188"/>
      <c r="AG6480" s="189"/>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7"/>
      <c r="AB6481" s="188"/>
      <c r="AC6481" s="153"/>
      <c r="AD6481" s="153"/>
      <c r="AE6481" s="189"/>
      <c r="AF6481" s="188"/>
      <c r="AG6481" s="189"/>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7"/>
      <c r="AB6482" s="188"/>
      <c r="AC6482" s="153"/>
      <c r="AD6482" s="153"/>
      <c r="AE6482" s="189"/>
      <c r="AF6482" s="188"/>
      <c r="AG6482" s="189"/>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7"/>
      <c r="AB6483" s="188"/>
      <c r="AC6483" s="153"/>
      <c r="AD6483" s="153"/>
      <c r="AE6483" s="189"/>
      <c r="AF6483" s="188"/>
      <c r="AG6483" s="189"/>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7"/>
      <c r="AB6484" s="188"/>
      <c r="AC6484" s="153"/>
      <c r="AD6484" s="153"/>
      <c r="AE6484" s="189"/>
      <c r="AF6484" s="188"/>
      <c r="AG6484" s="189"/>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7"/>
      <c r="AB6485" s="188"/>
      <c r="AC6485" s="153"/>
      <c r="AD6485" s="153"/>
      <c r="AE6485" s="189"/>
      <c r="AF6485" s="188"/>
      <c r="AG6485" s="189"/>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7"/>
      <c r="AB6486" s="188"/>
      <c r="AC6486" s="153"/>
      <c r="AD6486" s="153"/>
      <c r="AE6486" s="189"/>
      <c r="AF6486" s="188"/>
      <c r="AG6486" s="189"/>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7"/>
      <c r="AB6487" s="188"/>
      <c r="AC6487" s="153"/>
      <c r="AD6487" s="153"/>
      <c r="AE6487" s="189"/>
      <c r="AF6487" s="188"/>
      <c r="AG6487" s="189"/>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7"/>
      <c r="AB6488" s="188"/>
      <c r="AC6488" s="153"/>
      <c r="AD6488" s="153"/>
      <c r="AE6488" s="189"/>
      <c r="AF6488" s="188"/>
      <c r="AG6488" s="189"/>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7"/>
      <c r="AB6489" s="188"/>
      <c r="AC6489" s="153"/>
      <c r="AD6489" s="153"/>
      <c r="AE6489" s="189"/>
      <c r="AF6489" s="188"/>
      <c r="AG6489" s="189"/>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7"/>
      <c r="AB6490" s="188"/>
      <c r="AC6490" s="153"/>
      <c r="AD6490" s="153"/>
      <c r="AE6490" s="189"/>
      <c r="AF6490" s="188"/>
      <c r="AG6490" s="189"/>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7"/>
      <c r="AB6491" s="188"/>
      <c r="AC6491" s="153"/>
      <c r="AD6491" s="153"/>
      <c r="AE6491" s="189"/>
      <c r="AF6491" s="188"/>
      <c r="AG6491" s="189"/>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7"/>
      <c r="AB6492" s="188"/>
      <c r="AC6492" s="153"/>
      <c r="AD6492" s="153"/>
      <c r="AE6492" s="189"/>
      <c r="AF6492" s="188"/>
      <c r="AG6492" s="189"/>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7"/>
      <c r="AB6493" s="188"/>
      <c r="AC6493" s="153"/>
      <c r="AD6493" s="153"/>
      <c r="AE6493" s="189"/>
      <c r="AF6493" s="188"/>
      <c r="AG6493" s="189"/>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7"/>
      <c r="AB6494" s="188"/>
      <c r="AC6494" s="153"/>
      <c r="AD6494" s="153"/>
      <c r="AE6494" s="189"/>
      <c r="AF6494" s="188"/>
      <c r="AG6494" s="189"/>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7"/>
      <c r="AB6495" s="188"/>
      <c r="AC6495" s="153"/>
      <c r="AD6495" s="153"/>
      <c r="AE6495" s="189"/>
      <c r="AF6495" s="188"/>
      <c r="AG6495" s="189"/>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7"/>
      <c r="AB6496" s="188"/>
      <c r="AC6496" s="153"/>
      <c r="AD6496" s="153"/>
      <c r="AE6496" s="189"/>
      <c r="AF6496" s="188"/>
      <c r="AG6496" s="189"/>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7"/>
      <c r="AB6497" s="188"/>
      <c r="AC6497" s="153"/>
      <c r="AD6497" s="153"/>
      <c r="AE6497" s="189"/>
      <c r="AF6497" s="188"/>
      <c r="AG6497" s="189"/>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7"/>
      <c r="AB6498" s="188"/>
      <c r="AC6498" s="153"/>
      <c r="AD6498" s="153"/>
      <c r="AE6498" s="189"/>
      <c r="AF6498" s="188"/>
      <c r="AG6498" s="189"/>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7"/>
      <c r="AB6499" s="188"/>
      <c r="AC6499" s="153"/>
      <c r="AD6499" s="153"/>
      <c r="AE6499" s="189"/>
      <c r="AF6499" s="188"/>
      <c r="AG6499" s="189"/>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7"/>
      <c r="AB6500" s="188"/>
      <c r="AC6500" s="153"/>
      <c r="AD6500" s="153"/>
      <c r="AE6500" s="189"/>
      <c r="AF6500" s="188"/>
      <c r="AG6500" s="189"/>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7"/>
      <c r="AB6501" s="188"/>
      <c r="AC6501" s="153"/>
      <c r="AD6501" s="153"/>
      <c r="AE6501" s="189"/>
      <c r="AF6501" s="188"/>
      <c r="AG6501" s="189"/>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7"/>
      <c r="AB6502" s="188"/>
      <c r="AC6502" s="153"/>
      <c r="AD6502" s="153"/>
      <c r="AE6502" s="189"/>
      <c r="AF6502" s="188"/>
      <c r="AG6502" s="189"/>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7"/>
      <c r="AB6503" s="188"/>
      <c r="AC6503" s="153"/>
      <c r="AD6503" s="153"/>
      <c r="AE6503" s="189"/>
      <c r="AF6503" s="188"/>
      <c r="AG6503" s="189"/>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7"/>
      <c r="AB6504" s="188"/>
      <c r="AC6504" s="153"/>
      <c r="AD6504" s="153"/>
      <c r="AE6504" s="189"/>
      <c r="AF6504" s="188"/>
      <c r="AG6504" s="189"/>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7"/>
      <c r="AB6505" s="188"/>
      <c r="AC6505" s="153"/>
      <c r="AD6505" s="153"/>
      <c r="AE6505" s="189"/>
      <c r="AF6505" s="188"/>
      <c r="AG6505" s="189"/>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7"/>
      <c r="AB6506" s="188"/>
      <c r="AC6506" s="153"/>
      <c r="AD6506" s="153"/>
      <c r="AE6506" s="189"/>
      <c r="AF6506" s="188"/>
      <c r="AG6506" s="189"/>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7"/>
      <c r="AB6507" s="188"/>
      <c r="AC6507" s="153"/>
      <c r="AD6507" s="153"/>
      <c r="AE6507" s="189"/>
      <c r="AF6507" s="188"/>
      <c r="AG6507" s="189"/>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7"/>
      <c r="AB6508" s="188"/>
      <c r="AC6508" s="153"/>
      <c r="AD6508" s="153"/>
      <c r="AE6508" s="189"/>
      <c r="AF6508" s="188"/>
      <c r="AG6508" s="189"/>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7"/>
      <c r="AB6509" s="188"/>
      <c r="AC6509" s="153"/>
      <c r="AD6509" s="153"/>
      <c r="AE6509" s="189"/>
      <c r="AF6509" s="188"/>
      <c r="AG6509" s="189"/>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7"/>
      <c r="AB6510" s="188"/>
      <c r="AC6510" s="153"/>
      <c r="AD6510" s="153"/>
      <c r="AE6510" s="189"/>
      <c r="AF6510" s="188"/>
      <c r="AG6510" s="189"/>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7"/>
      <c r="AB6511" s="188"/>
      <c r="AC6511" s="153"/>
      <c r="AD6511" s="153"/>
      <c r="AE6511" s="189"/>
      <c r="AF6511" s="188"/>
      <c r="AG6511" s="189"/>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7"/>
      <c r="AB6512" s="188"/>
      <c r="AC6512" s="153"/>
      <c r="AD6512" s="153"/>
      <c r="AE6512" s="189"/>
      <c r="AF6512" s="188"/>
      <c r="AG6512" s="189"/>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7"/>
      <c r="AB6513" s="188"/>
      <c r="AC6513" s="153"/>
      <c r="AD6513" s="153"/>
      <c r="AE6513" s="189"/>
      <c r="AF6513" s="188"/>
      <c r="AG6513" s="189"/>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7"/>
      <c r="AB6514" s="188"/>
      <c r="AC6514" s="153"/>
      <c r="AD6514" s="153"/>
      <c r="AE6514" s="189"/>
      <c r="AF6514" s="188"/>
      <c r="AG6514" s="189"/>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7"/>
      <c r="AB6515" s="188"/>
      <c r="AC6515" s="153"/>
      <c r="AD6515" s="153"/>
      <c r="AE6515" s="189"/>
      <c r="AF6515" s="188"/>
      <c r="AG6515" s="189"/>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7"/>
      <c r="AB6516" s="188"/>
      <c r="AC6516" s="153"/>
      <c r="AD6516" s="153"/>
      <c r="AE6516" s="189"/>
      <c r="AF6516" s="188"/>
      <c r="AG6516" s="189"/>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7"/>
      <c r="AB6517" s="188"/>
      <c r="AC6517" s="153"/>
      <c r="AD6517" s="153"/>
      <c r="AE6517" s="189"/>
      <c r="AF6517" s="188"/>
      <c r="AG6517" s="189"/>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7"/>
      <c r="AB6518" s="188"/>
      <c r="AC6518" s="153"/>
      <c r="AD6518" s="153"/>
      <c r="AE6518" s="189"/>
      <c r="AF6518" s="188"/>
      <c r="AG6518" s="189"/>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7"/>
      <c r="AB6519" s="188"/>
      <c r="AC6519" s="153"/>
      <c r="AD6519" s="153"/>
      <c r="AE6519" s="189"/>
      <c r="AF6519" s="188"/>
      <c r="AG6519" s="189"/>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7"/>
      <c r="AB6520" s="188"/>
      <c r="AC6520" s="153"/>
      <c r="AD6520" s="153"/>
      <c r="AE6520" s="189"/>
      <c r="AF6520" s="188"/>
      <c r="AG6520" s="189"/>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7"/>
      <c r="AB6521" s="188"/>
      <c r="AC6521" s="153"/>
      <c r="AD6521" s="153"/>
      <c r="AE6521" s="189"/>
      <c r="AF6521" s="188"/>
      <c r="AG6521" s="189"/>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7"/>
      <c r="AB6522" s="188"/>
      <c r="AC6522" s="153"/>
      <c r="AD6522" s="153"/>
      <c r="AE6522" s="189"/>
      <c r="AF6522" s="188"/>
      <c r="AG6522" s="189"/>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7"/>
      <c r="AB6523" s="188"/>
      <c r="AC6523" s="153"/>
      <c r="AD6523" s="153"/>
      <c r="AE6523" s="189"/>
      <c r="AF6523" s="188"/>
      <c r="AG6523" s="189"/>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7"/>
      <c r="AB6524" s="188"/>
      <c r="AC6524" s="153"/>
      <c r="AD6524" s="153"/>
      <c r="AE6524" s="189"/>
      <c r="AF6524" s="188"/>
      <c r="AG6524" s="189"/>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7"/>
      <c r="AB6525" s="188"/>
      <c r="AC6525" s="153"/>
      <c r="AD6525" s="153"/>
      <c r="AE6525" s="189"/>
      <c r="AF6525" s="188"/>
      <c r="AG6525" s="189"/>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7"/>
      <c r="AB6526" s="188"/>
      <c r="AC6526" s="153"/>
      <c r="AD6526" s="153"/>
      <c r="AE6526" s="189"/>
      <c r="AF6526" s="188"/>
      <c r="AG6526" s="189"/>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7"/>
      <c r="AB6527" s="188"/>
      <c r="AC6527" s="153"/>
      <c r="AD6527" s="153"/>
      <c r="AE6527" s="189"/>
      <c r="AF6527" s="188"/>
      <c r="AG6527" s="189"/>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7"/>
      <c r="AB6528" s="188"/>
      <c r="AC6528" s="153"/>
      <c r="AD6528" s="153"/>
      <c r="AE6528" s="189"/>
      <c r="AF6528" s="188"/>
      <c r="AG6528" s="189"/>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7"/>
      <c r="AB6529" s="188"/>
      <c r="AC6529" s="153"/>
      <c r="AD6529" s="153"/>
      <c r="AE6529" s="189"/>
      <c r="AF6529" s="188"/>
      <c r="AG6529" s="189"/>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7"/>
      <c r="AB6530" s="188"/>
      <c r="AC6530" s="153"/>
      <c r="AD6530" s="153"/>
      <c r="AE6530" s="189"/>
      <c r="AF6530" s="188"/>
      <c r="AG6530" s="189"/>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7"/>
      <c r="AB6531" s="188"/>
      <c r="AC6531" s="153"/>
      <c r="AD6531" s="153"/>
      <c r="AE6531" s="189"/>
      <c r="AF6531" s="188"/>
      <c r="AG6531" s="189"/>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7"/>
      <c r="AB6532" s="188"/>
      <c r="AC6532" s="153"/>
      <c r="AD6532" s="153"/>
      <c r="AE6532" s="189"/>
      <c r="AF6532" s="188"/>
      <c r="AG6532" s="189"/>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7"/>
      <c r="AB6533" s="188"/>
      <c r="AC6533" s="153"/>
      <c r="AD6533" s="153"/>
      <c r="AE6533" s="189"/>
      <c r="AF6533" s="188"/>
      <c r="AG6533" s="189"/>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7"/>
      <c r="AB6534" s="188"/>
      <c r="AC6534" s="153"/>
      <c r="AD6534" s="153"/>
      <c r="AE6534" s="189"/>
      <c r="AF6534" s="188"/>
      <c r="AG6534" s="189"/>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7"/>
      <c r="AB6535" s="188"/>
      <c r="AC6535" s="153"/>
      <c r="AD6535" s="153"/>
      <c r="AE6535" s="189"/>
      <c r="AF6535" s="188"/>
      <c r="AG6535" s="189"/>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7"/>
      <c r="AB6536" s="188"/>
      <c r="AC6536" s="153"/>
      <c r="AD6536" s="153"/>
      <c r="AE6536" s="189"/>
      <c r="AF6536" s="188"/>
      <c r="AG6536" s="189"/>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7"/>
      <c r="AB6537" s="188"/>
      <c r="AC6537" s="153"/>
      <c r="AD6537" s="153"/>
      <c r="AE6537" s="189"/>
      <c r="AF6537" s="188"/>
      <c r="AG6537" s="189"/>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7"/>
      <c r="AB6538" s="188"/>
      <c r="AC6538" s="153"/>
      <c r="AD6538" s="153"/>
      <c r="AE6538" s="189"/>
      <c r="AF6538" s="188"/>
      <c r="AG6538" s="189"/>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7"/>
      <c r="AB6539" s="188"/>
      <c r="AC6539" s="153"/>
      <c r="AD6539" s="153"/>
      <c r="AE6539" s="189"/>
      <c r="AF6539" s="188"/>
      <c r="AG6539" s="189"/>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7"/>
      <c r="AB6540" s="188"/>
      <c r="AC6540" s="153"/>
      <c r="AD6540" s="153"/>
      <c r="AE6540" s="189"/>
      <c r="AF6540" s="188"/>
      <c r="AG6540" s="189"/>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7"/>
      <c r="AB6541" s="188"/>
      <c r="AC6541" s="153"/>
      <c r="AD6541" s="153"/>
      <c r="AE6541" s="189"/>
      <c r="AF6541" s="188"/>
      <c r="AG6541" s="189"/>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7"/>
      <c r="AB6542" s="188"/>
      <c r="AC6542" s="153"/>
      <c r="AD6542" s="153"/>
      <c r="AE6542" s="189"/>
      <c r="AF6542" s="188"/>
      <c r="AG6542" s="189"/>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7"/>
      <c r="AB6543" s="188"/>
      <c r="AC6543" s="153"/>
      <c r="AD6543" s="153"/>
      <c r="AE6543" s="189"/>
      <c r="AF6543" s="188"/>
      <c r="AG6543" s="189"/>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7"/>
      <c r="AB6544" s="188"/>
      <c r="AC6544" s="153"/>
      <c r="AD6544" s="153"/>
      <c r="AE6544" s="189"/>
      <c r="AF6544" s="188"/>
      <c r="AG6544" s="189"/>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7"/>
      <c r="AB6545" s="188"/>
      <c r="AC6545" s="153"/>
      <c r="AD6545" s="153"/>
      <c r="AE6545" s="189"/>
      <c r="AF6545" s="188"/>
      <c r="AG6545" s="189"/>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7"/>
      <c r="AB6546" s="188"/>
      <c r="AC6546" s="153"/>
      <c r="AD6546" s="153"/>
      <c r="AE6546" s="189"/>
      <c r="AF6546" s="188"/>
      <c r="AG6546" s="189"/>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7"/>
      <c r="AB6547" s="188"/>
      <c r="AC6547" s="153"/>
      <c r="AD6547" s="153"/>
      <c r="AE6547" s="189"/>
      <c r="AF6547" s="188"/>
      <c r="AG6547" s="189"/>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7"/>
      <c r="AB6548" s="188"/>
      <c r="AC6548" s="153"/>
      <c r="AD6548" s="153"/>
      <c r="AE6548" s="189"/>
      <c r="AF6548" s="188"/>
      <c r="AG6548" s="189"/>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7"/>
      <c r="AB6549" s="188"/>
      <c r="AC6549" s="153"/>
      <c r="AD6549" s="153"/>
      <c r="AE6549" s="189"/>
      <c r="AF6549" s="188"/>
      <c r="AG6549" s="189"/>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7"/>
      <c r="AB6550" s="188"/>
      <c r="AC6550" s="153"/>
      <c r="AD6550" s="153"/>
      <c r="AE6550" s="189"/>
      <c r="AF6550" s="188"/>
      <c r="AG6550" s="189"/>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7"/>
      <c r="AB6551" s="188"/>
      <c r="AC6551" s="153"/>
      <c r="AD6551" s="153"/>
      <c r="AE6551" s="189"/>
      <c r="AF6551" s="188"/>
      <c r="AG6551" s="189"/>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7"/>
      <c r="AB6552" s="188"/>
      <c r="AC6552" s="153"/>
      <c r="AD6552" s="153"/>
      <c r="AE6552" s="189"/>
      <c r="AF6552" s="188"/>
      <c r="AG6552" s="189"/>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7"/>
      <c r="AB6553" s="188"/>
      <c r="AC6553" s="153"/>
      <c r="AD6553" s="153"/>
      <c r="AE6553" s="189"/>
      <c r="AF6553" s="188"/>
      <c r="AG6553" s="189"/>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7"/>
      <c r="AB6554" s="188"/>
      <c r="AC6554" s="153"/>
      <c r="AD6554" s="153"/>
      <c r="AE6554" s="189"/>
      <c r="AF6554" s="188"/>
      <c r="AG6554" s="189"/>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7"/>
      <c r="AB6555" s="188"/>
      <c r="AC6555" s="153"/>
      <c r="AD6555" s="153"/>
      <c r="AE6555" s="189"/>
      <c r="AF6555" s="188"/>
      <c r="AG6555" s="189"/>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7"/>
      <c r="AB6556" s="188"/>
      <c r="AC6556" s="153"/>
      <c r="AD6556" s="153"/>
      <c r="AE6556" s="189"/>
      <c r="AF6556" s="188"/>
      <c r="AG6556" s="189"/>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7"/>
      <c r="AB6557" s="188"/>
      <c r="AC6557" s="153"/>
      <c r="AD6557" s="153"/>
      <c r="AE6557" s="189"/>
      <c r="AF6557" s="188"/>
      <c r="AG6557" s="189"/>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7"/>
      <c r="AB6558" s="188"/>
      <c r="AC6558" s="153"/>
      <c r="AD6558" s="153"/>
      <c r="AE6558" s="189"/>
      <c r="AF6558" s="188"/>
      <c r="AG6558" s="189"/>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7"/>
      <c r="AB6559" s="188"/>
      <c r="AC6559" s="153"/>
      <c r="AD6559" s="153"/>
      <c r="AE6559" s="189"/>
      <c r="AF6559" s="188"/>
      <c r="AG6559" s="189"/>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7"/>
      <c r="AB6560" s="188"/>
      <c r="AC6560" s="153"/>
      <c r="AD6560" s="153"/>
      <c r="AE6560" s="189"/>
      <c r="AF6560" s="188"/>
      <c r="AG6560" s="189"/>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7"/>
      <c r="AB6561" s="188"/>
      <c r="AC6561" s="153"/>
      <c r="AD6561" s="153"/>
      <c r="AE6561" s="189"/>
      <c r="AF6561" s="188"/>
      <c r="AG6561" s="189"/>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7"/>
      <c r="AB6562" s="188"/>
      <c r="AC6562" s="153"/>
      <c r="AD6562" s="153"/>
      <c r="AE6562" s="189"/>
      <c r="AF6562" s="188"/>
      <c r="AG6562" s="189"/>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7"/>
      <c r="AB6563" s="188"/>
      <c r="AC6563" s="153"/>
      <c r="AD6563" s="153"/>
      <c r="AE6563" s="189"/>
      <c r="AF6563" s="188"/>
      <c r="AG6563" s="189"/>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7"/>
      <c r="AB6564" s="188"/>
      <c r="AC6564" s="153"/>
      <c r="AD6564" s="153"/>
      <c r="AE6564" s="189"/>
      <c r="AF6564" s="188"/>
      <c r="AG6564" s="189"/>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7"/>
      <c r="AB6565" s="188"/>
      <c r="AC6565" s="153"/>
      <c r="AD6565" s="153"/>
      <c r="AE6565" s="189"/>
      <c r="AF6565" s="188"/>
      <c r="AG6565" s="189"/>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7"/>
      <c r="AB6566" s="188"/>
      <c r="AC6566" s="153"/>
      <c r="AD6566" s="153"/>
      <c r="AE6566" s="189"/>
      <c r="AF6566" s="188"/>
      <c r="AG6566" s="189"/>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7"/>
      <c r="AB6567" s="188"/>
      <c r="AC6567" s="153"/>
      <c r="AD6567" s="153"/>
      <c r="AE6567" s="189"/>
      <c r="AF6567" s="188"/>
      <c r="AG6567" s="189"/>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7"/>
      <c r="AB6568" s="188"/>
      <c r="AC6568" s="153"/>
      <c r="AD6568" s="153"/>
      <c r="AE6568" s="189"/>
      <c r="AF6568" s="188"/>
      <c r="AG6568" s="189"/>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7"/>
      <c r="AB6569" s="188"/>
      <c r="AC6569" s="153"/>
      <c r="AD6569" s="153"/>
      <c r="AE6569" s="189"/>
      <c r="AF6569" s="188"/>
      <c r="AG6569" s="189"/>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7"/>
      <c r="AB6570" s="188"/>
      <c r="AC6570" s="153"/>
      <c r="AD6570" s="153"/>
      <c r="AE6570" s="189"/>
      <c r="AF6570" s="188"/>
      <c r="AG6570" s="189"/>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7"/>
      <c r="AB6571" s="188"/>
      <c r="AC6571" s="153"/>
      <c r="AD6571" s="153"/>
      <c r="AE6571" s="189"/>
      <c r="AF6571" s="188"/>
      <c r="AG6571" s="189"/>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7"/>
      <c r="AB6572" s="188"/>
      <c r="AC6572" s="153"/>
      <c r="AD6572" s="153"/>
      <c r="AE6572" s="189"/>
      <c r="AF6572" s="188"/>
      <c r="AG6572" s="189"/>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7"/>
      <c r="AB6573" s="188"/>
      <c r="AC6573" s="153"/>
      <c r="AD6573" s="153"/>
      <c r="AE6573" s="189"/>
      <c r="AF6573" s="188"/>
      <c r="AG6573" s="189"/>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7"/>
      <c r="AB6574" s="188"/>
      <c r="AC6574" s="153"/>
      <c r="AD6574" s="153"/>
      <c r="AE6574" s="189"/>
      <c r="AF6574" s="188"/>
      <c r="AG6574" s="189"/>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7"/>
      <c r="AB6575" s="188"/>
      <c r="AC6575" s="153"/>
      <c r="AD6575" s="153"/>
      <c r="AE6575" s="189"/>
      <c r="AF6575" s="188"/>
      <c r="AG6575" s="189"/>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7"/>
      <c r="AB6576" s="188"/>
      <c r="AC6576" s="153"/>
      <c r="AD6576" s="153"/>
      <c r="AE6576" s="189"/>
      <c r="AF6576" s="188"/>
      <c r="AG6576" s="189"/>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7"/>
      <c r="AB6577" s="188"/>
      <c r="AC6577" s="153"/>
      <c r="AD6577" s="153"/>
      <c r="AE6577" s="189"/>
      <c r="AF6577" s="188"/>
      <c r="AG6577" s="189"/>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7"/>
      <c r="AB6578" s="188"/>
      <c r="AC6578" s="153"/>
      <c r="AD6578" s="153"/>
      <c r="AE6578" s="189"/>
      <c r="AF6578" s="188"/>
      <c r="AG6578" s="189"/>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7"/>
      <c r="AB6579" s="188"/>
      <c r="AC6579" s="153"/>
      <c r="AD6579" s="153"/>
      <c r="AE6579" s="189"/>
      <c r="AF6579" s="188"/>
      <c r="AG6579" s="189"/>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7"/>
      <c r="AB6580" s="188"/>
      <c r="AC6580" s="153"/>
      <c r="AD6580" s="153"/>
      <c r="AE6580" s="189"/>
      <c r="AF6580" s="188"/>
      <c r="AG6580" s="189"/>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7"/>
      <c r="AB6581" s="188"/>
      <c r="AC6581" s="153"/>
      <c r="AD6581" s="153"/>
      <c r="AE6581" s="189"/>
      <c r="AF6581" s="188"/>
      <c r="AG6581" s="189"/>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7"/>
      <c r="AB6582" s="188"/>
      <c r="AC6582" s="153"/>
      <c r="AD6582" s="153"/>
      <c r="AE6582" s="189"/>
      <c r="AF6582" s="188"/>
      <c r="AG6582" s="189"/>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7"/>
      <c r="AB6583" s="188"/>
      <c r="AC6583" s="153"/>
      <c r="AD6583" s="153"/>
      <c r="AE6583" s="189"/>
      <c r="AF6583" s="188"/>
      <c r="AG6583" s="189"/>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7"/>
      <c r="AB6584" s="188"/>
      <c r="AC6584" s="153"/>
      <c r="AD6584" s="153"/>
      <c r="AE6584" s="189"/>
      <c r="AF6584" s="188"/>
      <c r="AG6584" s="189"/>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7"/>
      <c r="AB6585" s="188"/>
      <c r="AC6585" s="153"/>
      <c r="AD6585" s="153"/>
      <c r="AE6585" s="189"/>
      <c r="AF6585" s="188"/>
      <c r="AG6585" s="189"/>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7"/>
      <c r="AB6586" s="188"/>
      <c r="AC6586" s="153"/>
      <c r="AD6586" s="153"/>
      <c r="AE6586" s="189"/>
      <c r="AF6586" s="188"/>
      <c r="AG6586" s="189"/>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7"/>
      <c r="AB6587" s="188"/>
      <c r="AC6587" s="153"/>
      <c r="AD6587" s="153"/>
      <c r="AE6587" s="189"/>
      <c r="AF6587" s="188"/>
      <c r="AG6587" s="189"/>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7"/>
      <c r="AB6588" s="188"/>
      <c r="AC6588" s="153"/>
      <c r="AD6588" s="153"/>
      <c r="AE6588" s="189"/>
      <c r="AF6588" s="188"/>
      <c r="AG6588" s="189"/>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7"/>
      <c r="AB6589" s="188"/>
      <c r="AC6589" s="153"/>
      <c r="AD6589" s="153"/>
      <c r="AE6589" s="189"/>
      <c r="AF6589" s="188"/>
      <c r="AG6589" s="189"/>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7"/>
      <c r="AB6590" s="188"/>
      <c r="AC6590" s="153"/>
      <c r="AD6590" s="153"/>
      <c r="AE6590" s="189"/>
      <c r="AF6590" s="188"/>
      <c r="AG6590" s="189"/>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7"/>
      <c r="AB6591" s="188"/>
      <c r="AC6591" s="153"/>
      <c r="AD6591" s="153"/>
      <c r="AE6591" s="189"/>
      <c r="AF6591" s="188"/>
      <c r="AG6591" s="189"/>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7"/>
      <c r="AB6592" s="188"/>
      <c r="AC6592" s="153"/>
      <c r="AD6592" s="153"/>
      <c r="AE6592" s="189"/>
      <c r="AF6592" s="188"/>
      <c r="AG6592" s="189"/>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7"/>
      <c r="AB6593" s="188"/>
      <c r="AC6593" s="153"/>
      <c r="AD6593" s="153"/>
      <c r="AE6593" s="189"/>
      <c r="AF6593" s="188"/>
      <c r="AG6593" s="189"/>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7"/>
      <c r="AB6594" s="188"/>
      <c r="AC6594" s="153"/>
      <c r="AD6594" s="153"/>
      <c r="AE6594" s="189"/>
      <c r="AF6594" s="188"/>
      <c r="AG6594" s="189"/>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7"/>
      <c r="AB6595" s="188"/>
      <c r="AC6595" s="153"/>
      <c r="AD6595" s="153"/>
      <c r="AE6595" s="189"/>
      <c r="AF6595" s="188"/>
      <c r="AG6595" s="189"/>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7"/>
      <c r="AB6596" s="188"/>
      <c r="AC6596" s="153"/>
      <c r="AD6596" s="153"/>
      <c r="AE6596" s="189"/>
      <c r="AF6596" s="188"/>
      <c r="AG6596" s="189"/>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7"/>
      <c r="AB6597" s="188"/>
      <c r="AC6597" s="153"/>
      <c r="AD6597" s="153"/>
      <c r="AE6597" s="189"/>
      <c r="AF6597" s="188"/>
      <c r="AG6597" s="189"/>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7"/>
      <c r="AB6598" s="188"/>
      <c r="AC6598" s="153"/>
      <c r="AD6598" s="153"/>
      <c r="AE6598" s="189"/>
      <c r="AF6598" s="188"/>
      <c r="AG6598" s="189"/>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7"/>
      <c r="AB6599" s="188"/>
      <c r="AC6599" s="153"/>
      <c r="AD6599" s="153"/>
      <c r="AE6599" s="189"/>
      <c r="AF6599" s="188"/>
      <c r="AG6599" s="189"/>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7"/>
      <c r="AB6600" s="188"/>
      <c r="AC6600" s="153"/>
      <c r="AD6600" s="153"/>
      <c r="AE6600" s="189"/>
      <c r="AF6600" s="188"/>
      <c r="AG6600" s="189"/>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7"/>
      <c r="AB6601" s="188"/>
      <c r="AC6601" s="153"/>
      <c r="AD6601" s="153"/>
      <c r="AE6601" s="189"/>
      <c r="AF6601" s="188"/>
      <c r="AG6601" s="189"/>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7"/>
      <c r="AB6602" s="188"/>
      <c r="AC6602" s="153"/>
      <c r="AD6602" s="153"/>
      <c r="AE6602" s="189"/>
      <c r="AF6602" s="188"/>
      <c r="AG6602" s="189"/>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7"/>
      <c r="AB6603" s="188"/>
      <c r="AC6603" s="153"/>
      <c r="AD6603" s="153"/>
      <c r="AE6603" s="189"/>
      <c r="AF6603" s="188"/>
      <c r="AG6603" s="189"/>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7"/>
      <c r="AB6604" s="188"/>
      <c r="AC6604" s="153"/>
      <c r="AD6604" s="153"/>
      <c r="AE6604" s="189"/>
      <c r="AF6604" s="188"/>
      <c r="AG6604" s="189"/>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7"/>
      <c r="AB6605" s="188"/>
      <c r="AC6605" s="153"/>
      <c r="AD6605" s="153"/>
      <c r="AE6605" s="189"/>
      <c r="AF6605" s="188"/>
      <c r="AG6605" s="189"/>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7"/>
      <c r="AB6606" s="188"/>
      <c r="AC6606" s="153"/>
      <c r="AD6606" s="153"/>
      <c r="AE6606" s="189"/>
      <c r="AF6606" s="188"/>
      <c r="AG6606" s="189"/>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7"/>
      <c r="AB6607" s="188"/>
      <c r="AC6607" s="153"/>
      <c r="AD6607" s="153"/>
      <c r="AE6607" s="189"/>
      <c r="AF6607" s="188"/>
      <c r="AG6607" s="189"/>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7"/>
      <c r="AB6608" s="188"/>
      <c r="AC6608" s="153"/>
      <c r="AD6608" s="153"/>
      <c r="AE6608" s="189"/>
      <c r="AF6608" s="188"/>
      <c r="AG6608" s="189"/>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7"/>
      <c r="AB6609" s="188"/>
      <c r="AC6609" s="153"/>
      <c r="AD6609" s="153"/>
      <c r="AE6609" s="189"/>
      <c r="AF6609" s="188"/>
      <c r="AG6609" s="189"/>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7"/>
      <c r="AB6610" s="188"/>
      <c r="AC6610" s="153"/>
      <c r="AD6610" s="153"/>
      <c r="AE6610" s="189"/>
      <c r="AF6610" s="188"/>
      <c r="AG6610" s="189"/>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7"/>
      <c r="AB6611" s="188"/>
      <c r="AC6611" s="153"/>
      <c r="AD6611" s="153"/>
      <c r="AE6611" s="189"/>
      <c r="AF6611" s="188"/>
      <c r="AG6611" s="189"/>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7"/>
      <c r="AB6612" s="188"/>
      <c r="AC6612" s="153"/>
      <c r="AD6612" s="153"/>
      <c r="AE6612" s="189"/>
      <c r="AF6612" s="188"/>
      <c r="AG6612" s="189"/>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7"/>
      <c r="AB6613" s="188"/>
      <c r="AC6613" s="153"/>
      <c r="AD6613" s="153"/>
      <c r="AE6613" s="189"/>
      <c r="AF6613" s="188"/>
      <c r="AG6613" s="189"/>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7"/>
      <c r="AB6614" s="188"/>
      <c r="AC6614" s="153"/>
      <c r="AD6614" s="153"/>
      <c r="AE6614" s="189"/>
      <c r="AF6614" s="188"/>
      <c r="AG6614" s="189"/>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7"/>
      <c r="AB6615" s="188"/>
      <c r="AC6615" s="153"/>
      <c r="AD6615" s="153"/>
      <c r="AE6615" s="189"/>
      <c r="AF6615" s="188"/>
      <c r="AG6615" s="189"/>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7"/>
      <c r="AB6616" s="188"/>
      <c r="AC6616" s="153"/>
      <c r="AD6616" s="153"/>
      <c r="AE6616" s="189"/>
      <c r="AF6616" s="188"/>
      <c r="AG6616" s="189"/>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7"/>
      <c r="AB6617" s="188"/>
      <c r="AC6617" s="153"/>
      <c r="AD6617" s="153"/>
      <c r="AE6617" s="189"/>
      <c r="AF6617" s="188"/>
      <c r="AG6617" s="189"/>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7"/>
      <c r="AB6618" s="188"/>
      <c r="AC6618" s="153"/>
      <c r="AD6618" s="153"/>
      <c r="AE6618" s="189"/>
      <c r="AF6618" s="188"/>
      <c r="AG6618" s="189"/>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7"/>
      <c r="AB6619" s="188"/>
      <c r="AC6619" s="153"/>
      <c r="AD6619" s="153"/>
      <c r="AE6619" s="189"/>
      <c r="AF6619" s="188"/>
      <c r="AG6619" s="189"/>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7"/>
      <c r="AB6620" s="188"/>
      <c r="AC6620" s="153"/>
      <c r="AD6620" s="153"/>
      <c r="AE6620" s="189"/>
      <c r="AF6620" s="188"/>
      <c r="AG6620" s="189"/>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7"/>
      <c r="AB6621" s="188"/>
      <c r="AC6621" s="153"/>
      <c r="AD6621" s="153"/>
      <c r="AE6621" s="189"/>
      <c r="AF6621" s="188"/>
      <c r="AG6621" s="189"/>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7"/>
      <c r="AB6622" s="188"/>
      <c r="AC6622" s="153"/>
      <c r="AD6622" s="153"/>
      <c r="AE6622" s="189"/>
      <c r="AF6622" s="188"/>
      <c r="AG6622" s="189"/>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7"/>
      <c r="AB6623" s="188"/>
      <c r="AC6623" s="153"/>
      <c r="AD6623" s="153"/>
      <c r="AE6623" s="189"/>
      <c r="AF6623" s="188"/>
      <c r="AG6623" s="189"/>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7"/>
      <c r="AB6624" s="188"/>
      <c r="AC6624" s="153"/>
      <c r="AD6624" s="153"/>
      <c r="AE6624" s="189"/>
      <c r="AF6624" s="188"/>
      <c r="AG6624" s="189"/>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7"/>
      <c r="AB6625" s="188"/>
      <c r="AC6625" s="153"/>
      <c r="AD6625" s="153"/>
      <c r="AE6625" s="189"/>
      <c r="AF6625" s="188"/>
      <c r="AG6625" s="189"/>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7"/>
      <c r="AB6626" s="188"/>
      <c r="AC6626" s="153"/>
      <c r="AD6626" s="153"/>
      <c r="AE6626" s="189"/>
      <c r="AF6626" s="188"/>
      <c r="AG6626" s="189"/>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7"/>
      <c r="AB6627" s="188"/>
      <c r="AC6627" s="153"/>
      <c r="AD6627" s="153"/>
      <c r="AE6627" s="189"/>
      <c r="AF6627" s="188"/>
      <c r="AG6627" s="189"/>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7"/>
      <c r="AB6628" s="188"/>
      <c r="AC6628" s="153"/>
      <c r="AD6628" s="153"/>
      <c r="AE6628" s="189"/>
      <c r="AF6628" s="188"/>
      <c r="AG6628" s="189"/>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7"/>
      <c r="AB6629" s="188"/>
      <c r="AC6629" s="153"/>
      <c r="AD6629" s="153"/>
      <c r="AE6629" s="189"/>
      <c r="AF6629" s="188"/>
      <c r="AG6629" s="189"/>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7"/>
      <c r="AB6630" s="188"/>
      <c r="AC6630" s="153"/>
      <c r="AD6630" s="153"/>
      <c r="AE6630" s="189"/>
      <c r="AF6630" s="188"/>
      <c r="AG6630" s="189"/>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7"/>
      <c r="AB6631" s="188"/>
      <c r="AC6631" s="153"/>
      <c r="AD6631" s="153"/>
      <c r="AE6631" s="189"/>
      <c r="AF6631" s="188"/>
      <c r="AG6631" s="189"/>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7"/>
      <c r="AB6632" s="188"/>
      <c r="AC6632" s="153"/>
      <c r="AD6632" s="153"/>
      <c r="AE6632" s="189"/>
      <c r="AF6632" s="188"/>
      <c r="AG6632" s="189"/>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7"/>
      <c r="AB6633" s="188"/>
      <c r="AC6633" s="153"/>
      <c r="AD6633" s="153"/>
      <c r="AE6633" s="189"/>
      <c r="AF6633" s="188"/>
      <c r="AG6633" s="189"/>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7"/>
      <c r="AB6634" s="188"/>
      <c r="AC6634" s="153"/>
      <c r="AD6634" s="153"/>
      <c r="AE6634" s="189"/>
      <c r="AF6634" s="188"/>
      <c r="AG6634" s="189"/>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7"/>
      <c r="AB6635" s="188"/>
      <c r="AC6635" s="153"/>
      <c r="AD6635" s="153"/>
      <c r="AE6635" s="189"/>
      <c r="AF6635" s="188"/>
      <c r="AG6635" s="189"/>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7"/>
      <c r="AB6636" s="188"/>
      <c r="AC6636" s="153"/>
      <c r="AD6636" s="153"/>
      <c r="AE6636" s="189"/>
      <c r="AF6636" s="188"/>
      <c r="AG6636" s="189"/>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7"/>
      <c r="AB6637" s="188"/>
      <c r="AC6637" s="153"/>
      <c r="AD6637" s="153"/>
      <c r="AE6637" s="189"/>
      <c r="AF6637" s="188"/>
      <c r="AG6637" s="189"/>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7"/>
      <c r="AB6638" s="188"/>
      <c r="AC6638" s="153"/>
      <c r="AD6638" s="153"/>
      <c r="AE6638" s="189"/>
      <c r="AF6638" s="188"/>
      <c r="AG6638" s="189"/>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7"/>
      <c r="AB6639" s="188"/>
      <c r="AC6639" s="153"/>
      <c r="AD6639" s="153"/>
      <c r="AE6639" s="189"/>
      <c r="AF6639" s="188"/>
      <c r="AG6639" s="189"/>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7"/>
      <c r="AB6640" s="188"/>
      <c r="AC6640" s="153"/>
      <c r="AD6640" s="153"/>
      <c r="AE6640" s="189"/>
      <c r="AF6640" s="188"/>
      <c r="AG6640" s="189"/>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7"/>
      <c r="AB6641" s="188"/>
      <c r="AC6641" s="153"/>
      <c r="AD6641" s="153"/>
      <c r="AE6641" s="189"/>
      <c r="AF6641" s="188"/>
      <c r="AG6641" s="189"/>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7"/>
      <c r="AB6642" s="188"/>
      <c r="AC6642" s="153"/>
      <c r="AD6642" s="153"/>
      <c r="AE6642" s="189"/>
      <c r="AF6642" s="188"/>
      <c r="AG6642" s="189"/>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7"/>
      <c r="AB6643" s="188"/>
      <c r="AC6643" s="153"/>
      <c r="AD6643" s="153"/>
      <c r="AE6643" s="189"/>
      <c r="AF6643" s="188"/>
      <c r="AG6643" s="189"/>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7"/>
      <c r="AB6644" s="188"/>
      <c r="AC6644" s="153"/>
      <c r="AD6644" s="153"/>
      <c r="AE6644" s="189"/>
      <c r="AF6644" s="188"/>
      <c r="AG6644" s="189"/>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7"/>
      <c r="AB6645" s="188"/>
      <c r="AC6645" s="153"/>
      <c r="AD6645" s="153"/>
      <c r="AE6645" s="189"/>
      <c r="AF6645" s="188"/>
      <c r="AG6645" s="189"/>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7"/>
      <c r="AB6646" s="188"/>
      <c r="AC6646" s="153"/>
      <c r="AD6646" s="153"/>
      <c r="AE6646" s="189"/>
      <c r="AF6646" s="188"/>
      <c r="AG6646" s="189"/>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7"/>
      <c r="AB6647" s="188"/>
      <c r="AC6647" s="153"/>
      <c r="AD6647" s="153"/>
      <c r="AE6647" s="189"/>
      <c r="AF6647" s="188"/>
      <c r="AG6647" s="189"/>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7"/>
      <c r="AB6648" s="188"/>
      <c r="AC6648" s="153"/>
      <c r="AD6648" s="153"/>
      <c r="AE6648" s="189"/>
      <c r="AF6648" s="188"/>
      <c r="AG6648" s="189"/>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7"/>
      <c r="AB6649" s="188"/>
      <c r="AC6649" s="153"/>
      <c r="AD6649" s="153"/>
      <c r="AE6649" s="189"/>
      <c r="AF6649" s="188"/>
      <c r="AG6649" s="189"/>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7"/>
      <c r="AB6650" s="188"/>
      <c r="AC6650" s="153"/>
      <c r="AD6650" s="153"/>
      <c r="AE6650" s="189"/>
      <c r="AF6650" s="188"/>
      <c r="AG6650" s="189"/>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7"/>
      <c r="AB6651" s="188"/>
      <c r="AC6651" s="153"/>
      <c r="AD6651" s="153"/>
      <c r="AE6651" s="189"/>
      <c r="AF6651" s="188"/>
      <c r="AG6651" s="189"/>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7"/>
      <c r="AB6652" s="188"/>
      <c r="AC6652" s="153"/>
      <c r="AD6652" s="153"/>
      <c r="AE6652" s="189"/>
      <c r="AF6652" s="188"/>
      <c r="AG6652" s="189"/>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7"/>
      <c r="AB6653" s="188"/>
      <c r="AC6653" s="153"/>
      <c r="AD6653" s="153"/>
      <c r="AE6653" s="189"/>
      <c r="AF6653" s="188"/>
      <c r="AG6653" s="189"/>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7"/>
      <c r="AB6654" s="188"/>
      <c r="AC6654" s="153"/>
      <c r="AD6654" s="153"/>
      <c r="AE6654" s="189"/>
      <c r="AF6654" s="188"/>
      <c r="AG6654" s="189"/>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7"/>
      <c r="AB6655" s="188"/>
      <c r="AC6655" s="153"/>
      <c r="AD6655" s="153"/>
      <c r="AE6655" s="189"/>
      <c r="AF6655" s="188"/>
      <c r="AG6655" s="189"/>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7"/>
      <c r="AB6656" s="188"/>
      <c r="AC6656" s="153"/>
      <c r="AD6656" s="153"/>
      <c r="AE6656" s="189"/>
      <c r="AF6656" s="188"/>
      <c r="AG6656" s="189"/>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7"/>
      <c r="AB6657" s="188"/>
      <c r="AC6657" s="153"/>
      <c r="AD6657" s="153"/>
      <c r="AE6657" s="189"/>
      <c r="AF6657" s="188"/>
      <c r="AG6657" s="189"/>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7"/>
      <c r="AB6658" s="188"/>
      <c r="AC6658" s="153"/>
      <c r="AD6658" s="153"/>
      <c r="AE6658" s="189"/>
      <c r="AF6658" s="188"/>
      <c r="AG6658" s="189"/>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7"/>
      <c r="AB6659" s="188"/>
      <c r="AC6659" s="153"/>
      <c r="AD6659" s="153"/>
      <c r="AE6659" s="189"/>
      <c r="AF6659" s="188"/>
      <c r="AG6659" s="189"/>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7"/>
      <c r="AB6660" s="188"/>
      <c r="AC6660" s="153"/>
      <c r="AD6660" s="153"/>
      <c r="AE6660" s="189"/>
      <c r="AF6660" s="188"/>
      <c r="AG6660" s="189"/>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7"/>
      <c r="AB6661" s="188"/>
      <c r="AC6661" s="153"/>
      <c r="AD6661" s="153"/>
      <c r="AE6661" s="189"/>
      <c r="AF6661" s="188"/>
      <c r="AG6661" s="189"/>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7"/>
      <c r="AB6662" s="188"/>
      <c r="AC6662" s="153"/>
      <c r="AD6662" s="153"/>
      <c r="AE6662" s="189"/>
      <c r="AF6662" s="188"/>
      <c r="AG6662" s="189"/>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7"/>
      <c r="AB6663" s="188"/>
      <c r="AC6663" s="153"/>
      <c r="AD6663" s="153"/>
      <c r="AE6663" s="189"/>
      <c r="AF6663" s="188"/>
      <c r="AG6663" s="189"/>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7"/>
      <c r="AB6664" s="188"/>
      <c r="AC6664" s="153"/>
      <c r="AD6664" s="153"/>
      <c r="AE6664" s="189"/>
      <c r="AF6664" s="188"/>
      <c r="AG6664" s="189"/>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7"/>
      <c r="AB6665" s="188"/>
      <c r="AC6665" s="153"/>
      <c r="AD6665" s="153"/>
      <c r="AE6665" s="189"/>
      <c r="AF6665" s="188"/>
      <c r="AG6665" s="189"/>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7"/>
      <c r="AB6666" s="188"/>
      <c r="AC6666" s="153"/>
      <c r="AD6666" s="153"/>
      <c r="AE6666" s="189"/>
      <c r="AF6666" s="188"/>
      <c r="AG6666" s="189"/>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7"/>
      <c r="AB6667" s="188"/>
      <c r="AC6667" s="153"/>
      <c r="AD6667" s="153"/>
      <c r="AE6667" s="189"/>
      <c r="AF6667" s="188"/>
      <c r="AG6667" s="189"/>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7"/>
      <c r="AB6668" s="188"/>
      <c r="AC6668" s="153"/>
      <c r="AD6668" s="153"/>
      <c r="AE6668" s="189"/>
      <c r="AF6668" s="188"/>
      <c r="AG6668" s="189"/>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7"/>
      <c r="AB6669" s="188"/>
      <c r="AC6669" s="153"/>
      <c r="AD6669" s="153"/>
      <c r="AE6669" s="189"/>
      <c r="AF6669" s="188"/>
      <c r="AG6669" s="189"/>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7"/>
      <c r="AB6670" s="188"/>
      <c r="AC6670" s="153"/>
      <c r="AD6670" s="153"/>
      <c r="AE6670" s="189"/>
      <c r="AF6670" s="188"/>
      <c r="AG6670" s="189"/>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7"/>
      <c r="AB6671" s="188"/>
      <c r="AC6671" s="153"/>
      <c r="AD6671" s="153"/>
      <c r="AE6671" s="189"/>
      <c r="AF6671" s="188"/>
      <c r="AG6671" s="189"/>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7"/>
      <c r="AB6672" s="188"/>
      <c r="AC6672" s="153"/>
      <c r="AD6672" s="153"/>
      <c r="AE6672" s="189"/>
      <c r="AF6672" s="188"/>
      <c r="AG6672" s="189"/>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7"/>
      <c r="AB6673" s="188"/>
      <c r="AC6673" s="153"/>
      <c r="AD6673" s="153"/>
      <c r="AE6673" s="189"/>
      <c r="AF6673" s="188"/>
      <c r="AG6673" s="189"/>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7"/>
      <c r="AB6674" s="188"/>
      <c r="AC6674" s="153"/>
      <c r="AD6674" s="153"/>
      <c r="AE6674" s="189"/>
      <c r="AF6674" s="188"/>
      <c r="AG6674" s="189"/>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7"/>
      <c r="AB6675" s="188"/>
      <c r="AC6675" s="153"/>
      <c r="AD6675" s="153"/>
      <c r="AE6675" s="189"/>
      <c r="AF6675" s="188"/>
      <c r="AG6675" s="189"/>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7"/>
      <c r="AB6676" s="188"/>
      <c r="AC6676" s="153"/>
      <c r="AD6676" s="153"/>
      <c r="AE6676" s="189"/>
      <c r="AF6676" s="188"/>
      <c r="AG6676" s="189"/>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7"/>
      <c r="AB6677" s="188"/>
      <c r="AC6677" s="153"/>
      <c r="AD6677" s="153"/>
      <c r="AE6677" s="189"/>
      <c r="AF6677" s="188"/>
      <c r="AG6677" s="189"/>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7"/>
      <c r="AB6678" s="188"/>
      <c r="AC6678" s="153"/>
      <c r="AD6678" s="153"/>
      <c r="AE6678" s="189"/>
      <c r="AF6678" s="188"/>
      <c r="AG6678" s="189"/>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7"/>
      <c r="AB6679" s="188"/>
      <c r="AC6679" s="153"/>
      <c r="AD6679" s="153"/>
      <c r="AE6679" s="189"/>
      <c r="AF6679" s="188"/>
      <c r="AG6679" s="189"/>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7"/>
      <c r="AB6680" s="188"/>
      <c r="AC6680" s="153"/>
      <c r="AD6680" s="153"/>
      <c r="AE6680" s="189"/>
      <c r="AF6680" s="188"/>
      <c r="AG6680" s="189"/>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7"/>
      <c r="AB6681" s="188"/>
      <c r="AC6681" s="153"/>
      <c r="AD6681" s="153"/>
      <c r="AE6681" s="189"/>
      <c r="AF6681" s="188"/>
      <c r="AG6681" s="189"/>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7"/>
      <c r="AB6682" s="188"/>
      <c r="AC6682" s="153"/>
      <c r="AD6682" s="153"/>
      <c r="AE6682" s="189"/>
      <c r="AF6682" s="188"/>
      <c r="AG6682" s="189"/>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7"/>
      <c r="AB6683" s="188"/>
      <c r="AC6683" s="153"/>
      <c r="AD6683" s="153"/>
      <c r="AE6683" s="189"/>
      <c r="AF6683" s="188"/>
      <c r="AG6683" s="189"/>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7"/>
      <c r="AB6684" s="188"/>
      <c r="AC6684" s="153"/>
      <c r="AD6684" s="153"/>
      <c r="AE6684" s="189"/>
      <c r="AF6684" s="188"/>
      <c r="AG6684" s="189"/>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7"/>
      <c r="AB6685" s="188"/>
      <c r="AC6685" s="153"/>
      <c r="AD6685" s="153"/>
      <c r="AE6685" s="189"/>
      <c r="AF6685" s="188"/>
      <c r="AG6685" s="189"/>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7"/>
      <c r="AB6686" s="188"/>
      <c r="AC6686" s="153"/>
      <c r="AD6686" s="153"/>
      <c r="AE6686" s="189"/>
      <c r="AF6686" s="188"/>
      <c r="AG6686" s="189"/>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7"/>
      <c r="AB6687" s="188"/>
      <c r="AC6687" s="153"/>
      <c r="AD6687" s="153"/>
      <c r="AE6687" s="189"/>
      <c r="AF6687" s="188"/>
      <c r="AG6687" s="189"/>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7"/>
      <c r="AB6688" s="188"/>
      <c r="AC6688" s="153"/>
      <c r="AD6688" s="153"/>
      <c r="AE6688" s="189"/>
      <c r="AF6688" s="188"/>
      <c r="AG6688" s="189"/>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7"/>
      <c r="AB6689" s="188"/>
      <c r="AC6689" s="153"/>
      <c r="AD6689" s="153"/>
      <c r="AE6689" s="189"/>
      <c r="AF6689" s="188"/>
      <c r="AG6689" s="189"/>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7"/>
      <c r="AB6690" s="188"/>
      <c r="AC6690" s="153"/>
      <c r="AD6690" s="153"/>
      <c r="AE6690" s="189"/>
      <c r="AF6690" s="188"/>
      <c r="AG6690" s="189"/>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7"/>
      <c r="AB6691" s="188"/>
      <c r="AC6691" s="153"/>
      <c r="AD6691" s="153"/>
      <c r="AE6691" s="189"/>
      <c r="AF6691" s="188"/>
      <c r="AG6691" s="189"/>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7"/>
      <c r="AB6692" s="188"/>
      <c r="AC6692" s="153"/>
      <c r="AD6692" s="153"/>
      <c r="AE6692" s="189"/>
      <c r="AF6692" s="188"/>
      <c r="AG6692" s="189"/>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7"/>
      <c r="AB6693" s="188"/>
      <c r="AC6693" s="153"/>
      <c r="AD6693" s="153"/>
      <c r="AE6693" s="189"/>
      <c r="AF6693" s="188"/>
      <c r="AG6693" s="189"/>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7"/>
      <c r="AB6694" s="188"/>
      <c r="AC6694" s="153"/>
      <c r="AD6694" s="153"/>
      <c r="AE6694" s="189"/>
      <c r="AF6694" s="188"/>
      <c r="AG6694" s="189"/>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7"/>
      <c r="AB6695" s="188"/>
      <c r="AC6695" s="153"/>
      <c r="AD6695" s="153"/>
      <c r="AE6695" s="189"/>
      <c r="AF6695" s="188"/>
      <c r="AG6695" s="189"/>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7"/>
      <c r="AB6696" s="188"/>
      <c r="AC6696" s="153"/>
      <c r="AD6696" s="153"/>
      <c r="AE6696" s="189"/>
      <c r="AF6696" s="188"/>
      <c r="AG6696" s="189"/>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7"/>
      <c r="AB6697" s="188"/>
      <c r="AC6697" s="153"/>
      <c r="AD6697" s="153"/>
      <c r="AE6697" s="189"/>
      <c r="AF6697" s="188"/>
      <c r="AG6697" s="189"/>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7"/>
      <c r="AB6698" s="188"/>
      <c r="AC6698" s="153"/>
      <c r="AD6698" s="153"/>
      <c r="AE6698" s="189"/>
      <c r="AF6698" s="188"/>
      <c r="AG6698" s="189"/>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7"/>
      <c r="AB6699" s="188"/>
      <c r="AC6699" s="153"/>
      <c r="AD6699" s="153"/>
      <c r="AE6699" s="189"/>
      <c r="AF6699" s="188"/>
      <c r="AG6699" s="189"/>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7"/>
      <c r="AB6700" s="188"/>
      <c r="AC6700" s="153"/>
      <c r="AD6700" s="153"/>
      <c r="AE6700" s="189"/>
      <c r="AF6700" s="188"/>
      <c r="AG6700" s="189"/>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7"/>
      <c r="AB6701" s="188"/>
      <c r="AC6701" s="153"/>
      <c r="AD6701" s="153"/>
      <c r="AE6701" s="189"/>
      <c r="AF6701" s="188"/>
      <c r="AG6701" s="189"/>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7"/>
      <c r="AB6702" s="188"/>
      <c r="AC6702" s="153"/>
      <c r="AD6702" s="153"/>
      <c r="AE6702" s="189"/>
      <c r="AF6702" s="188"/>
      <c r="AG6702" s="189"/>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7"/>
      <c r="AB6703" s="188"/>
      <c r="AC6703" s="153"/>
      <c r="AD6703" s="153"/>
      <c r="AE6703" s="189"/>
      <c r="AF6703" s="188"/>
      <c r="AG6703" s="189"/>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7"/>
      <c r="AB6704" s="188"/>
      <c r="AC6704" s="153"/>
      <c r="AD6704" s="153"/>
      <c r="AE6704" s="189"/>
      <c r="AF6704" s="188"/>
      <c r="AG6704" s="189"/>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7"/>
      <c r="AB6705" s="188"/>
      <c r="AC6705" s="153"/>
      <c r="AD6705" s="153"/>
      <c r="AE6705" s="189"/>
      <c r="AF6705" s="188"/>
      <c r="AG6705" s="189"/>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7"/>
      <c r="AB6706" s="188"/>
      <c r="AC6706" s="153"/>
      <c r="AD6706" s="153"/>
      <c r="AE6706" s="189"/>
      <c r="AF6706" s="188"/>
      <c r="AG6706" s="189"/>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7"/>
      <c r="AB6707" s="188"/>
      <c r="AC6707" s="153"/>
      <c r="AD6707" s="153"/>
      <c r="AE6707" s="189"/>
      <c r="AF6707" s="188"/>
      <c r="AG6707" s="189"/>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7"/>
      <c r="AB6708" s="188"/>
      <c r="AC6708" s="153"/>
      <c r="AD6708" s="153"/>
      <c r="AE6708" s="189"/>
      <c r="AF6708" s="188"/>
      <c r="AG6708" s="189"/>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7"/>
      <c r="AB6709" s="188"/>
      <c r="AC6709" s="153"/>
      <c r="AD6709" s="153"/>
      <c r="AE6709" s="189"/>
      <c r="AF6709" s="188"/>
      <c r="AG6709" s="189"/>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7"/>
      <c r="AB6710" s="188"/>
      <c r="AC6710" s="153"/>
      <c r="AD6710" s="153"/>
      <c r="AE6710" s="189"/>
      <c r="AF6710" s="188"/>
      <c r="AG6710" s="189"/>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7"/>
      <c r="AB6711" s="188"/>
      <c r="AC6711" s="153"/>
      <c r="AD6711" s="153"/>
      <c r="AE6711" s="189"/>
      <c r="AF6711" s="188"/>
      <c r="AG6711" s="189"/>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7"/>
      <c r="AB6712" s="188"/>
      <c r="AC6712" s="153"/>
      <c r="AD6712" s="153"/>
      <c r="AE6712" s="189"/>
      <c r="AF6712" s="188"/>
      <c r="AG6712" s="189"/>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7"/>
      <c r="AB6713" s="188"/>
      <c r="AC6713" s="153"/>
      <c r="AD6713" s="153"/>
      <c r="AE6713" s="189"/>
      <c r="AF6713" s="188"/>
      <c r="AG6713" s="189"/>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7"/>
      <c r="AB6714" s="188"/>
      <c r="AC6714" s="153"/>
      <c r="AD6714" s="153"/>
      <c r="AE6714" s="189"/>
      <c r="AF6714" s="188"/>
      <c r="AG6714" s="189"/>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7"/>
      <c r="AB6715" s="188"/>
      <c r="AC6715" s="153"/>
      <c r="AD6715" s="153"/>
      <c r="AE6715" s="189"/>
      <c r="AF6715" s="188"/>
      <c r="AG6715" s="189"/>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7"/>
      <c r="AB6716" s="188"/>
      <c r="AC6716" s="153"/>
      <c r="AD6716" s="153"/>
      <c r="AE6716" s="189"/>
      <c r="AF6716" s="188"/>
      <c r="AG6716" s="189"/>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7"/>
      <c r="AB6717" s="188"/>
      <c r="AC6717" s="153"/>
      <c r="AD6717" s="153"/>
      <c r="AE6717" s="189"/>
      <c r="AF6717" s="188"/>
      <c r="AG6717" s="189"/>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7"/>
      <c r="AB6718" s="188"/>
      <c r="AC6718" s="153"/>
      <c r="AD6718" s="153"/>
      <c r="AE6718" s="189"/>
      <c r="AF6718" s="188"/>
      <c r="AG6718" s="189"/>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7"/>
      <c r="AB6719" s="188"/>
      <c r="AC6719" s="153"/>
      <c r="AD6719" s="153"/>
      <c r="AE6719" s="189"/>
      <c r="AF6719" s="188"/>
      <c r="AG6719" s="189"/>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7"/>
      <c r="AB6720" s="188"/>
      <c r="AC6720" s="153"/>
      <c r="AD6720" s="153"/>
      <c r="AE6720" s="189"/>
      <c r="AF6720" s="188"/>
      <c r="AG6720" s="189"/>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7"/>
      <c r="AB6721" s="188"/>
      <c r="AC6721" s="153"/>
      <c r="AD6721" s="153"/>
      <c r="AE6721" s="189"/>
      <c r="AF6721" s="188"/>
      <c r="AG6721" s="189"/>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7"/>
      <c r="AB6722" s="188"/>
      <c r="AC6722" s="153"/>
      <c r="AD6722" s="153"/>
      <c r="AE6722" s="189"/>
      <c r="AF6722" s="188"/>
      <c r="AG6722" s="189"/>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7"/>
      <c r="AB6723" s="188"/>
      <c r="AC6723" s="153"/>
      <c r="AD6723" s="153"/>
      <c r="AE6723" s="189"/>
      <c r="AF6723" s="188"/>
      <c r="AG6723" s="189"/>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7"/>
      <c r="AB6724" s="188"/>
      <c r="AC6724" s="153"/>
      <c r="AD6724" s="153"/>
      <c r="AE6724" s="189"/>
      <c r="AF6724" s="188"/>
      <c r="AG6724" s="189"/>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7"/>
      <c r="AB6725" s="188"/>
      <c r="AC6725" s="153"/>
      <c r="AD6725" s="153"/>
      <c r="AE6725" s="189"/>
      <c r="AF6725" s="188"/>
      <c r="AG6725" s="189"/>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7"/>
      <c r="AB6726" s="188"/>
      <c r="AC6726" s="153"/>
      <c r="AD6726" s="153"/>
      <c r="AE6726" s="189"/>
      <c r="AF6726" s="188"/>
      <c r="AG6726" s="189"/>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7"/>
      <c r="AB6727" s="188"/>
      <c r="AC6727" s="153"/>
      <c r="AD6727" s="153"/>
      <c r="AE6727" s="189"/>
      <c r="AF6727" s="188"/>
      <c r="AG6727" s="189"/>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7"/>
      <c r="AB6728" s="188"/>
      <c r="AC6728" s="153"/>
      <c r="AD6728" s="153"/>
      <c r="AE6728" s="189"/>
      <c r="AF6728" s="188"/>
      <c r="AG6728" s="189"/>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7"/>
      <c r="AB6729" s="188"/>
      <c r="AC6729" s="153"/>
      <c r="AD6729" s="153"/>
      <c r="AE6729" s="189"/>
      <c r="AF6729" s="188"/>
      <c r="AG6729" s="189"/>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7"/>
      <c r="AB6730" s="188"/>
      <c r="AC6730" s="153"/>
      <c r="AD6730" s="153"/>
      <c r="AE6730" s="189"/>
      <c r="AF6730" s="188"/>
      <c r="AG6730" s="189"/>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7"/>
      <c r="AB6731" s="188"/>
      <c r="AC6731" s="153"/>
      <c r="AD6731" s="153"/>
      <c r="AE6731" s="189"/>
      <c r="AF6731" s="188"/>
      <c r="AG6731" s="189"/>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7"/>
      <c r="AB6732" s="188"/>
      <c r="AC6732" s="153"/>
      <c r="AD6732" s="153"/>
      <c r="AE6732" s="189"/>
      <c r="AF6732" s="188"/>
      <c r="AG6732" s="189"/>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7"/>
      <c r="AB6733" s="188"/>
      <c r="AC6733" s="153"/>
      <c r="AD6733" s="153"/>
      <c r="AE6733" s="189"/>
      <c r="AF6733" s="188"/>
      <c r="AG6733" s="189"/>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7"/>
      <c r="AB6734" s="188"/>
      <c r="AC6734" s="153"/>
      <c r="AD6734" s="153"/>
      <c r="AE6734" s="189"/>
      <c r="AF6734" s="188"/>
      <c r="AG6734" s="189"/>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7"/>
      <c r="AB6735" s="188"/>
      <c r="AC6735" s="153"/>
      <c r="AD6735" s="153"/>
      <c r="AE6735" s="189"/>
      <c r="AF6735" s="188"/>
      <c r="AG6735" s="189"/>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7"/>
      <c r="AB6736" s="188"/>
      <c r="AC6736" s="153"/>
      <c r="AD6736" s="153"/>
      <c r="AE6736" s="189"/>
      <c r="AF6736" s="188"/>
      <c r="AG6736" s="189"/>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7"/>
      <c r="AB6737" s="188"/>
      <c r="AC6737" s="153"/>
      <c r="AD6737" s="153"/>
      <c r="AE6737" s="189"/>
      <c r="AF6737" s="188"/>
      <c r="AG6737" s="189"/>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7"/>
      <c r="AB6738" s="188"/>
      <c r="AC6738" s="153"/>
      <c r="AD6738" s="153"/>
      <c r="AE6738" s="189"/>
      <c r="AF6738" s="188"/>
      <c r="AG6738" s="189"/>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7"/>
      <c r="AB6739" s="188"/>
      <c r="AC6739" s="153"/>
      <c r="AD6739" s="153"/>
      <c r="AE6739" s="189"/>
      <c r="AF6739" s="188"/>
      <c r="AG6739" s="189"/>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7"/>
      <c r="AB6740" s="188"/>
      <c r="AC6740" s="153"/>
      <c r="AD6740" s="153"/>
      <c r="AE6740" s="189"/>
      <c r="AF6740" s="188"/>
      <c r="AG6740" s="189"/>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7"/>
      <c r="AB6741" s="188"/>
      <c r="AC6741" s="153"/>
      <c r="AD6741" s="153"/>
      <c r="AE6741" s="189"/>
      <c r="AF6741" s="188"/>
      <c r="AG6741" s="189"/>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7"/>
      <c r="AB6742" s="188"/>
      <c r="AC6742" s="153"/>
      <c r="AD6742" s="153"/>
      <c r="AE6742" s="189"/>
      <c r="AF6742" s="188"/>
      <c r="AG6742" s="189"/>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7"/>
      <c r="AB6743" s="188"/>
      <c r="AC6743" s="153"/>
      <c r="AD6743" s="153"/>
      <c r="AE6743" s="189"/>
      <c r="AF6743" s="188"/>
      <c r="AG6743" s="189"/>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7"/>
      <c r="AB6744" s="188"/>
      <c r="AC6744" s="153"/>
      <c r="AD6744" s="153"/>
      <c r="AE6744" s="189"/>
      <c r="AF6744" s="188"/>
      <c r="AG6744" s="189"/>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7"/>
      <c r="AB6745" s="188"/>
      <c r="AC6745" s="153"/>
      <c r="AD6745" s="153"/>
      <c r="AE6745" s="189"/>
      <c r="AF6745" s="188"/>
      <c r="AG6745" s="189"/>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7"/>
      <c r="AB6746" s="188"/>
      <c r="AC6746" s="153"/>
      <c r="AD6746" s="153"/>
      <c r="AE6746" s="189"/>
      <c r="AF6746" s="188"/>
      <c r="AG6746" s="189"/>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7"/>
      <c r="AB6747" s="188"/>
      <c r="AC6747" s="153"/>
      <c r="AD6747" s="153"/>
      <c r="AE6747" s="189"/>
      <c r="AF6747" s="188"/>
      <c r="AG6747" s="189"/>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7"/>
      <c r="AB6748" s="188"/>
      <c r="AC6748" s="153"/>
      <c r="AD6748" s="153"/>
      <c r="AE6748" s="189"/>
      <c r="AF6748" s="188"/>
      <c r="AG6748" s="189"/>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7"/>
      <c r="AB6749" s="188"/>
      <c r="AC6749" s="153"/>
      <c r="AD6749" s="153"/>
      <c r="AE6749" s="189"/>
      <c r="AF6749" s="188"/>
      <c r="AG6749" s="189"/>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7"/>
      <c r="AB6750" s="188"/>
      <c r="AC6750" s="153"/>
      <c r="AD6750" s="153"/>
      <c r="AE6750" s="189"/>
      <c r="AF6750" s="188"/>
      <c r="AG6750" s="189"/>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7"/>
      <c r="AB6751" s="188"/>
      <c r="AC6751" s="153"/>
      <c r="AD6751" s="153"/>
      <c r="AE6751" s="189"/>
      <c r="AF6751" s="188"/>
      <c r="AG6751" s="189"/>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7"/>
      <c r="AB6752" s="188"/>
      <c r="AC6752" s="153"/>
      <c r="AD6752" s="153"/>
      <c r="AE6752" s="189"/>
      <c r="AF6752" s="188"/>
      <c r="AG6752" s="189"/>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7"/>
      <c r="AB6753" s="188"/>
      <c r="AC6753" s="153"/>
      <c r="AD6753" s="153"/>
      <c r="AE6753" s="189"/>
      <c r="AF6753" s="188"/>
      <c r="AG6753" s="189"/>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7"/>
      <c r="AB6754" s="188"/>
      <c r="AC6754" s="153"/>
      <c r="AD6754" s="153"/>
      <c r="AE6754" s="189"/>
      <c r="AF6754" s="188"/>
      <c r="AG6754" s="189"/>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7"/>
      <c r="AB6755" s="188"/>
      <c r="AC6755" s="153"/>
      <c r="AD6755" s="153"/>
      <c r="AE6755" s="189"/>
      <c r="AF6755" s="188"/>
      <c r="AG6755" s="189"/>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7"/>
      <c r="AB6756" s="188"/>
      <c r="AC6756" s="153"/>
      <c r="AD6756" s="153"/>
      <c r="AE6756" s="189"/>
      <c r="AF6756" s="188"/>
      <c r="AG6756" s="189"/>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7"/>
      <c r="AB6757" s="188"/>
      <c r="AC6757" s="153"/>
      <c r="AD6757" s="153"/>
      <c r="AE6757" s="189"/>
      <c r="AF6757" s="188"/>
      <c r="AG6757" s="189"/>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7"/>
      <c r="AB6758" s="188"/>
      <c r="AC6758" s="153"/>
      <c r="AD6758" s="153"/>
      <c r="AE6758" s="189"/>
      <c r="AF6758" s="188"/>
      <c r="AG6758" s="189"/>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7"/>
      <c r="AB6759" s="188"/>
      <c r="AC6759" s="153"/>
      <c r="AD6759" s="153"/>
      <c r="AE6759" s="189"/>
      <c r="AF6759" s="188"/>
      <c r="AG6759" s="189"/>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7"/>
      <c r="AB6760" s="188"/>
      <c r="AC6760" s="153"/>
      <c r="AD6760" s="153"/>
      <c r="AE6760" s="189"/>
      <c r="AF6760" s="188"/>
      <c r="AG6760" s="189"/>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7"/>
      <c r="AB6761" s="188"/>
      <c r="AC6761" s="153"/>
      <c r="AD6761" s="153"/>
      <c r="AE6761" s="189"/>
      <c r="AF6761" s="188"/>
      <c r="AG6761" s="189"/>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7"/>
      <c r="AB6762" s="188"/>
      <c r="AC6762" s="153"/>
      <c r="AD6762" s="153"/>
      <c r="AE6762" s="189"/>
      <c r="AF6762" s="188"/>
      <c r="AG6762" s="189"/>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7"/>
      <c r="AB6763" s="188"/>
      <c r="AC6763" s="153"/>
      <c r="AD6763" s="153"/>
      <c r="AE6763" s="189"/>
      <c r="AF6763" s="188"/>
      <c r="AG6763" s="189"/>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7"/>
      <c r="AB6764" s="188"/>
      <c r="AC6764" s="153"/>
      <c r="AD6764" s="153"/>
      <c r="AE6764" s="189"/>
      <c r="AF6764" s="188"/>
      <c r="AG6764" s="189"/>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7"/>
      <c r="AB6765" s="188"/>
      <c r="AC6765" s="153"/>
      <c r="AD6765" s="153"/>
      <c r="AE6765" s="189"/>
      <c r="AF6765" s="188"/>
      <c r="AG6765" s="189"/>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7"/>
      <c r="AB6766" s="188"/>
      <c r="AC6766" s="153"/>
      <c r="AD6766" s="153"/>
      <c r="AE6766" s="189"/>
      <c r="AF6766" s="188"/>
      <c r="AG6766" s="189"/>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7"/>
      <c r="AB6767" s="188"/>
      <c r="AC6767" s="153"/>
      <c r="AD6767" s="153"/>
      <c r="AE6767" s="189"/>
      <c r="AF6767" s="188"/>
      <c r="AG6767" s="189"/>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7"/>
      <c r="AB6768" s="188"/>
      <c r="AC6768" s="153"/>
      <c r="AD6768" s="153"/>
      <c r="AE6768" s="189"/>
      <c r="AF6768" s="188"/>
      <c r="AG6768" s="189"/>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7"/>
      <c r="AB6769" s="188"/>
      <c r="AC6769" s="153"/>
      <c r="AD6769" s="153"/>
      <c r="AE6769" s="189"/>
      <c r="AF6769" s="188"/>
      <c r="AG6769" s="189"/>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7"/>
      <c r="AB6770" s="188"/>
      <c r="AC6770" s="153"/>
      <c r="AD6770" s="153"/>
      <c r="AE6770" s="189"/>
      <c r="AF6770" s="188"/>
      <c r="AG6770" s="189"/>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7"/>
      <c r="AB6771" s="188"/>
      <c r="AC6771" s="153"/>
      <c r="AD6771" s="153"/>
      <c r="AE6771" s="189"/>
      <c r="AF6771" s="188"/>
      <c r="AG6771" s="189"/>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7"/>
      <c r="AB6772" s="188"/>
      <c r="AC6772" s="153"/>
      <c r="AD6772" s="153"/>
      <c r="AE6772" s="189"/>
      <c r="AF6772" s="188"/>
      <c r="AG6772" s="189"/>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7"/>
      <c r="AB6773" s="188"/>
      <c r="AC6773" s="153"/>
      <c r="AD6773" s="153"/>
      <c r="AE6773" s="189"/>
      <c r="AF6773" s="188"/>
      <c r="AG6773" s="189"/>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7"/>
      <c r="AB6774" s="188"/>
      <c r="AC6774" s="153"/>
      <c r="AD6774" s="153"/>
      <c r="AE6774" s="189"/>
      <c r="AF6774" s="188"/>
      <c r="AG6774" s="189"/>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7"/>
      <c r="AB6775" s="188"/>
      <c r="AC6775" s="153"/>
      <c r="AD6775" s="153"/>
      <c r="AE6775" s="189"/>
      <c r="AF6775" s="188"/>
      <c r="AG6775" s="189"/>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7"/>
      <c r="AB6776" s="188"/>
      <c r="AC6776" s="153"/>
      <c r="AD6776" s="153"/>
      <c r="AE6776" s="189"/>
      <c r="AF6776" s="188"/>
      <c r="AG6776" s="189"/>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7"/>
      <c r="AB6777" s="188"/>
      <c r="AC6777" s="153"/>
      <c r="AD6777" s="153"/>
      <c r="AE6777" s="189"/>
      <c r="AF6777" s="188"/>
      <c r="AG6777" s="189"/>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7"/>
      <c r="AB6778" s="188"/>
      <c r="AC6778" s="153"/>
      <c r="AD6778" s="153"/>
      <c r="AE6778" s="189"/>
      <c r="AF6778" s="188"/>
      <c r="AG6778" s="189"/>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7"/>
      <c r="AB6779" s="188"/>
      <c r="AC6779" s="153"/>
      <c r="AD6779" s="153"/>
      <c r="AE6779" s="189"/>
      <c r="AF6779" s="188"/>
      <c r="AG6779" s="189"/>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7"/>
      <c r="AB6780" s="188"/>
      <c r="AC6780" s="153"/>
      <c r="AD6780" s="153"/>
      <c r="AE6780" s="189"/>
      <c r="AF6780" s="188"/>
      <c r="AG6780" s="189"/>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7"/>
      <c r="AB6781" s="188"/>
      <c r="AC6781" s="153"/>
      <c r="AD6781" s="153"/>
      <c r="AE6781" s="189"/>
      <c r="AF6781" s="188"/>
      <c r="AG6781" s="189"/>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7"/>
      <c r="AB6782" s="188"/>
      <c r="AC6782" s="153"/>
      <c r="AD6782" s="153"/>
      <c r="AE6782" s="189"/>
      <c r="AF6782" s="188"/>
      <c r="AG6782" s="189"/>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7"/>
      <c r="AB6783" s="188"/>
      <c r="AC6783" s="153"/>
      <c r="AD6783" s="153"/>
      <c r="AE6783" s="189"/>
      <c r="AF6783" s="188"/>
      <c r="AG6783" s="189"/>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7"/>
      <c r="AB6784" s="188"/>
      <c r="AC6784" s="153"/>
      <c r="AD6784" s="153"/>
      <c r="AE6784" s="189"/>
      <c r="AF6784" s="188"/>
      <c r="AG6784" s="189"/>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7"/>
      <c r="AB6785" s="188"/>
      <c r="AC6785" s="153"/>
      <c r="AD6785" s="153"/>
      <c r="AE6785" s="189"/>
      <c r="AF6785" s="188"/>
      <c r="AG6785" s="189"/>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7"/>
      <c r="AB6786" s="188"/>
      <c r="AC6786" s="153"/>
      <c r="AD6786" s="153"/>
      <c r="AE6786" s="189"/>
      <c r="AF6786" s="188"/>
      <c r="AG6786" s="189"/>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7"/>
      <c r="AB6787" s="188"/>
      <c r="AC6787" s="153"/>
      <c r="AD6787" s="153"/>
      <c r="AE6787" s="189"/>
      <c r="AF6787" s="188"/>
      <c r="AG6787" s="189"/>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7"/>
      <c r="AB6788" s="188"/>
      <c r="AC6788" s="153"/>
      <c r="AD6788" s="153"/>
      <c r="AE6788" s="189"/>
      <c r="AF6788" s="188"/>
      <c r="AG6788" s="189"/>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7"/>
      <c r="AB6789" s="188"/>
      <c r="AC6789" s="153"/>
      <c r="AD6789" s="153"/>
      <c r="AE6789" s="189"/>
      <c r="AF6789" s="188"/>
      <c r="AG6789" s="189"/>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7"/>
      <c r="AB6790" s="188"/>
      <c r="AC6790" s="153"/>
      <c r="AD6790" s="153"/>
      <c r="AE6790" s="189"/>
      <c r="AF6790" s="188"/>
      <c r="AG6790" s="189"/>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7"/>
      <c r="AB6791" s="188"/>
      <c r="AC6791" s="153"/>
      <c r="AD6791" s="153"/>
      <c r="AE6791" s="189"/>
      <c r="AF6791" s="188"/>
      <c r="AG6791" s="189"/>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7"/>
      <c r="AB6792" s="188"/>
      <c r="AC6792" s="153"/>
      <c r="AD6792" s="153"/>
      <c r="AE6792" s="189"/>
      <c r="AF6792" s="188"/>
      <c r="AG6792" s="189"/>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7"/>
      <c r="AB6793" s="188"/>
      <c r="AC6793" s="153"/>
      <c r="AD6793" s="153"/>
      <c r="AE6793" s="189"/>
      <c r="AF6793" s="188"/>
      <c r="AG6793" s="189"/>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7"/>
      <c r="AB6794" s="188"/>
      <c r="AC6794" s="153"/>
      <c r="AD6794" s="153"/>
      <c r="AE6794" s="189"/>
      <c r="AF6794" s="188"/>
      <c r="AG6794" s="189"/>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7"/>
      <c r="AB6795" s="188"/>
      <c r="AC6795" s="153"/>
      <c r="AD6795" s="153"/>
      <c r="AE6795" s="189"/>
      <c r="AF6795" s="188"/>
      <c r="AG6795" s="189"/>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7"/>
      <c r="AB6796" s="188"/>
      <c r="AC6796" s="153"/>
      <c r="AD6796" s="153"/>
      <c r="AE6796" s="189"/>
      <c r="AF6796" s="188"/>
      <c r="AG6796" s="189"/>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7"/>
      <c r="AB6797" s="188"/>
      <c r="AC6797" s="153"/>
      <c r="AD6797" s="153"/>
      <c r="AE6797" s="189"/>
      <c r="AF6797" s="188"/>
      <c r="AG6797" s="189"/>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7"/>
      <c r="AB6798" s="188"/>
      <c r="AC6798" s="153"/>
      <c r="AD6798" s="153"/>
      <c r="AE6798" s="189"/>
      <c r="AF6798" s="188"/>
      <c r="AG6798" s="189"/>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7"/>
      <c r="AB6799" s="188"/>
      <c r="AC6799" s="153"/>
      <c r="AD6799" s="153"/>
      <c r="AE6799" s="189"/>
      <c r="AF6799" s="188"/>
      <c r="AG6799" s="189"/>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7"/>
      <c r="AB6800" s="188"/>
      <c r="AC6800" s="153"/>
      <c r="AD6800" s="153"/>
      <c r="AE6800" s="189"/>
      <c r="AF6800" s="188"/>
      <c r="AG6800" s="189"/>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7"/>
      <c r="AB6801" s="188"/>
      <c r="AC6801" s="153"/>
      <c r="AD6801" s="153"/>
      <c r="AE6801" s="189"/>
      <c r="AF6801" s="188"/>
      <c r="AG6801" s="189"/>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7"/>
      <c r="AB6802" s="188"/>
      <c r="AC6802" s="153"/>
      <c r="AD6802" s="153"/>
      <c r="AE6802" s="189"/>
      <c r="AF6802" s="188"/>
      <c r="AG6802" s="189"/>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7"/>
      <c r="AB6803" s="188"/>
      <c r="AC6803" s="153"/>
      <c r="AD6803" s="153"/>
      <c r="AE6803" s="189"/>
      <c r="AF6803" s="188"/>
      <c r="AG6803" s="189"/>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7"/>
      <c r="AB6804" s="188"/>
      <c r="AC6804" s="153"/>
      <c r="AD6804" s="153"/>
      <c r="AE6804" s="189"/>
      <c r="AF6804" s="188"/>
      <c r="AG6804" s="189"/>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7"/>
      <c r="AB6805" s="188"/>
      <c r="AC6805" s="153"/>
      <c r="AD6805" s="153"/>
      <c r="AE6805" s="189"/>
      <c r="AF6805" s="188"/>
      <c r="AG6805" s="189"/>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7"/>
      <c r="AB6806" s="188"/>
      <c r="AC6806" s="153"/>
      <c r="AD6806" s="153"/>
      <c r="AE6806" s="189"/>
      <c r="AF6806" s="188"/>
      <c r="AG6806" s="189"/>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7"/>
      <c r="AB6807" s="188"/>
      <c r="AC6807" s="153"/>
      <c r="AD6807" s="153"/>
      <c r="AE6807" s="189"/>
      <c r="AF6807" s="188"/>
      <c r="AG6807" s="189"/>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7"/>
      <c r="AB6808" s="188"/>
      <c r="AC6808" s="153"/>
      <c r="AD6808" s="153"/>
      <c r="AE6808" s="189"/>
      <c r="AF6808" s="188"/>
      <c r="AG6808" s="189"/>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7"/>
      <c r="AB6809" s="188"/>
      <c r="AC6809" s="153"/>
      <c r="AD6809" s="153"/>
      <c r="AE6809" s="189"/>
      <c r="AF6809" s="188"/>
      <c r="AG6809" s="189"/>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7"/>
      <c r="AB6810" s="188"/>
      <c r="AC6810" s="153"/>
      <c r="AD6810" s="153"/>
      <c r="AE6810" s="189"/>
      <c r="AF6810" s="188"/>
      <c r="AG6810" s="189"/>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7"/>
      <c r="AB6811" s="188"/>
      <c r="AC6811" s="153"/>
      <c r="AD6811" s="153"/>
      <c r="AE6811" s="189"/>
      <c r="AF6811" s="188"/>
      <c r="AG6811" s="189"/>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7"/>
      <c r="AB6812" s="188"/>
      <c r="AC6812" s="153"/>
      <c r="AD6812" s="153"/>
      <c r="AE6812" s="189"/>
      <c r="AF6812" s="188"/>
      <c r="AG6812" s="189"/>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7"/>
      <c r="AB6813" s="188"/>
      <c r="AC6813" s="153"/>
      <c r="AD6813" s="153"/>
      <c r="AE6813" s="189"/>
      <c r="AF6813" s="188"/>
      <c r="AG6813" s="189"/>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7"/>
      <c r="AB6814" s="188"/>
      <c r="AC6814" s="153"/>
      <c r="AD6814" s="153"/>
      <c r="AE6814" s="189"/>
      <c r="AF6814" s="188"/>
      <c r="AG6814" s="189"/>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7"/>
      <c r="AB6815" s="188"/>
      <c r="AC6815" s="153"/>
      <c r="AD6815" s="153"/>
      <c r="AE6815" s="189"/>
      <c r="AF6815" s="188"/>
      <c r="AG6815" s="189"/>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7"/>
      <c r="AB6816" s="188"/>
      <c r="AC6816" s="153"/>
      <c r="AD6816" s="153"/>
      <c r="AE6816" s="189"/>
      <c r="AF6816" s="188"/>
      <c r="AG6816" s="189"/>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7"/>
      <c r="AB6817" s="188"/>
      <c r="AC6817" s="153"/>
      <c r="AD6817" s="153"/>
      <c r="AE6817" s="189"/>
      <c r="AF6817" s="188"/>
      <c r="AG6817" s="189"/>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7"/>
      <c r="AB6818" s="188"/>
      <c r="AC6818" s="153"/>
      <c r="AD6818" s="153"/>
      <c r="AE6818" s="189"/>
      <c r="AF6818" s="188"/>
      <c r="AG6818" s="189"/>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7"/>
      <c r="AB6819" s="188"/>
      <c r="AC6819" s="153"/>
      <c r="AD6819" s="153"/>
      <c r="AE6819" s="189"/>
      <c r="AF6819" s="188"/>
      <c r="AG6819" s="189"/>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7"/>
      <c r="AB6820" s="188"/>
      <c r="AC6820" s="153"/>
      <c r="AD6820" s="153"/>
      <c r="AE6820" s="189"/>
      <c r="AF6820" s="188"/>
      <c r="AG6820" s="189"/>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7"/>
      <c r="AB6821" s="188"/>
      <c r="AC6821" s="153"/>
      <c r="AD6821" s="153"/>
      <c r="AE6821" s="189"/>
      <c r="AF6821" s="188"/>
      <c r="AG6821" s="189"/>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7"/>
      <c r="AB6822" s="188"/>
      <c r="AC6822" s="153"/>
      <c r="AD6822" s="153"/>
      <c r="AE6822" s="189"/>
      <c r="AF6822" s="188"/>
      <c r="AG6822" s="189"/>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7"/>
      <c r="AB6823" s="188"/>
      <c r="AC6823" s="153"/>
      <c r="AD6823" s="153"/>
      <c r="AE6823" s="189"/>
      <c r="AF6823" s="188"/>
      <c r="AG6823" s="189"/>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7"/>
      <c r="AB6824" s="188"/>
      <c r="AC6824" s="153"/>
      <c r="AD6824" s="153"/>
      <c r="AE6824" s="189"/>
      <c r="AF6824" s="188"/>
      <c r="AG6824" s="189"/>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7"/>
      <c r="AB6825" s="188"/>
      <c r="AC6825" s="153"/>
      <c r="AD6825" s="153"/>
      <c r="AE6825" s="189"/>
      <c r="AF6825" s="188"/>
      <c r="AG6825" s="189"/>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7"/>
      <c r="AB6826" s="188"/>
      <c r="AC6826" s="153"/>
      <c r="AD6826" s="153"/>
      <c r="AE6826" s="189"/>
      <c r="AF6826" s="188"/>
      <c r="AG6826" s="189"/>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7"/>
      <c r="AB6827" s="188"/>
      <c r="AC6827" s="153"/>
      <c r="AD6827" s="153"/>
      <c r="AE6827" s="189"/>
      <c r="AF6827" s="188"/>
      <c r="AG6827" s="189"/>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7"/>
      <c r="AB6828" s="188"/>
      <c r="AC6828" s="153"/>
      <c r="AD6828" s="153"/>
      <c r="AE6828" s="189"/>
      <c r="AF6828" s="188"/>
      <c r="AG6828" s="189"/>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7"/>
      <c r="AB6829" s="188"/>
      <c r="AC6829" s="153"/>
      <c r="AD6829" s="153"/>
      <c r="AE6829" s="189"/>
      <c r="AF6829" s="188"/>
      <c r="AG6829" s="189"/>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7"/>
      <c r="AB6830" s="188"/>
      <c r="AC6830" s="153"/>
      <c r="AD6830" s="153"/>
      <c r="AE6830" s="189"/>
      <c r="AF6830" s="188"/>
      <c r="AG6830" s="189"/>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7"/>
      <c r="AB6831" s="188"/>
      <c r="AC6831" s="153"/>
      <c r="AD6831" s="153"/>
      <c r="AE6831" s="189"/>
      <c r="AF6831" s="188"/>
      <c r="AG6831" s="189"/>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7"/>
      <c r="AB6832" s="188"/>
      <c r="AC6832" s="153"/>
      <c r="AD6832" s="153"/>
      <c r="AE6832" s="189"/>
      <c r="AF6832" s="188"/>
      <c r="AG6832" s="189"/>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7"/>
      <c r="AB6833" s="188"/>
      <c r="AC6833" s="153"/>
      <c r="AD6833" s="153"/>
      <c r="AE6833" s="189"/>
      <c r="AF6833" s="188"/>
      <c r="AG6833" s="189"/>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7"/>
      <c r="AB6834" s="188"/>
      <c r="AC6834" s="153"/>
      <c r="AD6834" s="153"/>
      <c r="AE6834" s="189"/>
      <c r="AF6834" s="188"/>
      <c r="AG6834" s="189"/>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7"/>
      <c r="AB6835" s="188"/>
      <c r="AC6835" s="153"/>
      <c r="AD6835" s="153"/>
      <c r="AE6835" s="189"/>
      <c r="AF6835" s="188"/>
      <c r="AG6835" s="189"/>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7"/>
      <c r="AB6836" s="188"/>
      <c r="AC6836" s="153"/>
      <c r="AD6836" s="153"/>
      <c r="AE6836" s="189"/>
      <c r="AF6836" s="188"/>
      <c r="AG6836" s="189"/>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7"/>
      <c r="AB6837" s="188"/>
      <c r="AC6837" s="153"/>
      <c r="AD6837" s="153"/>
      <c r="AE6837" s="189"/>
      <c r="AF6837" s="188"/>
      <c r="AG6837" s="189"/>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7"/>
      <c r="AB6838" s="188"/>
      <c r="AC6838" s="153"/>
      <c r="AD6838" s="153"/>
      <c r="AE6838" s="189"/>
      <c r="AF6838" s="188"/>
      <c r="AG6838" s="189"/>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7"/>
      <c r="AB6839" s="188"/>
      <c r="AC6839" s="153"/>
      <c r="AD6839" s="153"/>
      <c r="AE6839" s="189"/>
      <c r="AF6839" s="188"/>
      <c r="AG6839" s="189"/>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7"/>
      <c r="AB6840" s="188"/>
      <c r="AC6840" s="153"/>
      <c r="AD6840" s="153"/>
      <c r="AE6840" s="189"/>
      <c r="AF6840" s="188"/>
      <c r="AG6840" s="189"/>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7"/>
      <c r="AB6841" s="188"/>
      <c r="AC6841" s="153"/>
      <c r="AD6841" s="153"/>
      <c r="AE6841" s="189"/>
      <c r="AF6841" s="188"/>
      <c r="AG6841" s="189"/>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7"/>
      <c r="AB6842" s="188"/>
      <c r="AC6842" s="153"/>
      <c r="AD6842" s="153"/>
      <c r="AE6842" s="189"/>
      <c r="AF6842" s="188"/>
      <c r="AG6842" s="189"/>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7"/>
      <c r="AB6843" s="188"/>
      <c r="AC6843" s="153"/>
      <c r="AD6843" s="153"/>
      <c r="AE6843" s="189"/>
      <c r="AF6843" s="188"/>
      <c r="AG6843" s="189"/>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7"/>
      <c r="AB6844" s="188"/>
      <c r="AC6844" s="153"/>
      <c r="AD6844" s="153"/>
      <c r="AE6844" s="189"/>
      <c r="AF6844" s="188"/>
      <c r="AG6844" s="189"/>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7"/>
      <c r="AB6845" s="188"/>
      <c r="AC6845" s="153"/>
      <c r="AD6845" s="153"/>
      <c r="AE6845" s="189"/>
      <c r="AF6845" s="188"/>
      <c r="AG6845" s="189"/>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7"/>
      <c r="AB6846" s="188"/>
      <c r="AC6846" s="153"/>
      <c r="AD6846" s="153"/>
      <c r="AE6846" s="189"/>
      <c r="AF6846" s="188"/>
      <c r="AG6846" s="189"/>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7"/>
      <c r="AB6847" s="188"/>
      <c r="AC6847" s="153"/>
      <c r="AD6847" s="153"/>
      <c r="AE6847" s="189"/>
      <c r="AF6847" s="188"/>
      <c r="AG6847" s="189"/>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7"/>
      <c r="AB6848" s="188"/>
      <c r="AC6848" s="153"/>
      <c r="AD6848" s="153"/>
      <c r="AE6848" s="189"/>
      <c r="AF6848" s="188"/>
      <c r="AG6848" s="189"/>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7"/>
      <c r="AB6849" s="188"/>
      <c r="AC6849" s="153"/>
      <c r="AD6849" s="153"/>
      <c r="AE6849" s="189"/>
      <c r="AF6849" s="188"/>
      <c r="AG6849" s="189"/>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7"/>
      <c r="AB6850" s="188"/>
      <c r="AC6850" s="153"/>
      <c r="AD6850" s="153"/>
      <c r="AE6850" s="189"/>
      <c r="AF6850" s="188"/>
      <c r="AG6850" s="189"/>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7"/>
      <c r="AB6851" s="188"/>
      <c r="AC6851" s="153"/>
      <c r="AD6851" s="153"/>
      <c r="AE6851" s="189"/>
      <c r="AF6851" s="188"/>
      <c r="AG6851" s="189"/>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7"/>
      <c r="AB6852" s="188"/>
      <c r="AC6852" s="153"/>
      <c r="AD6852" s="153"/>
      <c r="AE6852" s="189"/>
      <c r="AF6852" s="188"/>
      <c r="AG6852" s="189"/>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7"/>
      <c r="AB6853" s="188"/>
      <c r="AC6853" s="153"/>
      <c r="AD6853" s="153"/>
      <c r="AE6853" s="189"/>
      <c r="AF6853" s="188"/>
      <c r="AG6853" s="189"/>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7"/>
      <c r="AB6854" s="188"/>
      <c r="AC6854" s="153"/>
      <c r="AD6854" s="153"/>
      <c r="AE6854" s="189"/>
      <c r="AF6854" s="188"/>
      <c r="AG6854" s="189"/>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7"/>
      <c r="AB6855" s="188"/>
      <c r="AC6855" s="153"/>
      <c r="AD6855" s="153"/>
      <c r="AE6855" s="189"/>
      <c r="AF6855" s="188"/>
      <c r="AG6855" s="189"/>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7"/>
      <c r="AB6856" s="188"/>
      <c r="AC6856" s="153"/>
      <c r="AD6856" s="153"/>
      <c r="AE6856" s="189"/>
      <c r="AF6856" s="188"/>
      <c r="AG6856" s="189"/>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7"/>
      <c r="AB6857" s="188"/>
      <c r="AC6857" s="153"/>
      <c r="AD6857" s="153"/>
      <c r="AE6857" s="189"/>
      <c r="AF6857" s="188"/>
      <c r="AG6857" s="189"/>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7"/>
      <c r="AB6858" s="188"/>
      <c r="AC6858" s="153"/>
      <c r="AD6858" s="153"/>
      <c r="AE6858" s="189"/>
      <c r="AF6858" s="188"/>
      <c r="AG6858" s="189"/>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7"/>
      <c r="AB6859" s="188"/>
      <c r="AC6859" s="153"/>
      <c r="AD6859" s="153"/>
      <c r="AE6859" s="189"/>
      <c r="AF6859" s="188"/>
      <c r="AG6859" s="189"/>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7"/>
      <c r="AB6860" s="188"/>
      <c r="AC6860" s="153"/>
      <c r="AD6860" s="153"/>
      <c r="AE6860" s="189"/>
      <c r="AF6860" s="188"/>
      <c r="AG6860" s="189"/>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7"/>
      <c r="AB6861" s="188"/>
      <c r="AC6861" s="153"/>
      <c r="AD6861" s="153"/>
      <c r="AE6861" s="189"/>
      <c r="AF6861" s="188"/>
      <c r="AG6861" s="189"/>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7"/>
      <c r="AB6862" s="188"/>
      <c r="AC6862" s="153"/>
      <c r="AD6862" s="153"/>
      <c r="AE6862" s="189"/>
      <c r="AF6862" s="188"/>
      <c r="AG6862" s="189"/>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7"/>
      <c r="AB6863" s="188"/>
      <c r="AC6863" s="153"/>
      <c r="AD6863" s="153"/>
      <c r="AE6863" s="189"/>
      <c r="AF6863" s="188"/>
      <c r="AG6863" s="189"/>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7"/>
      <c r="AB6864" s="188"/>
      <c r="AC6864" s="153"/>
      <c r="AD6864" s="153"/>
      <c r="AE6864" s="189"/>
      <c r="AF6864" s="188"/>
      <c r="AG6864" s="189"/>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7"/>
      <c r="AB6865" s="188"/>
      <c r="AC6865" s="153"/>
      <c r="AD6865" s="153"/>
      <c r="AE6865" s="189"/>
      <c r="AF6865" s="188"/>
      <c r="AG6865" s="189"/>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7"/>
      <c r="AB6866" s="188"/>
      <c r="AC6866" s="153"/>
      <c r="AD6866" s="153"/>
      <c r="AE6866" s="189"/>
      <c r="AF6866" s="188"/>
      <c r="AG6866" s="189"/>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7"/>
      <c r="AB6867" s="188"/>
      <c r="AC6867" s="153"/>
      <c r="AD6867" s="153"/>
      <c r="AE6867" s="189"/>
      <c r="AF6867" s="188"/>
      <c r="AG6867" s="189"/>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7"/>
      <c r="AB6868" s="188"/>
      <c r="AC6868" s="153"/>
      <c r="AD6868" s="153"/>
      <c r="AE6868" s="189"/>
      <c r="AF6868" s="188"/>
      <c r="AG6868" s="189"/>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7"/>
      <c r="AB6869" s="188"/>
      <c r="AC6869" s="153"/>
      <c r="AD6869" s="153"/>
      <c r="AE6869" s="189"/>
      <c r="AF6869" s="188"/>
      <c r="AG6869" s="189"/>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7"/>
      <c r="AB6870" s="188"/>
      <c r="AC6870" s="153"/>
      <c r="AD6870" s="153"/>
      <c r="AE6870" s="189"/>
      <c r="AF6870" s="188"/>
      <c r="AG6870" s="189"/>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7"/>
      <c r="AB6871" s="188"/>
      <c r="AC6871" s="153"/>
      <c r="AD6871" s="153"/>
      <c r="AE6871" s="189"/>
      <c r="AF6871" s="188"/>
      <c r="AG6871" s="189"/>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7"/>
      <c r="AB6872" s="188"/>
      <c r="AC6872" s="153"/>
      <c r="AD6872" s="153"/>
      <c r="AE6872" s="189"/>
      <c r="AF6872" s="188"/>
      <c r="AG6872" s="189"/>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7"/>
      <c r="AB6873" s="188"/>
      <c r="AC6873" s="153"/>
      <c r="AD6873" s="153"/>
      <c r="AE6873" s="189"/>
      <c r="AF6873" s="188"/>
      <c r="AG6873" s="189"/>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7"/>
      <c r="AB6874" s="188"/>
      <c r="AC6874" s="153"/>
      <c r="AD6874" s="153"/>
      <c r="AE6874" s="189"/>
      <c r="AF6874" s="188"/>
      <c r="AG6874" s="189"/>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7"/>
      <c r="AB6875" s="188"/>
      <c r="AC6875" s="153"/>
      <c r="AD6875" s="153"/>
      <c r="AE6875" s="189"/>
      <c r="AF6875" s="188"/>
      <c r="AG6875" s="189"/>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7"/>
      <c r="AB6876" s="188"/>
      <c r="AC6876" s="153"/>
      <c r="AD6876" s="153"/>
      <c r="AE6876" s="189"/>
      <c r="AF6876" s="188"/>
      <c r="AG6876" s="189"/>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7"/>
      <c r="AB6877" s="188"/>
      <c r="AC6877" s="153"/>
      <c r="AD6877" s="153"/>
      <c r="AE6877" s="189"/>
      <c r="AF6877" s="188"/>
      <c r="AG6877" s="189"/>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7"/>
      <c r="AB6878" s="188"/>
      <c r="AC6878" s="153"/>
      <c r="AD6878" s="153"/>
      <c r="AE6878" s="189"/>
      <c r="AF6878" s="188"/>
      <c r="AG6878" s="189"/>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7"/>
      <c r="AB6879" s="188"/>
      <c r="AC6879" s="153"/>
      <c r="AD6879" s="153"/>
      <c r="AE6879" s="189"/>
      <c r="AF6879" s="188"/>
      <c r="AG6879" s="189"/>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7"/>
      <c r="AB6880" s="188"/>
      <c r="AC6880" s="153"/>
      <c r="AD6880" s="153"/>
      <c r="AE6880" s="189"/>
      <c r="AF6880" s="188"/>
      <c r="AG6880" s="189"/>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7"/>
      <c r="AB6881" s="188"/>
      <c r="AC6881" s="153"/>
      <c r="AD6881" s="153"/>
      <c r="AE6881" s="189"/>
      <c r="AF6881" s="188"/>
      <c r="AG6881" s="189"/>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7"/>
      <c r="AB6882" s="188"/>
      <c r="AC6882" s="153"/>
      <c r="AD6882" s="153"/>
      <c r="AE6882" s="189"/>
      <c r="AF6882" s="188"/>
      <c r="AG6882" s="189"/>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7"/>
      <c r="AB6883" s="188"/>
      <c r="AC6883" s="153"/>
      <c r="AD6883" s="153"/>
      <c r="AE6883" s="189"/>
      <c r="AF6883" s="188"/>
      <c r="AG6883" s="189"/>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7"/>
      <c r="AB6884" s="188"/>
      <c r="AC6884" s="153"/>
      <c r="AD6884" s="153"/>
      <c r="AE6884" s="189"/>
      <c r="AF6884" s="188"/>
      <c r="AG6884" s="189"/>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7"/>
      <c r="AB6885" s="188"/>
      <c r="AC6885" s="153"/>
      <c r="AD6885" s="153"/>
      <c r="AE6885" s="189"/>
      <c r="AF6885" s="188"/>
      <c r="AG6885" s="189"/>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7"/>
      <c r="AB6886" s="188"/>
      <c r="AC6886" s="153"/>
      <c r="AD6886" s="153"/>
      <c r="AE6886" s="189"/>
      <c r="AF6886" s="188"/>
      <c r="AG6886" s="189"/>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7"/>
      <c r="AB6887" s="188"/>
      <c r="AC6887" s="153"/>
      <c r="AD6887" s="153"/>
      <c r="AE6887" s="189"/>
      <c r="AF6887" s="188"/>
      <c r="AG6887" s="189"/>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7"/>
      <c r="AB6888" s="188"/>
      <c r="AC6888" s="153"/>
      <c r="AD6888" s="153"/>
      <c r="AE6888" s="189"/>
      <c r="AF6888" s="188"/>
      <c r="AG6888" s="189"/>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7"/>
      <c r="AB6889" s="188"/>
      <c r="AC6889" s="153"/>
      <c r="AD6889" s="153"/>
      <c r="AE6889" s="189"/>
      <c r="AF6889" s="188"/>
      <c r="AG6889" s="189"/>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7"/>
      <c r="AB6890" s="188"/>
      <c r="AC6890" s="153"/>
      <c r="AD6890" s="153"/>
      <c r="AE6890" s="189"/>
      <c r="AF6890" s="188"/>
      <c r="AG6890" s="189"/>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7"/>
      <c r="AB6891" s="188"/>
      <c r="AC6891" s="153"/>
      <c r="AD6891" s="153"/>
      <c r="AE6891" s="189"/>
      <c r="AF6891" s="188"/>
      <c r="AG6891" s="189"/>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7"/>
      <c r="AB6892" s="188"/>
      <c r="AC6892" s="153"/>
      <c r="AD6892" s="153"/>
      <c r="AE6892" s="189"/>
      <c r="AF6892" s="188"/>
      <c r="AG6892" s="189"/>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7"/>
      <c r="AB6893" s="188"/>
      <c r="AC6893" s="153"/>
      <c r="AD6893" s="153"/>
      <c r="AE6893" s="189"/>
      <c r="AF6893" s="188"/>
      <c r="AG6893" s="189"/>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7"/>
      <c r="AB6894" s="188"/>
      <c r="AC6894" s="153"/>
      <c r="AD6894" s="153"/>
      <c r="AE6894" s="189"/>
      <c r="AF6894" s="188"/>
      <c r="AG6894" s="189"/>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7"/>
      <c r="AB6895" s="188"/>
      <c r="AC6895" s="153"/>
      <c r="AD6895" s="153"/>
      <c r="AE6895" s="189"/>
      <c r="AF6895" s="188"/>
      <c r="AG6895" s="189"/>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7"/>
      <c r="AB6896" s="188"/>
      <c r="AC6896" s="153"/>
      <c r="AD6896" s="153"/>
      <c r="AE6896" s="189"/>
      <c r="AF6896" s="188"/>
      <c r="AG6896" s="189"/>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7"/>
      <c r="AB6897" s="188"/>
      <c r="AC6897" s="153"/>
      <c r="AD6897" s="153"/>
      <c r="AE6897" s="189"/>
      <c r="AF6897" s="188"/>
      <c r="AG6897" s="189"/>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7"/>
      <c r="AB6898" s="188"/>
      <c r="AC6898" s="153"/>
      <c r="AD6898" s="153"/>
      <c r="AE6898" s="189"/>
      <c r="AF6898" s="188"/>
      <c r="AG6898" s="189"/>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7"/>
      <c r="AB6899" s="188"/>
      <c r="AC6899" s="153"/>
      <c r="AD6899" s="153"/>
      <c r="AE6899" s="189"/>
      <c r="AF6899" s="188"/>
      <c r="AG6899" s="189"/>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7"/>
      <c r="AB6900" s="188"/>
      <c r="AC6900" s="153"/>
      <c r="AD6900" s="153"/>
      <c r="AE6900" s="189"/>
      <c r="AF6900" s="188"/>
      <c r="AG6900" s="189"/>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7"/>
      <c r="AB6901" s="188"/>
      <c r="AC6901" s="153"/>
      <c r="AD6901" s="153"/>
      <c r="AE6901" s="189"/>
      <c r="AF6901" s="188"/>
      <c r="AG6901" s="189"/>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7"/>
      <c r="AB6902" s="188"/>
      <c r="AC6902" s="153"/>
      <c r="AD6902" s="153"/>
      <c r="AE6902" s="189"/>
      <c r="AF6902" s="188"/>
      <c r="AG6902" s="189"/>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7"/>
      <c r="AB6903" s="188"/>
      <c r="AC6903" s="153"/>
      <c r="AD6903" s="153"/>
      <c r="AE6903" s="189"/>
      <c r="AF6903" s="188"/>
      <c r="AG6903" s="189"/>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7"/>
      <c r="AB6904" s="188"/>
      <c r="AC6904" s="153"/>
      <c r="AD6904" s="153"/>
      <c r="AE6904" s="189"/>
      <c r="AF6904" s="188"/>
      <c r="AG6904" s="189"/>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7"/>
      <c r="AB6905" s="188"/>
      <c r="AC6905" s="153"/>
      <c r="AD6905" s="153"/>
      <c r="AE6905" s="189"/>
      <c r="AF6905" s="188"/>
      <c r="AG6905" s="189"/>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7"/>
      <c r="AB6906" s="188"/>
      <c r="AC6906" s="153"/>
      <c r="AD6906" s="153"/>
      <c r="AE6906" s="189"/>
      <c r="AF6906" s="188"/>
      <c r="AG6906" s="189"/>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7"/>
      <c r="AB6907" s="188"/>
      <c r="AC6907" s="153"/>
      <c r="AD6907" s="153"/>
      <c r="AE6907" s="189"/>
      <c r="AF6907" s="188"/>
      <c r="AG6907" s="189"/>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7"/>
      <c r="AB6908" s="188"/>
      <c r="AC6908" s="153"/>
      <c r="AD6908" s="153"/>
      <c r="AE6908" s="189"/>
      <c r="AF6908" s="188"/>
      <c r="AG6908" s="189"/>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7"/>
      <c r="AB6909" s="188"/>
      <c r="AC6909" s="153"/>
      <c r="AD6909" s="153"/>
      <c r="AE6909" s="189"/>
      <c r="AF6909" s="188"/>
      <c r="AG6909" s="189"/>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7"/>
      <c r="AB6910" s="188"/>
      <c r="AC6910" s="153"/>
      <c r="AD6910" s="153"/>
      <c r="AE6910" s="189"/>
      <c r="AF6910" s="188"/>
      <c r="AG6910" s="189"/>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7"/>
      <c r="AB6911" s="188"/>
      <c r="AC6911" s="153"/>
      <c r="AD6911" s="153"/>
      <c r="AE6911" s="189"/>
      <c r="AF6911" s="188"/>
      <c r="AG6911" s="189"/>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7"/>
      <c r="AB6912" s="188"/>
      <c r="AC6912" s="153"/>
      <c r="AD6912" s="153"/>
      <c r="AE6912" s="189"/>
      <c r="AF6912" s="188"/>
      <c r="AG6912" s="189"/>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7"/>
      <c r="AB6913" s="188"/>
      <c r="AC6913" s="153"/>
      <c r="AD6913" s="153"/>
      <c r="AE6913" s="189"/>
      <c r="AF6913" s="188"/>
      <c r="AG6913" s="189"/>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7"/>
      <c r="AB6914" s="188"/>
      <c r="AC6914" s="153"/>
      <c r="AD6914" s="153"/>
      <c r="AE6914" s="189"/>
      <c r="AF6914" s="188"/>
      <c r="AG6914" s="189"/>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7"/>
      <c r="AB6915" s="188"/>
      <c r="AC6915" s="153"/>
      <c r="AD6915" s="153"/>
      <c r="AE6915" s="189"/>
      <c r="AF6915" s="188"/>
      <c r="AG6915" s="189"/>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7"/>
      <c r="AB6916" s="188"/>
      <c r="AC6916" s="153"/>
      <c r="AD6916" s="153"/>
      <c r="AE6916" s="189"/>
      <c r="AF6916" s="188"/>
      <c r="AG6916" s="189"/>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7"/>
      <c r="AB6917" s="188"/>
      <c r="AC6917" s="153"/>
      <c r="AD6917" s="153"/>
      <c r="AE6917" s="189"/>
      <c r="AF6917" s="188"/>
      <c r="AG6917" s="189"/>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7"/>
      <c r="AB6918" s="188"/>
      <c r="AC6918" s="153"/>
      <c r="AD6918" s="153"/>
      <c r="AE6918" s="189"/>
      <c r="AF6918" s="188"/>
      <c r="AG6918" s="189"/>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7"/>
      <c r="AB6919" s="188"/>
      <c r="AC6919" s="153"/>
      <c r="AD6919" s="153"/>
      <c r="AE6919" s="189"/>
      <c r="AF6919" s="188"/>
      <c r="AG6919" s="189"/>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7"/>
      <c r="AB6920" s="188"/>
      <c r="AC6920" s="153"/>
      <c r="AD6920" s="153"/>
      <c r="AE6920" s="189"/>
      <c r="AF6920" s="188"/>
      <c r="AG6920" s="189"/>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7"/>
      <c r="AB6921" s="188"/>
      <c r="AC6921" s="153"/>
      <c r="AD6921" s="153"/>
      <c r="AE6921" s="189"/>
      <c r="AF6921" s="188"/>
      <c r="AG6921" s="189"/>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7"/>
      <c r="AB6922" s="188"/>
      <c r="AC6922" s="153"/>
      <c r="AD6922" s="153"/>
      <c r="AE6922" s="189"/>
      <c r="AF6922" s="188"/>
      <c r="AG6922" s="189"/>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7"/>
      <c r="AB6923" s="188"/>
      <c r="AC6923" s="153"/>
      <c r="AD6923" s="153"/>
      <c r="AE6923" s="189"/>
      <c r="AF6923" s="188"/>
      <c r="AG6923" s="189"/>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7"/>
      <c r="AB6924" s="188"/>
      <c r="AC6924" s="153"/>
      <c r="AD6924" s="153"/>
      <c r="AE6924" s="189"/>
      <c r="AF6924" s="188"/>
      <c r="AG6924" s="189"/>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7"/>
      <c r="AB6925" s="188"/>
      <c r="AC6925" s="153"/>
      <c r="AD6925" s="153"/>
      <c r="AE6925" s="189"/>
      <c r="AF6925" s="188"/>
      <c r="AG6925" s="189"/>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7"/>
      <c r="AB6926" s="188"/>
      <c r="AC6926" s="153"/>
      <c r="AD6926" s="153"/>
      <c r="AE6926" s="189"/>
      <c r="AF6926" s="188"/>
      <c r="AG6926" s="189"/>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7"/>
      <c r="AB6927" s="188"/>
      <c r="AC6927" s="153"/>
      <c r="AD6927" s="153"/>
      <c r="AE6927" s="189"/>
      <c r="AF6927" s="188"/>
      <c r="AG6927" s="189"/>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7"/>
      <c r="AB6928" s="188"/>
      <c r="AC6928" s="153"/>
      <c r="AD6928" s="153"/>
      <c r="AE6928" s="189"/>
      <c r="AF6928" s="188"/>
      <c r="AG6928" s="189"/>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7"/>
      <c r="AB6929" s="188"/>
      <c r="AC6929" s="153"/>
      <c r="AD6929" s="153"/>
      <c r="AE6929" s="189"/>
      <c r="AF6929" s="188"/>
      <c r="AG6929" s="189"/>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7"/>
      <c r="AB6930" s="188"/>
      <c r="AC6930" s="153"/>
      <c r="AD6930" s="153"/>
      <c r="AE6930" s="189"/>
      <c r="AF6930" s="188"/>
      <c r="AG6930" s="189"/>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7"/>
      <c r="AB6931" s="188"/>
      <c r="AC6931" s="153"/>
      <c r="AD6931" s="153"/>
      <c r="AE6931" s="189"/>
      <c r="AF6931" s="188"/>
      <c r="AG6931" s="189"/>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7"/>
      <c r="AB6932" s="188"/>
      <c r="AC6932" s="153"/>
      <c r="AD6932" s="153"/>
      <c r="AE6932" s="189"/>
      <c r="AF6932" s="188"/>
      <c r="AG6932" s="189"/>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7"/>
      <c r="AB6933" s="188"/>
      <c r="AC6933" s="153"/>
      <c r="AD6933" s="153"/>
      <c r="AE6933" s="189"/>
      <c r="AF6933" s="188"/>
      <c r="AG6933" s="189"/>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7"/>
      <c r="AB6934" s="188"/>
      <c r="AC6934" s="153"/>
      <c r="AD6934" s="153"/>
      <c r="AE6934" s="189"/>
      <c r="AF6934" s="188"/>
      <c r="AG6934" s="189"/>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7"/>
      <c r="AB6935" s="188"/>
      <c r="AC6935" s="153"/>
      <c r="AD6935" s="153"/>
      <c r="AE6935" s="189"/>
      <c r="AF6935" s="188"/>
      <c r="AG6935" s="189"/>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7"/>
      <c r="AB6936" s="188"/>
      <c r="AC6936" s="153"/>
      <c r="AD6936" s="153"/>
      <c r="AE6936" s="189"/>
      <c r="AF6936" s="188"/>
      <c r="AG6936" s="189"/>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7"/>
      <c r="AB6937" s="188"/>
      <c r="AC6937" s="153"/>
      <c r="AD6937" s="153"/>
      <c r="AE6937" s="189"/>
      <c r="AF6937" s="188"/>
      <c r="AG6937" s="189"/>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7"/>
      <c r="AB6938" s="188"/>
      <c r="AC6938" s="153"/>
      <c r="AD6938" s="153"/>
      <c r="AE6938" s="189"/>
      <c r="AF6938" s="188"/>
      <c r="AG6938" s="189"/>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7"/>
      <c r="AB6939" s="188"/>
      <c r="AC6939" s="153"/>
      <c r="AD6939" s="153"/>
      <c r="AE6939" s="189"/>
      <c r="AF6939" s="188"/>
      <c r="AG6939" s="189"/>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7"/>
      <c r="AB6940" s="188"/>
      <c r="AC6940" s="153"/>
      <c r="AD6940" s="153"/>
      <c r="AE6940" s="189"/>
      <c r="AF6940" s="188"/>
      <c r="AG6940" s="189"/>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7"/>
      <c r="AB6941" s="188"/>
      <c r="AC6941" s="153"/>
      <c r="AD6941" s="153"/>
      <c r="AE6941" s="189"/>
      <c r="AF6941" s="188"/>
      <c r="AG6941" s="189"/>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7"/>
      <c r="AB6942" s="188"/>
      <c r="AC6942" s="153"/>
      <c r="AD6942" s="153"/>
      <c r="AE6942" s="189"/>
      <c r="AF6942" s="188"/>
      <c r="AG6942" s="189"/>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7"/>
      <c r="AB6943" s="188"/>
      <c r="AC6943" s="153"/>
      <c r="AD6943" s="153"/>
      <c r="AE6943" s="189"/>
      <c r="AF6943" s="188"/>
      <c r="AG6943" s="189"/>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7"/>
      <c r="AB6944" s="188"/>
      <c r="AC6944" s="153"/>
      <c r="AD6944" s="153"/>
      <c r="AE6944" s="189"/>
      <c r="AF6944" s="188"/>
      <c r="AG6944" s="189"/>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7"/>
      <c r="AB6945" s="188"/>
      <c r="AC6945" s="153"/>
      <c r="AD6945" s="153"/>
      <c r="AE6945" s="189"/>
      <c r="AF6945" s="188"/>
      <c r="AG6945" s="189"/>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7"/>
      <c r="AB6946" s="188"/>
      <c r="AC6946" s="153"/>
      <c r="AD6946" s="153"/>
      <c r="AE6946" s="189"/>
      <c r="AF6946" s="188"/>
      <c r="AG6946" s="189"/>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7"/>
      <c r="AB6947" s="188"/>
      <c r="AC6947" s="153"/>
      <c r="AD6947" s="153"/>
      <c r="AE6947" s="189"/>
      <c r="AF6947" s="188"/>
      <c r="AG6947" s="189"/>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7"/>
      <c r="AB6948" s="188"/>
      <c r="AC6948" s="153"/>
      <c r="AD6948" s="153"/>
      <c r="AE6948" s="189"/>
      <c r="AF6948" s="188"/>
      <c r="AG6948" s="189"/>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7"/>
      <c r="AB6949" s="188"/>
      <c r="AC6949" s="153"/>
      <c r="AD6949" s="153"/>
      <c r="AE6949" s="189"/>
      <c r="AF6949" s="188"/>
      <c r="AG6949" s="189"/>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7"/>
      <c r="AB6950" s="188"/>
      <c r="AC6950" s="153"/>
      <c r="AD6950" s="153"/>
      <c r="AE6950" s="189"/>
      <c r="AF6950" s="188"/>
      <c r="AG6950" s="189"/>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7"/>
      <c r="AB6951" s="188"/>
      <c r="AC6951" s="153"/>
      <c r="AD6951" s="153"/>
      <c r="AE6951" s="189"/>
      <c r="AF6951" s="188"/>
      <c r="AG6951" s="189"/>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7"/>
      <c r="AB6952" s="188"/>
      <c r="AC6952" s="153"/>
      <c r="AD6952" s="153"/>
      <c r="AE6952" s="189"/>
      <c r="AF6952" s="188"/>
      <c r="AG6952" s="189"/>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7"/>
      <c r="AB6953" s="188"/>
      <c r="AC6953" s="153"/>
      <c r="AD6953" s="153"/>
      <c r="AE6953" s="189"/>
      <c r="AF6953" s="188"/>
      <c r="AG6953" s="189"/>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7"/>
      <c r="AB6954" s="188"/>
      <c r="AC6954" s="153"/>
      <c r="AD6954" s="153"/>
      <c r="AE6954" s="189"/>
      <c r="AF6954" s="188"/>
      <c r="AG6954" s="189"/>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7"/>
      <c r="AB6955" s="188"/>
      <c r="AC6955" s="153"/>
      <c r="AD6955" s="153"/>
      <c r="AE6955" s="189"/>
      <c r="AF6955" s="188"/>
      <c r="AG6955" s="189"/>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7"/>
      <c r="AB6956" s="188"/>
      <c r="AC6956" s="153"/>
      <c r="AD6956" s="153"/>
      <c r="AE6956" s="189"/>
      <c r="AF6956" s="188"/>
      <c r="AG6956" s="189"/>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7"/>
      <c r="AB6957" s="188"/>
      <c r="AC6957" s="153"/>
      <c r="AD6957" s="153"/>
      <c r="AE6957" s="189"/>
      <c r="AF6957" s="188"/>
      <c r="AG6957" s="189"/>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7"/>
      <c r="AB6958" s="188"/>
      <c r="AC6958" s="153"/>
      <c r="AD6958" s="153"/>
      <c r="AE6958" s="189"/>
      <c r="AF6958" s="188"/>
      <c r="AG6958" s="189"/>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7"/>
      <c r="AB6959" s="188"/>
      <c r="AC6959" s="153"/>
      <c r="AD6959" s="153"/>
      <c r="AE6959" s="189"/>
      <c r="AF6959" s="188"/>
      <c r="AG6959" s="189"/>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7"/>
      <c r="AB6960" s="188"/>
      <c r="AC6960" s="153"/>
      <c r="AD6960" s="153"/>
      <c r="AE6960" s="189"/>
      <c r="AF6960" s="188"/>
      <c r="AG6960" s="189"/>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7"/>
      <c r="AB6961" s="188"/>
      <c r="AC6961" s="153"/>
      <c r="AD6961" s="153"/>
      <c r="AE6961" s="189"/>
      <c r="AF6961" s="188"/>
      <c r="AG6961" s="189"/>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7"/>
      <c r="AB6962" s="188"/>
      <c r="AC6962" s="153"/>
      <c r="AD6962" s="153"/>
      <c r="AE6962" s="189"/>
      <c r="AF6962" s="188"/>
      <c r="AG6962" s="189"/>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7"/>
      <c r="AB6963" s="188"/>
      <c r="AC6963" s="153"/>
      <c r="AD6963" s="153"/>
      <c r="AE6963" s="189"/>
      <c r="AF6963" s="188"/>
      <c r="AG6963" s="189"/>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7"/>
      <c r="AB6964" s="188"/>
      <c r="AC6964" s="153"/>
      <c r="AD6964" s="153"/>
      <c r="AE6964" s="189"/>
      <c r="AF6964" s="188"/>
      <c r="AG6964" s="189"/>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7"/>
      <c r="AB6965" s="188"/>
      <c r="AC6965" s="153"/>
      <c r="AD6965" s="153"/>
      <c r="AE6965" s="189"/>
      <c r="AF6965" s="188"/>
      <c r="AG6965" s="189"/>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7"/>
      <c r="AB6966" s="188"/>
      <c r="AC6966" s="153"/>
      <c r="AD6966" s="153"/>
      <c r="AE6966" s="189"/>
      <c r="AF6966" s="188"/>
      <c r="AG6966" s="189"/>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7"/>
      <c r="AB6967" s="188"/>
      <c r="AC6967" s="153"/>
      <c r="AD6967" s="153"/>
      <c r="AE6967" s="189"/>
      <c r="AF6967" s="188"/>
      <c r="AG6967" s="189"/>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7"/>
      <c r="AB6968" s="188"/>
      <c r="AC6968" s="153"/>
      <c r="AD6968" s="153"/>
      <c r="AE6968" s="189"/>
      <c r="AF6968" s="188"/>
      <c r="AG6968" s="189"/>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7"/>
      <c r="AB6969" s="188"/>
      <c r="AC6969" s="153"/>
      <c r="AD6969" s="153"/>
      <c r="AE6969" s="189"/>
      <c r="AF6969" s="188"/>
      <c r="AG6969" s="189"/>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7"/>
      <c r="AB6970" s="188"/>
      <c r="AC6970" s="153"/>
      <c r="AD6970" s="153"/>
      <c r="AE6970" s="189"/>
      <c r="AF6970" s="188"/>
      <c r="AG6970" s="189"/>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7"/>
      <c r="AB6971" s="188"/>
      <c r="AC6971" s="153"/>
      <c r="AD6971" s="153"/>
      <c r="AE6971" s="189"/>
      <c r="AF6971" s="188"/>
      <c r="AG6971" s="189"/>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7"/>
      <c r="AB6972" s="188"/>
      <c r="AC6972" s="153"/>
      <c r="AD6972" s="153"/>
      <c r="AE6972" s="189"/>
      <c r="AF6972" s="188"/>
      <c r="AG6972" s="189"/>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7"/>
      <c r="AB6973" s="188"/>
      <c r="AC6973" s="153"/>
      <c r="AD6973" s="153"/>
      <c r="AE6973" s="189"/>
      <c r="AF6973" s="188"/>
      <c r="AG6973" s="189"/>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7"/>
      <c r="AB6974" s="188"/>
      <c r="AC6974" s="153"/>
      <c r="AD6974" s="153"/>
      <c r="AE6974" s="189"/>
      <c r="AF6974" s="188"/>
      <c r="AG6974" s="189"/>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7"/>
      <c r="AB6975" s="188"/>
      <c r="AC6975" s="153"/>
      <c r="AD6975" s="153"/>
      <c r="AE6975" s="189"/>
      <c r="AF6975" s="188"/>
      <c r="AG6975" s="189"/>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7"/>
      <c r="AB6976" s="188"/>
      <c r="AC6976" s="153"/>
      <c r="AD6976" s="153"/>
      <c r="AE6976" s="189"/>
      <c r="AF6976" s="188"/>
      <c r="AG6976" s="189"/>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7"/>
      <c r="AB6977" s="188"/>
      <c r="AC6977" s="153"/>
      <c r="AD6977" s="153"/>
      <c r="AE6977" s="189"/>
      <c r="AF6977" s="188"/>
      <c r="AG6977" s="189"/>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7"/>
      <c r="AB6978" s="188"/>
      <c r="AC6978" s="153"/>
      <c r="AD6978" s="153"/>
      <c r="AE6978" s="189"/>
      <c r="AF6978" s="188"/>
      <c r="AG6978" s="189"/>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7"/>
      <c r="AB6979" s="188"/>
      <c r="AC6979" s="153"/>
      <c r="AD6979" s="153"/>
      <c r="AE6979" s="189"/>
      <c r="AF6979" s="188"/>
      <c r="AG6979" s="189"/>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7"/>
      <c r="AB6980" s="188"/>
      <c r="AC6980" s="153"/>
      <c r="AD6980" s="153"/>
      <c r="AE6980" s="189"/>
      <c r="AF6980" s="188"/>
      <c r="AG6980" s="189"/>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7"/>
      <c r="AB6981" s="188"/>
      <c r="AC6981" s="153"/>
      <c r="AD6981" s="153"/>
      <c r="AE6981" s="189"/>
      <c r="AF6981" s="188"/>
      <c r="AG6981" s="189"/>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7"/>
      <c r="AB6982" s="188"/>
      <c r="AC6982" s="153"/>
      <c r="AD6982" s="153"/>
      <c r="AE6982" s="189"/>
      <c r="AF6982" s="188"/>
      <c r="AG6982" s="189"/>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7"/>
      <c r="AB6983" s="188"/>
      <c r="AC6983" s="153"/>
      <c r="AD6983" s="153"/>
      <c r="AE6983" s="189"/>
      <c r="AF6983" s="188"/>
      <c r="AG6983" s="189"/>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7"/>
      <c r="AB6984" s="188"/>
      <c r="AC6984" s="153"/>
      <c r="AD6984" s="153"/>
      <c r="AE6984" s="189"/>
      <c r="AF6984" s="188"/>
      <c r="AG6984" s="189"/>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7"/>
      <c r="AB6985" s="188"/>
      <c r="AC6985" s="153"/>
      <c r="AD6985" s="153"/>
      <c r="AE6985" s="189"/>
      <c r="AF6985" s="188"/>
      <c r="AG6985" s="189"/>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7"/>
      <c r="AB6986" s="188"/>
      <c r="AC6986" s="153"/>
      <c r="AD6986" s="153"/>
      <c r="AE6986" s="189"/>
      <c r="AF6986" s="188"/>
      <c r="AG6986" s="189"/>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7"/>
      <c r="AB6987" s="188"/>
      <c r="AC6987" s="153"/>
      <c r="AD6987" s="153"/>
      <c r="AE6987" s="189"/>
      <c r="AF6987" s="188"/>
      <c r="AG6987" s="189"/>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7"/>
      <c r="AB6988" s="188"/>
      <c r="AC6988" s="153"/>
      <c r="AD6988" s="153"/>
      <c r="AE6988" s="189"/>
      <c r="AF6988" s="188"/>
      <c r="AG6988" s="189"/>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7"/>
      <c r="AB6989" s="188"/>
      <c r="AC6989" s="153"/>
      <c r="AD6989" s="153"/>
      <c r="AE6989" s="189"/>
      <c r="AF6989" s="188"/>
      <c r="AG6989" s="189"/>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7"/>
      <c r="AB6990" s="188"/>
      <c r="AC6990" s="153"/>
      <c r="AD6990" s="153"/>
      <c r="AE6990" s="189"/>
      <c r="AF6990" s="188"/>
      <c r="AG6990" s="189"/>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7"/>
      <c r="AB6991" s="188"/>
      <c r="AC6991" s="153"/>
      <c r="AD6991" s="153"/>
      <c r="AE6991" s="189"/>
      <c r="AF6991" s="188"/>
      <c r="AG6991" s="189"/>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7"/>
      <c r="AB6992" s="188"/>
      <c r="AC6992" s="153"/>
      <c r="AD6992" s="153"/>
      <c r="AE6992" s="189"/>
      <c r="AF6992" s="188"/>
      <c r="AG6992" s="189"/>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7"/>
      <c r="AB6993" s="188"/>
      <c r="AC6993" s="153"/>
      <c r="AD6993" s="153"/>
      <c r="AE6993" s="189"/>
      <c r="AF6993" s="188"/>
      <c r="AG6993" s="189"/>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7"/>
      <c r="AB6994" s="188"/>
      <c r="AC6994" s="153"/>
      <c r="AD6994" s="153"/>
      <c r="AE6994" s="189"/>
      <c r="AF6994" s="188"/>
      <c r="AG6994" s="189"/>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7"/>
      <c r="AB6995" s="188"/>
      <c r="AC6995" s="153"/>
      <c r="AD6995" s="153"/>
      <c r="AE6995" s="189"/>
      <c r="AF6995" s="188"/>
      <c r="AG6995" s="189"/>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7"/>
      <c r="AB6996" s="188"/>
      <c r="AC6996" s="153"/>
      <c r="AD6996" s="153"/>
      <c r="AE6996" s="189"/>
      <c r="AF6996" s="188"/>
      <c r="AG6996" s="189"/>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7"/>
      <c r="AB6997" s="188"/>
      <c r="AC6997" s="153"/>
      <c r="AD6997" s="153"/>
      <c r="AE6997" s="189"/>
      <c r="AF6997" s="188"/>
      <c r="AG6997" s="189"/>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7"/>
      <c r="AB6998" s="188"/>
      <c r="AC6998" s="153"/>
      <c r="AD6998" s="153"/>
      <c r="AE6998" s="189"/>
      <c r="AF6998" s="188"/>
      <c r="AG6998" s="189"/>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7"/>
      <c r="AB6999" s="188"/>
      <c r="AC6999" s="153"/>
      <c r="AD6999" s="153"/>
      <c r="AE6999" s="189"/>
      <c r="AF6999" s="188"/>
      <c r="AG6999" s="189"/>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7"/>
      <c r="AB7000" s="188"/>
      <c r="AC7000" s="153"/>
      <c r="AD7000" s="153"/>
      <c r="AE7000" s="189"/>
      <c r="AF7000" s="188"/>
      <c r="AG7000" s="189"/>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7"/>
      <c r="AB7001" s="188"/>
      <c r="AC7001" s="153"/>
      <c r="AD7001" s="153"/>
      <c r="AE7001" s="189"/>
      <c r="AF7001" s="188"/>
      <c r="AG7001" s="189"/>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7"/>
      <c r="AB7002" s="188"/>
      <c r="AC7002" s="153"/>
      <c r="AD7002" s="153"/>
      <c r="AE7002" s="189"/>
      <c r="AF7002" s="188"/>
      <c r="AG7002" s="189"/>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7"/>
      <c r="AB7003" s="188"/>
      <c r="AC7003" s="153"/>
      <c r="AD7003" s="153"/>
      <c r="AE7003" s="189"/>
      <c r="AF7003" s="188"/>
      <c r="AG7003" s="189"/>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7"/>
      <c r="AB7004" s="188"/>
      <c r="AC7004" s="153"/>
      <c r="AD7004" s="153"/>
      <c r="AE7004" s="189"/>
      <c r="AF7004" s="188"/>
      <c r="AG7004" s="189"/>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7"/>
      <c r="AB7005" s="188"/>
      <c r="AC7005" s="153"/>
      <c r="AD7005" s="153"/>
      <c r="AE7005" s="189"/>
      <c r="AF7005" s="188"/>
      <c r="AG7005" s="189"/>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7"/>
      <c r="AB7006" s="188"/>
      <c r="AC7006" s="153"/>
      <c r="AD7006" s="153"/>
      <c r="AE7006" s="189"/>
      <c r="AF7006" s="188"/>
      <c r="AG7006" s="189"/>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7"/>
      <c r="AB7007" s="188"/>
      <c r="AC7007" s="153"/>
      <c r="AD7007" s="153"/>
      <c r="AE7007" s="189"/>
      <c r="AF7007" s="188"/>
      <c r="AG7007" s="189"/>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7"/>
      <c r="AB7008" s="188"/>
      <c r="AC7008" s="153"/>
      <c r="AD7008" s="153"/>
      <c r="AE7008" s="189"/>
      <c r="AF7008" s="188"/>
      <c r="AG7008" s="189"/>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7"/>
      <c r="AB7009" s="188"/>
      <c r="AC7009" s="153"/>
      <c r="AD7009" s="153"/>
      <c r="AE7009" s="189"/>
      <c r="AF7009" s="188"/>
      <c r="AG7009" s="189"/>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7"/>
      <c r="AB7010" s="188"/>
      <c r="AC7010" s="153"/>
      <c r="AD7010" s="153"/>
      <c r="AE7010" s="189"/>
      <c r="AF7010" s="188"/>
      <c r="AG7010" s="189"/>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7"/>
      <c r="AB7011" s="188"/>
      <c r="AC7011" s="153"/>
      <c r="AD7011" s="153"/>
      <c r="AE7011" s="189"/>
      <c r="AF7011" s="188"/>
      <c r="AG7011" s="189"/>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7"/>
      <c r="AB7012" s="188"/>
      <c r="AC7012" s="153"/>
      <c r="AD7012" s="153"/>
      <c r="AE7012" s="189"/>
      <c r="AF7012" s="188"/>
      <c r="AG7012" s="189"/>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7"/>
      <c r="AB7013" s="188"/>
      <c r="AC7013" s="153"/>
      <c r="AD7013" s="153"/>
      <c r="AE7013" s="189"/>
      <c r="AF7013" s="188"/>
      <c r="AG7013" s="189"/>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7"/>
      <c r="AB7014" s="188"/>
      <c r="AC7014" s="153"/>
      <c r="AD7014" s="153"/>
      <c r="AE7014" s="189"/>
      <c r="AF7014" s="188"/>
      <c r="AG7014" s="189"/>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7"/>
      <c r="AB7015" s="188"/>
      <c r="AC7015" s="153"/>
      <c r="AD7015" s="153"/>
      <c r="AE7015" s="189"/>
      <c r="AF7015" s="188"/>
      <c r="AG7015" s="189"/>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7"/>
      <c r="AB7016" s="188"/>
      <c r="AC7016" s="153"/>
      <c r="AD7016" s="153"/>
      <c r="AE7016" s="189"/>
      <c r="AF7016" s="188"/>
      <c r="AG7016" s="189"/>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7"/>
      <c r="AB7017" s="188"/>
      <c r="AC7017" s="153"/>
      <c r="AD7017" s="153"/>
      <c r="AE7017" s="189"/>
      <c r="AF7017" s="188"/>
      <c r="AG7017" s="189"/>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7"/>
      <c r="AB7018" s="188"/>
      <c r="AC7018" s="153"/>
      <c r="AD7018" s="153"/>
      <c r="AE7018" s="189"/>
      <c r="AF7018" s="188"/>
      <c r="AG7018" s="189"/>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7"/>
      <c r="AB7019" s="188"/>
      <c r="AC7019" s="153"/>
      <c r="AD7019" s="153"/>
      <c r="AE7019" s="189"/>
      <c r="AF7019" s="188"/>
      <c r="AG7019" s="189"/>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7"/>
      <c r="AB7020" s="188"/>
      <c r="AC7020" s="153"/>
      <c r="AD7020" s="153"/>
      <c r="AE7020" s="189"/>
      <c r="AF7020" s="188"/>
      <c r="AG7020" s="189"/>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7"/>
      <c r="AB7021" s="188"/>
      <c r="AC7021" s="153"/>
      <c r="AD7021" s="153"/>
      <c r="AE7021" s="189"/>
      <c r="AF7021" s="188"/>
      <c r="AG7021" s="189"/>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7"/>
      <c r="AB7022" s="188"/>
      <c r="AC7022" s="153"/>
      <c r="AD7022" s="153"/>
      <c r="AE7022" s="189"/>
      <c r="AF7022" s="188"/>
      <c r="AG7022" s="189"/>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7"/>
      <c r="AB7023" s="188"/>
      <c r="AC7023" s="153"/>
      <c r="AD7023" s="153"/>
      <c r="AE7023" s="189"/>
      <c r="AF7023" s="188"/>
      <c r="AG7023" s="189"/>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7"/>
      <c r="AB7024" s="188"/>
      <c r="AC7024" s="153"/>
      <c r="AD7024" s="153"/>
      <c r="AE7024" s="189"/>
      <c r="AF7024" s="188"/>
      <c r="AG7024" s="189"/>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7"/>
      <c r="AB7025" s="188"/>
      <c r="AC7025" s="153"/>
      <c r="AD7025" s="153"/>
      <c r="AE7025" s="189"/>
      <c r="AF7025" s="188"/>
      <c r="AG7025" s="189"/>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7"/>
      <c r="AB7026" s="188"/>
      <c r="AC7026" s="153"/>
      <c r="AD7026" s="153"/>
      <c r="AE7026" s="189"/>
      <c r="AF7026" s="188"/>
      <c r="AG7026" s="189"/>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7"/>
      <c r="AB7027" s="188"/>
      <c r="AC7027" s="153"/>
      <c r="AD7027" s="153"/>
      <c r="AE7027" s="189"/>
      <c r="AF7027" s="188"/>
      <c r="AG7027" s="189"/>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7"/>
      <c r="AB7028" s="188"/>
      <c r="AC7028" s="153"/>
      <c r="AD7028" s="153"/>
      <c r="AE7028" s="189"/>
      <c r="AF7028" s="188"/>
      <c r="AG7028" s="189"/>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7"/>
      <c r="AB7029" s="188"/>
      <c r="AC7029" s="153"/>
      <c r="AD7029" s="153"/>
      <c r="AE7029" s="189"/>
      <c r="AF7029" s="188"/>
      <c r="AG7029" s="189"/>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7"/>
      <c r="AB7030" s="188"/>
      <c r="AC7030" s="153"/>
      <c r="AD7030" s="153"/>
      <c r="AE7030" s="189"/>
      <c r="AF7030" s="188"/>
      <c r="AG7030" s="189"/>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7"/>
      <c r="AB7031" s="188"/>
      <c r="AC7031" s="153"/>
      <c r="AD7031" s="153"/>
      <c r="AE7031" s="189"/>
      <c r="AF7031" s="188"/>
      <c r="AG7031" s="189"/>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7"/>
      <c r="AB7032" s="188"/>
      <c r="AC7032" s="153"/>
      <c r="AD7032" s="153"/>
      <c r="AE7032" s="189"/>
      <c r="AF7032" s="188"/>
      <c r="AG7032" s="189"/>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7"/>
      <c r="AB7033" s="188"/>
      <c r="AC7033" s="153"/>
      <c r="AD7033" s="153"/>
      <c r="AE7033" s="189"/>
      <c r="AF7033" s="188"/>
      <c r="AG7033" s="189"/>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7"/>
      <c r="AB7034" s="188"/>
      <c r="AC7034" s="153"/>
      <c r="AD7034" s="153"/>
      <c r="AE7034" s="189"/>
      <c r="AF7034" s="188"/>
      <c r="AG7034" s="189"/>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7"/>
      <c r="AB7035" s="188"/>
      <c r="AC7035" s="153"/>
      <c r="AD7035" s="153"/>
      <c r="AE7035" s="189"/>
      <c r="AF7035" s="188"/>
      <c r="AG7035" s="189"/>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7"/>
      <c r="AB7036" s="188"/>
      <c r="AC7036" s="153"/>
      <c r="AD7036" s="153"/>
      <c r="AE7036" s="189"/>
      <c r="AF7036" s="188"/>
      <c r="AG7036" s="189"/>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7"/>
      <c r="AB7037" s="188"/>
      <c r="AC7037" s="153"/>
      <c r="AD7037" s="153"/>
      <c r="AE7037" s="189"/>
      <c r="AF7037" s="188"/>
      <c r="AG7037" s="189"/>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7"/>
      <c r="AB7038" s="188"/>
      <c r="AC7038" s="153"/>
      <c r="AD7038" s="153"/>
      <c r="AE7038" s="189"/>
      <c r="AF7038" s="188"/>
      <c r="AG7038" s="189"/>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7"/>
      <c r="AB7039" s="188"/>
      <c r="AC7039" s="153"/>
      <c r="AD7039" s="153"/>
      <c r="AE7039" s="189"/>
      <c r="AF7039" s="188"/>
      <c r="AG7039" s="189"/>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7"/>
      <c r="AB7040" s="188"/>
      <c r="AC7040" s="153"/>
      <c r="AD7040" s="153"/>
      <c r="AE7040" s="189"/>
      <c r="AF7040" s="188"/>
      <c r="AG7040" s="189"/>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7"/>
      <c r="AB7041" s="188"/>
      <c r="AC7041" s="153"/>
      <c r="AD7041" s="153"/>
      <c r="AE7041" s="189"/>
      <c r="AF7041" s="188"/>
      <c r="AG7041" s="189"/>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7"/>
      <c r="AB7042" s="188"/>
      <c r="AC7042" s="153"/>
      <c r="AD7042" s="153"/>
      <c r="AE7042" s="189"/>
      <c r="AF7042" s="188"/>
      <c r="AG7042" s="189"/>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7"/>
      <c r="AB7043" s="188"/>
      <c r="AC7043" s="153"/>
      <c r="AD7043" s="153"/>
      <c r="AE7043" s="189"/>
      <c r="AF7043" s="188"/>
      <c r="AG7043" s="189"/>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7"/>
      <c r="AB7044" s="188"/>
      <c r="AC7044" s="153"/>
      <c r="AD7044" s="153"/>
      <c r="AE7044" s="189"/>
      <c r="AF7044" s="188"/>
      <c r="AG7044" s="189"/>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7"/>
      <c r="AB7045" s="188"/>
      <c r="AC7045" s="153"/>
      <c r="AD7045" s="153"/>
      <c r="AE7045" s="189"/>
      <c r="AF7045" s="188"/>
      <c r="AG7045" s="189"/>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7"/>
      <c r="AB7046" s="188"/>
      <c r="AC7046" s="153"/>
      <c r="AD7046" s="153"/>
      <c r="AE7046" s="189"/>
      <c r="AF7046" s="188"/>
      <c r="AG7046" s="189"/>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7"/>
      <c r="AB7047" s="188"/>
      <c r="AC7047" s="153"/>
      <c r="AD7047" s="153"/>
      <c r="AE7047" s="189"/>
      <c r="AF7047" s="188"/>
      <c r="AG7047" s="189"/>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7"/>
      <c r="AB7048" s="188"/>
      <c r="AC7048" s="153"/>
      <c r="AD7048" s="153"/>
      <c r="AE7048" s="189"/>
      <c r="AF7048" s="188"/>
      <c r="AG7048" s="189"/>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7"/>
      <c r="AB7049" s="188"/>
      <c r="AC7049" s="153"/>
      <c r="AD7049" s="153"/>
      <c r="AE7049" s="189"/>
      <c r="AF7049" s="188"/>
      <c r="AG7049" s="189"/>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7"/>
      <c r="AB7050" s="188"/>
      <c r="AC7050" s="153"/>
      <c r="AD7050" s="153"/>
      <c r="AE7050" s="189"/>
      <c r="AF7050" s="188"/>
      <c r="AG7050" s="189"/>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7"/>
      <c r="AB7051" s="188"/>
      <c r="AC7051" s="153"/>
      <c r="AD7051" s="153"/>
      <c r="AE7051" s="189"/>
      <c r="AF7051" s="188"/>
      <c r="AG7051" s="189"/>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7"/>
      <c r="AB7052" s="188"/>
      <c r="AC7052" s="153"/>
      <c r="AD7052" s="153"/>
      <c r="AE7052" s="189"/>
      <c r="AF7052" s="188"/>
      <c r="AG7052" s="189"/>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7"/>
      <c r="AB7053" s="188"/>
      <c r="AC7053" s="153"/>
      <c r="AD7053" s="153"/>
      <c r="AE7053" s="189"/>
      <c r="AF7053" s="188"/>
      <c r="AG7053" s="189"/>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7"/>
      <c r="AB7054" s="188"/>
      <c r="AC7054" s="153"/>
      <c r="AD7054" s="153"/>
      <c r="AE7054" s="189"/>
      <c r="AF7054" s="188"/>
      <c r="AG7054" s="189"/>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7"/>
      <c r="AB7055" s="188"/>
      <c r="AC7055" s="153"/>
      <c r="AD7055" s="153"/>
      <c r="AE7055" s="189"/>
      <c r="AF7055" s="188"/>
      <c r="AG7055" s="189"/>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7"/>
      <c r="AB7056" s="188"/>
      <c r="AC7056" s="153"/>
      <c r="AD7056" s="153"/>
      <c r="AE7056" s="189"/>
      <c r="AF7056" s="188"/>
      <c r="AG7056" s="189"/>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7"/>
      <c r="AB7057" s="188"/>
      <c r="AC7057" s="153"/>
      <c r="AD7057" s="153"/>
      <c r="AE7057" s="189"/>
      <c r="AF7057" s="188"/>
      <c r="AG7057" s="189"/>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7"/>
      <c r="AB7058" s="188"/>
      <c r="AC7058" s="153"/>
      <c r="AD7058" s="153"/>
      <c r="AE7058" s="189"/>
      <c r="AF7058" s="188"/>
      <c r="AG7058" s="189"/>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7"/>
      <c r="AB7059" s="188"/>
      <c r="AC7059" s="153"/>
      <c r="AD7059" s="153"/>
      <c r="AE7059" s="189"/>
      <c r="AF7059" s="188"/>
      <c r="AG7059" s="189"/>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7"/>
      <c r="AB7060" s="188"/>
      <c r="AC7060" s="153"/>
      <c r="AD7060" s="153"/>
      <c r="AE7060" s="189"/>
      <c r="AF7060" s="188"/>
      <c r="AG7060" s="189"/>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7"/>
      <c r="AB7061" s="188"/>
      <c r="AC7061" s="153"/>
      <c r="AD7061" s="153"/>
      <c r="AE7061" s="189"/>
      <c r="AF7061" s="188"/>
      <c r="AG7061" s="189"/>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7"/>
      <c r="AB7062" s="188"/>
      <c r="AC7062" s="153"/>
      <c r="AD7062" s="153"/>
      <c r="AE7062" s="189"/>
      <c r="AF7062" s="188"/>
      <c r="AG7062" s="189"/>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7"/>
      <c r="AB7063" s="188"/>
      <c r="AC7063" s="153"/>
      <c r="AD7063" s="153"/>
      <c r="AE7063" s="189"/>
      <c r="AF7063" s="188"/>
      <c r="AG7063" s="189"/>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7"/>
      <c r="AB7064" s="188"/>
      <c r="AC7064" s="153"/>
      <c r="AD7064" s="153"/>
      <c r="AE7064" s="189"/>
      <c r="AF7064" s="188"/>
      <c r="AG7064" s="189"/>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7"/>
      <c r="AB7065" s="188"/>
      <c r="AC7065" s="153"/>
      <c r="AD7065" s="153"/>
      <c r="AE7065" s="189"/>
      <c r="AF7065" s="188"/>
      <c r="AG7065" s="189"/>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7"/>
      <c r="AB7066" s="188"/>
      <c r="AC7066" s="153"/>
      <c r="AD7066" s="153"/>
      <c r="AE7066" s="189"/>
      <c r="AF7066" s="188"/>
      <c r="AG7066" s="189"/>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7"/>
      <c r="AB7067" s="188"/>
      <c r="AC7067" s="153"/>
      <c r="AD7067" s="153"/>
      <c r="AE7067" s="189"/>
      <c r="AF7067" s="188"/>
      <c r="AG7067" s="189"/>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7"/>
      <c r="AB7068" s="188"/>
      <c r="AC7068" s="153"/>
      <c r="AD7068" s="153"/>
      <c r="AE7068" s="189"/>
      <c r="AF7068" s="188"/>
      <c r="AG7068" s="189"/>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7"/>
      <c r="AB7069" s="188"/>
      <c r="AC7069" s="153"/>
      <c r="AD7069" s="153"/>
      <c r="AE7069" s="189"/>
      <c r="AF7069" s="188"/>
      <c r="AG7069" s="189"/>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7"/>
      <c r="AB7070" s="188"/>
      <c r="AC7070" s="153"/>
      <c r="AD7070" s="153"/>
      <c r="AE7070" s="189"/>
      <c r="AF7070" s="188"/>
      <c r="AG7070" s="189"/>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7"/>
      <c r="AB7071" s="188"/>
      <c r="AC7071" s="153"/>
      <c r="AD7071" s="153"/>
      <c r="AE7071" s="189"/>
      <c r="AF7071" s="188"/>
      <c r="AG7071" s="189"/>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7"/>
      <c r="AB7072" s="188"/>
      <c r="AC7072" s="153"/>
      <c r="AD7072" s="153"/>
      <c r="AE7072" s="189"/>
      <c r="AF7072" s="188"/>
      <c r="AG7072" s="189"/>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7"/>
      <c r="AB7073" s="188"/>
      <c r="AC7073" s="153"/>
      <c r="AD7073" s="153"/>
      <c r="AE7073" s="189"/>
      <c r="AF7073" s="188"/>
      <c r="AG7073" s="189"/>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7"/>
      <c r="AB7074" s="188"/>
      <c r="AC7074" s="153"/>
      <c r="AD7074" s="153"/>
      <c r="AE7074" s="189"/>
      <c r="AF7074" s="188"/>
      <c r="AG7074" s="189"/>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7"/>
      <c r="AB7075" s="188"/>
      <c r="AC7075" s="153"/>
      <c r="AD7075" s="153"/>
      <c r="AE7075" s="189"/>
      <c r="AF7075" s="188"/>
      <c r="AG7075" s="189"/>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7"/>
      <c r="AB7076" s="188"/>
      <c r="AC7076" s="153"/>
      <c r="AD7076" s="153"/>
      <c r="AE7076" s="189"/>
      <c r="AF7076" s="188"/>
      <c r="AG7076" s="189"/>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7"/>
      <c r="AB7077" s="188"/>
      <c r="AC7077" s="153"/>
      <c r="AD7077" s="153"/>
      <c r="AE7077" s="189"/>
      <c r="AF7077" s="188"/>
      <c r="AG7077" s="189"/>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7"/>
      <c r="AB7078" s="188"/>
      <c r="AC7078" s="153"/>
      <c r="AD7078" s="153"/>
      <c r="AE7078" s="189"/>
      <c r="AF7078" s="188"/>
      <c r="AG7078" s="189"/>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7"/>
      <c r="AB7079" s="188"/>
      <c r="AC7079" s="153"/>
      <c r="AD7079" s="153"/>
      <c r="AE7079" s="189"/>
      <c r="AF7079" s="188"/>
      <c r="AG7079" s="189"/>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7"/>
      <c r="AB7080" s="188"/>
      <c r="AC7080" s="153"/>
      <c r="AD7080" s="153"/>
      <c r="AE7080" s="189"/>
      <c r="AF7080" s="188"/>
      <c r="AG7080" s="189"/>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7"/>
      <c r="AB7081" s="188"/>
      <c r="AC7081" s="153"/>
      <c r="AD7081" s="153"/>
      <c r="AE7081" s="189"/>
      <c r="AF7081" s="188"/>
      <c r="AG7081" s="189"/>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7"/>
      <c r="AB7082" s="188"/>
      <c r="AC7082" s="153"/>
      <c r="AD7082" s="153"/>
      <c r="AE7082" s="189"/>
      <c r="AF7082" s="188"/>
      <c r="AG7082" s="189"/>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7"/>
      <c r="AB7083" s="188"/>
      <c r="AC7083" s="153"/>
      <c r="AD7083" s="153"/>
      <c r="AE7083" s="189"/>
      <c r="AF7083" s="188"/>
      <c r="AG7083" s="189"/>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7"/>
      <c r="AB7084" s="188"/>
      <c r="AC7084" s="153"/>
      <c r="AD7084" s="153"/>
      <c r="AE7084" s="189"/>
      <c r="AF7084" s="188"/>
      <c r="AG7084" s="189"/>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7"/>
      <c r="AB7085" s="188"/>
      <c r="AC7085" s="153"/>
      <c r="AD7085" s="153"/>
      <c r="AE7085" s="189"/>
      <c r="AF7085" s="188"/>
      <c r="AG7085" s="189"/>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7"/>
      <c r="AB7086" s="188"/>
      <c r="AC7086" s="153"/>
      <c r="AD7086" s="153"/>
      <c r="AE7086" s="189"/>
      <c r="AF7086" s="188"/>
      <c r="AG7086" s="189"/>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7"/>
      <c r="AB7087" s="188"/>
      <c r="AC7087" s="153"/>
      <c r="AD7087" s="153"/>
      <c r="AE7087" s="189"/>
      <c r="AF7087" s="188"/>
      <c r="AG7087" s="189"/>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7"/>
      <c r="AB7088" s="188"/>
      <c r="AC7088" s="153"/>
      <c r="AD7088" s="153"/>
      <c r="AE7088" s="189"/>
      <c r="AF7088" s="188"/>
      <c r="AG7088" s="189"/>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7"/>
      <c r="AB7089" s="188"/>
      <c r="AC7089" s="153"/>
      <c r="AD7089" s="153"/>
      <c r="AE7089" s="189"/>
      <c r="AF7089" s="188"/>
      <c r="AG7089" s="189"/>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7"/>
      <c r="AB7090" s="188"/>
      <c r="AC7090" s="153"/>
      <c r="AD7090" s="153"/>
      <c r="AE7090" s="189"/>
      <c r="AF7090" s="188"/>
      <c r="AG7090" s="189"/>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7"/>
      <c r="AB7091" s="188"/>
      <c r="AC7091" s="153"/>
      <c r="AD7091" s="153"/>
      <c r="AE7091" s="189"/>
      <c r="AF7091" s="188"/>
      <c r="AG7091" s="189"/>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7"/>
      <c r="AB7092" s="188"/>
      <c r="AC7092" s="153"/>
      <c r="AD7092" s="153"/>
      <c r="AE7092" s="189"/>
      <c r="AF7092" s="188"/>
      <c r="AG7092" s="189"/>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7"/>
      <c r="AB7093" s="188"/>
      <c r="AC7093" s="153"/>
      <c r="AD7093" s="153"/>
      <c r="AE7093" s="189"/>
      <c r="AF7093" s="188"/>
      <c r="AG7093" s="189"/>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7"/>
      <c r="AB7094" s="188"/>
      <c r="AC7094" s="153"/>
      <c r="AD7094" s="153"/>
      <c r="AE7094" s="189"/>
      <c r="AF7094" s="188"/>
      <c r="AG7094" s="189"/>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7"/>
      <c r="AB7095" s="188"/>
      <c r="AC7095" s="153"/>
      <c r="AD7095" s="153"/>
      <c r="AE7095" s="189"/>
      <c r="AF7095" s="188"/>
      <c r="AG7095" s="189"/>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7"/>
      <c r="AB7096" s="188"/>
      <c r="AC7096" s="153"/>
      <c r="AD7096" s="153"/>
      <c r="AE7096" s="189"/>
      <c r="AF7096" s="188"/>
      <c r="AG7096" s="189"/>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7"/>
      <c r="AB7097" s="188"/>
      <c r="AC7097" s="153"/>
      <c r="AD7097" s="153"/>
      <c r="AE7097" s="189"/>
      <c r="AF7097" s="188"/>
      <c r="AG7097" s="189"/>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7"/>
      <c r="AB7098" s="188"/>
      <c r="AC7098" s="153"/>
      <c r="AD7098" s="153"/>
      <c r="AE7098" s="189"/>
      <c r="AF7098" s="188"/>
      <c r="AG7098" s="189"/>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7"/>
      <c r="AB7099" s="188"/>
      <c r="AC7099" s="153"/>
      <c r="AD7099" s="153"/>
      <c r="AE7099" s="189"/>
      <c r="AF7099" s="188"/>
      <c r="AG7099" s="189"/>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7"/>
      <c r="AB7100" s="188"/>
      <c r="AC7100" s="153"/>
      <c r="AD7100" s="153"/>
      <c r="AE7100" s="189"/>
      <c r="AF7100" s="188"/>
      <c r="AG7100" s="189"/>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7"/>
      <c r="AB7101" s="188"/>
      <c r="AC7101" s="153"/>
      <c r="AD7101" s="153"/>
      <c r="AE7101" s="189"/>
      <c r="AF7101" s="188"/>
      <c r="AG7101" s="189"/>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7"/>
      <c r="AB7102" s="188"/>
      <c r="AC7102" s="153"/>
      <c r="AD7102" s="153"/>
      <c r="AE7102" s="189"/>
      <c r="AF7102" s="188"/>
      <c r="AG7102" s="189"/>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7"/>
      <c r="AB7103" s="188"/>
      <c r="AC7103" s="153"/>
      <c r="AD7103" s="153"/>
      <c r="AE7103" s="189"/>
      <c r="AF7103" s="188"/>
      <c r="AG7103" s="189"/>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7"/>
      <c r="AB7104" s="188"/>
      <c r="AC7104" s="153"/>
      <c r="AD7104" s="153"/>
      <c r="AE7104" s="189"/>
      <c r="AF7104" s="188"/>
      <c r="AG7104" s="189"/>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7"/>
      <c r="AB7105" s="188"/>
      <c r="AC7105" s="153"/>
      <c r="AD7105" s="153"/>
      <c r="AE7105" s="189"/>
      <c r="AF7105" s="188"/>
      <c r="AG7105" s="189"/>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7"/>
      <c r="AB7106" s="188"/>
      <c r="AC7106" s="153"/>
      <c r="AD7106" s="153"/>
      <c r="AE7106" s="189"/>
      <c r="AF7106" s="188"/>
      <c r="AG7106" s="189"/>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7"/>
      <c r="AB7107" s="188"/>
      <c r="AC7107" s="153"/>
      <c r="AD7107" s="153"/>
      <c r="AE7107" s="189"/>
      <c r="AF7107" s="188"/>
      <c r="AG7107" s="189"/>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7"/>
      <c r="AB7108" s="188"/>
      <c r="AC7108" s="153"/>
      <c r="AD7108" s="153"/>
      <c r="AE7108" s="189"/>
      <c r="AF7108" s="188"/>
      <c r="AG7108" s="189"/>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7"/>
      <c r="AB7109" s="188"/>
      <c r="AC7109" s="153"/>
      <c r="AD7109" s="153"/>
      <c r="AE7109" s="189"/>
      <c r="AF7109" s="188"/>
      <c r="AG7109" s="189"/>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7"/>
      <c r="AB7110" s="188"/>
      <c r="AC7110" s="153"/>
      <c r="AD7110" s="153"/>
      <c r="AE7110" s="189"/>
      <c r="AF7110" s="188"/>
      <c r="AG7110" s="189"/>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7"/>
      <c r="AB7111" s="188"/>
      <c r="AC7111" s="153"/>
      <c r="AD7111" s="153"/>
      <c r="AE7111" s="189"/>
      <c r="AF7111" s="188"/>
      <c r="AG7111" s="189"/>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7"/>
      <c r="AB7112" s="188"/>
      <c r="AC7112" s="153"/>
      <c r="AD7112" s="153"/>
      <c r="AE7112" s="189"/>
      <c r="AF7112" s="188"/>
      <c r="AG7112" s="189"/>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7"/>
      <c r="AB7113" s="188"/>
      <c r="AC7113" s="153"/>
      <c r="AD7113" s="153"/>
      <c r="AE7113" s="189"/>
      <c r="AF7113" s="188"/>
      <c r="AG7113" s="189"/>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7"/>
      <c r="AB7114" s="188"/>
      <c r="AC7114" s="153"/>
      <c r="AD7114" s="153"/>
      <c r="AE7114" s="189"/>
      <c r="AF7114" s="188"/>
      <c r="AG7114" s="189"/>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7"/>
      <c r="AB7115" s="188"/>
      <c r="AC7115" s="153"/>
      <c r="AD7115" s="153"/>
      <c r="AE7115" s="189"/>
      <c r="AF7115" s="188"/>
      <c r="AG7115" s="189"/>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7"/>
      <c r="AB7116" s="188"/>
      <c r="AC7116" s="153"/>
      <c r="AD7116" s="153"/>
      <c r="AE7116" s="189"/>
      <c r="AF7116" s="188"/>
      <c r="AG7116" s="189"/>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7"/>
      <c r="AB7117" s="188"/>
      <c r="AC7117" s="153"/>
      <c r="AD7117" s="153"/>
      <c r="AE7117" s="189"/>
      <c r="AF7117" s="188"/>
      <c r="AG7117" s="189"/>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7"/>
      <c r="AB7118" s="188"/>
      <c r="AC7118" s="153"/>
      <c r="AD7118" s="153"/>
      <c r="AE7118" s="189"/>
      <c r="AF7118" s="188"/>
      <c r="AG7118" s="189"/>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7"/>
      <c r="AB7119" s="188"/>
      <c r="AC7119" s="153"/>
      <c r="AD7119" s="153"/>
      <c r="AE7119" s="189"/>
      <c r="AF7119" s="188"/>
      <c r="AG7119" s="189"/>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7"/>
      <c r="AB7120" s="188"/>
      <c r="AC7120" s="153"/>
      <c r="AD7120" s="153"/>
      <c r="AE7120" s="189"/>
      <c r="AF7120" s="188"/>
      <c r="AG7120" s="189"/>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7"/>
      <c r="AB7121" s="188"/>
      <c r="AC7121" s="153"/>
      <c r="AD7121" s="153"/>
      <c r="AE7121" s="189"/>
      <c r="AF7121" s="188"/>
      <c r="AG7121" s="189"/>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7"/>
      <c r="AB7122" s="188"/>
      <c r="AC7122" s="153"/>
      <c r="AD7122" s="153"/>
      <c r="AE7122" s="189"/>
      <c r="AF7122" s="188"/>
      <c r="AG7122" s="189"/>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7"/>
      <c r="AB7123" s="188"/>
      <c r="AC7123" s="153"/>
      <c r="AD7123" s="153"/>
      <c r="AE7123" s="189"/>
      <c r="AF7123" s="188"/>
      <c r="AG7123" s="189"/>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7"/>
      <c r="AB7124" s="188"/>
      <c r="AC7124" s="153"/>
      <c r="AD7124" s="153"/>
      <c r="AE7124" s="189"/>
      <c r="AF7124" s="188"/>
      <c r="AG7124" s="189"/>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7"/>
      <c r="AB7125" s="188"/>
      <c r="AC7125" s="153"/>
      <c r="AD7125" s="153"/>
      <c r="AE7125" s="189"/>
      <c r="AF7125" s="188"/>
      <c r="AG7125" s="189"/>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7"/>
      <c r="AB7126" s="188"/>
      <c r="AC7126" s="153"/>
      <c r="AD7126" s="153"/>
      <c r="AE7126" s="189"/>
      <c r="AF7126" s="188"/>
      <c r="AG7126" s="189"/>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7"/>
      <c r="AB7127" s="188"/>
      <c r="AC7127" s="153"/>
      <c r="AD7127" s="153"/>
      <c r="AE7127" s="189"/>
      <c r="AF7127" s="188"/>
      <c r="AG7127" s="189"/>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7"/>
      <c r="AB7128" s="188"/>
      <c r="AC7128" s="153"/>
      <c r="AD7128" s="153"/>
      <c r="AE7128" s="189"/>
      <c r="AF7128" s="188"/>
      <c r="AG7128" s="189"/>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7"/>
      <c r="AB7129" s="188"/>
      <c r="AC7129" s="153"/>
      <c r="AD7129" s="153"/>
      <c r="AE7129" s="189"/>
      <c r="AF7129" s="188"/>
      <c r="AG7129" s="189"/>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7"/>
      <c r="AB7130" s="188"/>
      <c r="AC7130" s="153"/>
      <c r="AD7130" s="153"/>
      <c r="AE7130" s="189"/>
      <c r="AF7130" s="188"/>
      <c r="AG7130" s="189"/>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7"/>
      <c r="AB7131" s="188"/>
      <c r="AC7131" s="153"/>
      <c r="AD7131" s="153"/>
      <c r="AE7131" s="189"/>
      <c r="AF7131" s="188"/>
      <c r="AG7131" s="189"/>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7"/>
      <c r="AB7132" s="188"/>
      <c r="AC7132" s="153"/>
      <c r="AD7132" s="153"/>
      <c r="AE7132" s="189"/>
      <c r="AF7132" s="188"/>
      <c r="AG7132" s="189"/>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7"/>
      <c r="AB7133" s="188"/>
      <c r="AC7133" s="153"/>
      <c r="AD7133" s="153"/>
      <c r="AE7133" s="189"/>
      <c r="AF7133" s="188"/>
      <c r="AG7133" s="189"/>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7"/>
      <c r="AB7134" s="188"/>
      <c r="AC7134" s="153"/>
      <c r="AD7134" s="153"/>
      <c r="AE7134" s="189"/>
      <c r="AF7134" s="188"/>
      <c r="AG7134" s="189"/>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7"/>
      <c r="AB7135" s="188"/>
      <c r="AC7135" s="153"/>
      <c r="AD7135" s="153"/>
      <c r="AE7135" s="189"/>
      <c r="AF7135" s="188"/>
      <c r="AG7135" s="189"/>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7"/>
      <c r="AB7136" s="188"/>
      <c r="AC7136" s="153"/>
      <c r="AD7136" s="153"/>
      <c r="AE7136" s="189"/>
      <c r="AF7136" s="188"/>
      <c r="AG7136" s="189"/>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7"/>
      <c r="AB7137" s="188"/>
      <c r="AC7137" s="153"/>
      <c r="AD7137" s="153"/>
      <c r="AE7137" s="189"/>
      <c r="AF7137" s="188"/>
      <c r="AG7137" s="189"/>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7"/>
      <c r="AB7138" s="188"/>
      <c r="AC7138" s="153"/>
      <c r="AD7138" s="153"/>
      <c r="AE7138" s="189"/>
      <c r="AF7138" s="188"/>
      <c r="AG7138" s="189"/>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7"/>
      <c r="AB7139" s="188"/>
      <c r="AC7139" s="153"/>
      <c r="AD7139" s="153"/>
      <c r="AE7139" s="189"/>
      <c r="AF7139" s="188"/>
      <c r="AG7139" s="189"/>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7"/>
      <c r="AB7140" s="188"/>
      <c r="AC7140" s="153"/>
      <c r="AD7140" s="153"/>
      <c r="AE7140" s="189"/>
      <c r="AF7140" s="188"/>
      <c r="AG7140" s="189"/>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7"/>
      <c r="AB7141" s="188"/>
      <c r="AC7141" s="153"/>
      <c r="AD7141" s="153"/>
      <c r="AE7141" s="189"/>
      <c r="AF7141" s="188"/>
      <c r="AG7141" s="189"/>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7"/>
      <c r="AB7142" s="188"/>
      <c r="AC7142" s="153"/>
      <c r="AD7142" s="153"/>
      <c r="AE7142" s="189"/>
      <c r="AF7142" s="188"/>
      <c r="AG7142" s="189"/>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7"/>
      <c r="AB7143" s="188"/>
      <c r="AC7143" s="153"/>
      <c r="AD7143" s="153"/>
      <c r="AE7143" s="189"/>
      <c r="AF7143" s="188"/>
      <c r="AG7143" s="189"/>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7"/>
      <c r="AB7144" s="188"/>
      <c r="AC7144" s="153"/>
      <c r="AD7144" s="153"/>
      <c r="AE7144" s="189"/>
      <c r="AF7144" s="188"/>
      <c r="AG7144" s="189"/>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7"/>
      <c r="AB7145" s="188"/>
      <c r="AC7145" s="153"/>
      <c r="AD7145" s="153"/>
      <c r="AE7145" s="189"/>
      <c r="AF7145" s="188"/>
      <c r="AG7145" s="189"/>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7"/>
      <c r="AB7146" s="188"/>
      <c r="AC7146" s="153"/>
      <c r="AD7146" s="153"/>
      <c r="AE7146" s="189"/>
      <c r="AF7146" s="188"/>
      <c r="AG7146" s="189"/>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7"/>
      <c r="AB7147" s="188"/>
      <c r="AC7147" s="153"/>
      <c r="AD7147" s="153"/>
      <c r="AE7147" s="189"/>
      <c r="AF7147" s="188"/>
      <c r="AG7147" s="189"/>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7"/>
      <c r="AB7148" s="188"/>
      <c r="AC7148" s="153"/>
      <c r="AD7148" s="153"/>
      <c r="AE7148" s="189"/>
      <c r="AF7148" s="188"/>
      <c r="AG7148" s="189"/>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7"/>
      <c r="AB7149" s="188"/>
      <c r="AC7149" s="153"/>
      <c r="AD7149" s="153"/>
      <c r="AE7149" s="189"/>
      <c r="AF7149" s="188"/>
      <c r="AG7149" s="189"/>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7"/>
      <c r="AB7150" s="188"/>
      <c r="AC7150" s="153"/>
      <c r="AD7150" s="153"/>
      <c r="AE7150" s="189"/>
      <c r="AF7150" s="188"/>
      <c r="AG7150" s="189"/>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7"/>
      <c r="AB7151" s="188"/>
      <c r="AC7151" s="153"/>
      <c r="AD7151" s="153"/>
      <c r="AE7151" s="189"/>
      <c r="AF7151" s="188"/>
      <c r="AG7151" s="189"/>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7"/>
      <c r="AB7152" s="188"/>
      <c r="AC7152" s="153"/>
      <c r="AD7152" s="153"/>
      <c r="AE7152" s="189"/>
      <c r="AF7152" s="188"/>
      <c r="AG7152" s="189"/>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7"/>
      <c r="AB7153" s="188"/>
      <c r="AC7153" s="153"/>
      <c r="AD7153" s="153"/>
      <c r="AE7153" s="189"/>
      <c r="AF7153" s="188"/>
      <c r="AG7153" s="189"/>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7"/>
      <c r="AB7154" s="188"/>
      <c r="AC7154" s="153"/>
      <c r="AD7154" s="153"/>
      <c r="AE7154" s="189"/>
      <c r="AF7154" s="188"/>
      <c r="AG7154" s="189"/>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7"/>
      <c r="AB7155" s="188"/>
      <c r="AC7155" s="153"/>
      <c r="AD7155" s="153"/>
      <c r="AE7155" s="189"/>
      <c r="AF7155" s="188"/>
      <c r="AG7155" s="189"/>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7"/>
      <c r="AB7156" s="188"/>
      <c r="AC7156" s="153"/>
      <c r="AD7156" s="153"/>
      <c r="AE7156" s="189"/>
      <c r="AF7156" s="188"/>
      <c r="AG7156" s="189"/>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7"/>
      <c r="AB7157" s="188"/>
      <c r="AC7157" s="153"/>
      <c r="AD7157" s="153"/>
      <c r="AE7157" s="189"/>
      <c r="AF7157" s="188"/>
      <c r="AG7157" s="189"/>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7"/>
      <c r="AB7158" s="188"/>
      <c r="AC7158" s="153"/>
      <c r="AD7158" s="153"/>
      <c r="AE7158" s="189"/>
      <c r="AF7158" s="188"/>
      <c r="AG7158" s="189"/>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7"/>
      <c r="AB7159" s="188"/>
      <c r="AC7159" s="153"/>
      <c r="AD7159" s="153"/>
      <c r="AE7159" s="189"/>
      <c r="AF7159" s="188"/>
      <c r="AG7159" s="189"/>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7"/>
      <c r="AB7160" s="188"/>
      <c r="AC7160" s="153"/>
      <c r="AD7160" s="153"/>
      <c r="AE7160" s="189"/>
      <c r="AF7160" s="188"/>
      <c r="AG7160" s="189"/>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7"/>
      <c r="AB7161" s="188"/>
      <c r="AC7161" s="153"/>
      <c r="AD7161" s="153"/>
      <c r="AE7161" s="189"/>
      <c r="AF7161" s="188"/>
      <c r="AG7161" s="189"/>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7"/>
      <c r="AB7162" s="188"/>
      <c r="AC7162" s="153"/>
      <c r="AD7162" s="153"/>
      <c r="AE7162" s="189"/>
      <c r="AF7162" s="188"/>
      <c r="AG7162" s="189"/>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7"/>
      <c r="AB7163" s="188"/>
      <c r="AC7163" s="153"/>
      <c r="AD7163" s="153"/>
      <c r="AE7163" s="189"/>
      <c r="AF7163" s="188"/>
      <c r="AG7163" s="189"/>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7"/>
      <c r="AB7164" s="188"/>
      <c r="AC7164" s="153"/>
      <c r="AD7164" s="153"/>
      <c r="AE7164" s="189"/>
      <c r="AF7164" s="188"/>
      <c r="AG7164" s="189"/>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7"/>
      <c r="AB7165" s="188"/>
      <c r="AC7165" s="153"/>
      <c r="AD7165" s="153"/>
      <c r="AE7165" s="189"/>
      <c r="AF7165" s="188"/>
      <c r="AG7165" s="189"/>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7"/>
      <c r="AB7166" s="188"/>
      <c r="AC7166" s="153"/>
      <c r="AD7166" s="153"/>
      <c r="AE7166" s="189"/>
      <c r="AF7166" s="188"/>
      <c r="AG7166" s="189"/>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7"/>
      <c r="AB7167" s="188"/>
      <c r="AC7167" s="153"/>
      <c r="AD7167" s="153"/>
      <c r="AE7167" s="189"/>
      <c r="AF7167" s="188"/>
      <c r="AG7167" s="189"/>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7"/>
      <c r="AB7168" s="188"/>
      <c r="AC7168" s="153"/>
      <c r="AD7168" s="153"/>
      <c r="AE7168" s="189"/>
      <c r="AF7168" s="188"/>
      <c r="AG7168" s="189"/>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7"/>
      <c r="AB7169" s="188"/>
      <c r="AC7169" s="153"/>
      <c r="AD7169" s="153"/>
      <c r="AE7169" s="189"/>
      <c r="AF7169" s="188"/>
      <c r="AG7169" s="189"/>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7"/>
      <c r="AB7170" s="188"/>
      <c r="AC7170" s="153"/>
      <c r="AD7170" s="153"/>
      <c r="AE7170" s="189"/>
      <c r="AF7170" s="188"/>
      <c r="AG7170" s="189"/>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7"/>
      <c r="AB7171" s="188"/>
      <c r="AC7171" s="153"/>
      <c r="AD7171" s="153"/>
      <c r="AE7171" s="189"/>
      <c r="AF7171" s="188"/>
      <c r="AG7171" s="189"/>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7"/>
      <c r="AB7172" s="188"/>
      <c r="AC7172" s="153"/>
      <c r="AD7172" s="153"/>
      <c r="AE7172" s="189"/>
      <c r="AF7172" s="188"/>
      <c r="AG7172" s="189"/>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7"/>
      <c r="AB7173" s="188"/>
      <c r="AC7173" s="153"/>
      <c r="AD7173" s="153"/>
      <c r="AE7173" s="189"/>
      <c r="AF7173" s="188"/>
      <c r="AG7173" s="189"/>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7"/>
      <c r="AB7174" s="188"/>
      <c r="AC7174" s="153"/>
      <c r="AD7174" s="153"/>
      <c r="AE7174" s="189"/>
      <c r="AF7174" s="188"/>
      <c r="AG7174" s="189"/>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7"/>
      <c r="AB7175" s="188"/>
      <c r="AC7175" s="153"/>
      <c r="AD7175" s="153"/>
      <c r="AE7175" s="189"/>
      <c r="AF7175" s="188"/>
      <c r="AG7175" s="189"/>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7"/>
      <c r="AB7176" s="188"/>
      <c r="AC7176" s="153"/>
      <c r="AD7176" s="153"/>
      <c r="AE7176" s="189"/>
      <c r="AF7176" s="188"/>
      <c r="AG7176" s="189"/>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7"/>
      <c r="AB7177" s="188"/>
      <c r="AC7177" s="153"/>
      <c r="AD7177" s="153"/>
      <c r="AE7177" s="189"/>
      <c r="AF7177" s="188"/>
      <c r="AG7177" s="189"/>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7"/>
      <c r="AB7178" s="188"/>
      <c r="AC7178" s="153"/>
      <c r="AD7178" s="153"/>
      <c r="AE7178" s="189"/>
      <c r="AF7178" s="188"/>
      <c r="AG7178" s="189"/>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7"/>
      <c r="AB7179" s="188"/>
      <c r="AC7179" s="153"/>
      <c r="AD7179" s="153"/>
      <c r="AE7179" s="189"/>
      <c r="AF7179" s="188"/>
      <c r="AG7179" s="189"/>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7"/>
      <c r="AB7180" s="188"/>
      <c r="AC7180" s="153"/>
      <c r="AD7180" s="153"/>
      <c r="AE7180" s="189"/>
      <c r="AF7180" s="188"/>
      <c r="AG7180" s="189"/>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7"/>
      <c r="AB7181" s="188"/>
      <c r="AC7181" s="153"/>
      <c r="AD7181" s="153"/>
      <c r="AE7181" s="189"/>
      <c r="AF7181" s="188"/>
      <c r="AG7181" s="189"/>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7"/>
      <c r="AB7182" s="188"/>
      <c r="AC7182" s="153"/>
      <c r="AD7182" s="153"/>
      <c r="AE7182" s="189"/>
      <c r="AF7182" s="188"/>
      <c r="AG7182" s="189"/>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7"/>
      <c r="AB7183" s="188"/>
      <c r="AC7183" s="153"/>
      <c r="AD7183" s="153"/>
      <c r="AE7183" s="189"/>
      <c r="AF7183" s="188"/>
      <c r="AG7183" s="189"/>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7"/>
      <c r="AB7184" s="188"/>
      <c r="AC7184" s="153"/>
      <c r="AD7184" s="153"/>
      <c r="AE7184" s="189"/>
      <c r="AF7184" s="188"/>
      <c r="AG7184" s="189"/>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7"/>
      <c r="AB7185" s="188"/>
      <c r="AC7185" s="153"/>
      <c r="AD7185" s="153"/>
      <c r="AE7185" s="189"/>
      <c r="AF7185" s="188"/>
      <c r="AG7185" s="189"/>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7"/>
      <c r="AB7186" s="188"/>
      <c r="AC7186" s="153"/>
      <c r="AD7186" s="153"/>
      <c r="AE7186" s="189"/>
      <c r="AF7186" s="188"/>
      <c r="AG7186" s="189"/>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7"/>
      <c r="AB7187" s="188"/>
      <c r="AC7187" s="153"/>
      <c r="AD7187" s="153"/>
      <c r="AE7187" s="189"/>
      <c r="AF7187" s="188"/>
      <c r="AG7187" s="189"/>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7"/>
      <c r="AB7188" s="188"/>
      <c r="AC7188" s="153"/>
      <c r="AD7188" s="153"/>
      <c r="AE7188" s="189"/>
      <c r="AF7188" s="188"/>
      <c r="AG7188" s="189"/>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7"/>
      <c r="AB7189" s="188"/>
      <c r="AC7189" s="153"/>
      <c r="AD7189" s="153"/>
      <c r="AE7189" s="189"/>
      <c r="AF7189" s="188"/>
      <c r="AG7189" s="189"/>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7"/>
      <c r="AB7190" s="188"/>
      <c r="AC7190" s="153"/>
      <c r="AD7190" s="153"/>
      <c r="AE7190" s="189"/>
      <c r="AF7190" s="188"/>
      <c r="AG7190" s="189"/>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7"/>
      <c r="AB7191" s="188"/>
      <c r="AC7191" s="153"/>
      <c r="AD7191" s="153"/>
      <c r="AE7191" s="189"/>
      <c r="AF7191" s="188"/>
      <c r="AG7191" s="189"/>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7"/>
      <c r="AB7192" s="188"/>
      <c r="AC7192" s="153"/>
      <c r="AD7192" s="153"/>
      <c r="AE7192" s="189"/>
      <c r="AF7192" s="188"/>
      <c r="AG7192" s="189"/>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7"/>
      <c r="AB7193" s="188"/>
      <c r="AC7193" s="153"/>
      <c r="AD7193" s="153"/>
      <c r="AE7193" s="189"/>
      <c r="AF7193" s="188"/>
      <c r="AG7193" s="189"/>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7"/>
      <c r="AB7194" s="188"/>
      <c r="AC7194" s="153"/>
      <c r="AD7194" s="153"/>
      <c r="AE7194" s="189"/>
      <c r="AF7194" s="188"/>
      <c r="AG7194" s="189"/>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7"/>
      <c r="AB7195" s="188"/>
      <c r="AC7195" s="153"/>
      <c r="AD7195" s="153"/>
      <c r="AE7195" s="189"/>
      <c r="AF7195" s="188"/>
      <c r="AG7195" s="189"/>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7"/>
      <c r="AB7196" s="188"/>
      <c r="AC7196" s="153"/>
      <c r="AD7196" s="153"/>
      <c r="AE7196" s="189"/>
      <c r="AF7196" s="188"/>
      <c r="AG7196" s="189"/>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7"/>
      <c r="AB7197" s="188"/>
      <c r="AC7197" s="153"/>
      <c r="AD7197" s="153"/>
      <c r="AE7197" s="189"/>
      <c r="AF7197" s="188"/>
      <c r="AG7197" s="189"/>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7"/>
      <c r="AB7198" s="188"/>
      <c r="AC7198" s="153"/>
      <c r="AD7198" s="153"/>
      <c r="AE7198" s="189"/>
      <c r="AF7198" s="188"/>
      <c r="AG7198" s="189"/>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7"/>
      <c r="AB7199" s="188"/>
      <c r="AC7199" s="153"/>
      <c r="AD7199" s="153"/>
      <c r="AE7199" s="189"/>
      <c r="AF7199" s="188"/>
      <c r="AG7199" s="189"/>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7"/>
      <c r="AB7200" s="188"/>
      <c r="AC7200" s="153"/>
      <c r="AD7200" s="153"/>
      <c r="AE7200" s="189"/>
      <c r="AF7200" s="188"/>
      <c r="AG7200" s="189"/>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7"/>
      <c r="AB7201" s="188"/>
      <c r="AC7201" s="153"/>
      <c r="AD7201" s="153"/>
      <c r="AE7201" s="189"/>
      <c r="AF7201" s="188"/>
      <c r="AG7201" s="189"/>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7"/>
      <c r="AB7202" s="188"/>
      <c r="AC7202" s="153"/>
      <c r="AD7202" s="153"/>
      <c r="AE7202" s="189"/>
      <c r="AF7202" s="188"/>
      <c r="AG7202" s="189"/>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7"/>
      <c r="AB7203" s="188"/>
      <c r="AC7203" s="153"/>
      <c r="AD7203" s="153"/>
      <c r="AE7203" s="189"/>
      <c r="AF7203" s="188"/>
      <c r="AG7203" s="189"/>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7"/>
      <c r="AB7204" s="188"/>
      <c r="AC7204" s="153"/>
      <c r="AD7204" s="153"/>
      <c r="AE7204" s="189"/>
      <c r="AF7204" s="188"/>
      <c r="AG7204" s="189"/>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7"/>
      <c r="AB7205" s="188"/>
      <c r="AC7205" s="153"/>
      <c r="AD7205" s="153"/>
      <c r="AE7205" s="189"/>
      <c r="AF7205" s="188"/>
      <c r="AG7205" s="189"/>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7"/>
      <c r="AB7206" s="188"/>
      <c r="AC7206" s="153"/>
      <c r="AD7206" s="153"/>
      <c r="AE7206" s="189"/>
      <c r="AF7206" s="188"/>
      <c r="AG7206" s="189"/>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7"/>
      <c r="AB7207" s="188"/>
      <c r="AC7207" s="153"/>
      <c r="AD7207" s="153"/>
      <c r="AE7207" s="189"/>
      <c r="AF7207" s="188"/>
      <c r="AG7207" s="189"/>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7"/>
      <c r="AB7208" s="188"/>
      <c r="AC7208" s="153"/>
      <c r="AD7208" s="153"/>
      <c r="AE7208" s="189"/>
      <c r="AF7208" s="188"/>
      <c r="AG7208" s="189"/>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7"/>
      <c r="AB7209" s="188"/>
      <c r="AC7209" s="153"/>
      <c r="AD7209" s="153"/>
      <c r="AE7209" s="189"/>
      <c r="AF7209" s="188"/>
      <c r="AG7209" s="189"/>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7"/>
      <c r="AB7210" s="188"/>
      <c r="AC7210" s="153"/>
      <c r="AD7210" s="153"/>
      <c r="AE7210" s="189"/>
      <c r="AF7210" s="188"/>
      <c r="AG7210" s="189"/>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7"/>
      <c r="AB7211" s="188"/>
      <c r="AC7211" s="153"/>
      <c r="AD7211" s="153"/>
      <c r="AE7211" s="189"/>
      <c r="AF7211" s="188"/>
      <c r="AG7211" s="189"/>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7"/>
      <c r="AB7212" s="188"/>
      <c r="AC7212" s="153"/>
      <c r="AD7212" s="153"/>
      <c r="AE7212" s="189"/>
      <c r="AF7212" s="188"/>
      <c r="AG7212" s="189"/>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7"/>
      <c r="AB7213" s="188"/>
      <c r="AC7213" s="153"/>
      <c r="AD7213" s="153"/>
      <c r="AE7213" s="189"/>
      <c r="AF7213" s="188"/>
      <c r="AG7213" s="189"/>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7"/>
      <c r="AB7214" s="188"/>
      <c r="AC7214" s="153"/>
      <c r="AD7214" s="153"/>
      <c r="AE7214" s="189"/>
      <c r="AF7214" s="188"/>
      <c r="AG7214" s="189"/>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7"/>
      <c r="AB7215" s="188"/>
      <c r="AC7215" s="153"/>
      <c r="AD7215" s="153"/>
      <c r="AE7215" s="189"/>
      <c r="AF7215" s="188"/>
      <c r="AG7215" s="189"/>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7"/>
      <c r="AB7216" s="188"/>
      <c r="AC7216" s="153"/>
      <c r="AD7216" s="153"/>
      <c r="AE7216" s="189"/>
      <c r="AF7216" s="188"/>
      <c r="AG7216" s="189"/>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7"/>
      <c r="AB7217" s="188"/>
      <c r="AC7217" s="153"/>
      <c r="AD7217" s="153"/>
      <c r="AE7217" s="189"/>
      <c r="AF7217" s="188"/>
      <c r="AG7217" s="189"/>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7"/>
      <c r="AB7218" s="188"/>
      <c r="AC7218" s="153"/>
      <c r="AD7218" s="153"/>
      <c r="AE7218" s="189"/>
      <c r="AF7218" s="188"/>
      <c r="AG7218" s="189"/>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7"/>
      <c r="AB7219" s="188"/>
      <c r="AC7219" s="153"/>
      <c r="AD7219" s="153"/>
      <c r="AE7219" s="189"/>
      <c r="AF7219" s="188"/>
      <c r="AG7219" s="189"/>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7"/>
      <c r="AB7220" s="188"/>
      <c r="AC7220" s="153"/>
      <c r="AD7220" s="153"/>
      <c r="AE7220" s="189"/>
      <c r="AF7220" s="188"/>
      <c r="AG7220" s="189"/>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7"/>
      <c r="AB7221" s="188"/>
      <c r="AC7221" s="153"/>
      <c r="AD7221" s="153"/>
      <c r="AE7221" s="189"/>
      <c r="AF7221" s="188"/>
      <c r="AG7221" s="189"/>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7"/>
      <c r="AB7222" s="188"/>
      <c r="AC7222" s="153"/>
      <c r="AD7222" s="153"/>
      <c r="AE7222" s="189"/>
      <c r="AF7222" s="188"/>
      <c r="AG7222" s="189"/>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7"/>
      <c r="AB7223" s="188"/>
      <c r="AC7223" s="153"/>
      <c r="AD7223" s="153"/>
      <c r="AE7223" s="189"/>
      <c r="AF7223" s="188"/>
      <c r="AG7223" s="189"/>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7"/>
      <c r="AB7224" s="188"/>
      <c r="AC7224" s="153"/>
      <c r="AD7224" s="153"/>
      <c r="AE7224" s="189"/>
      <c r="AF7224" s="188"/>
      <c r="AG7224" s="189"/>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7"/>
      <c r="AB7225" s="188"/>
      <c r="AC7225" s="153"/>
      <c r="AD7225" s="153"/>
      <c r="AE7225" s="189"/>
      <c r="AF7225" s="188"/>
      <c r="AG7225" s="189"/>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7"/>
      <c r="AB7226" s="188"/>
      <c r="AC7226" s="153"/>
      <c r="AD7226" s="153"/>
      <c r="AE7226" s="189"/>
      <c r="AF7226" s="188"/>
      <c r="AG7226" s="189"/>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7"/>
      <c r="AB7227" s="188"/>
      <c r="AC7227" s="153"/>
      <c r="AD7227" s="153"/>
      <c r="AE7227" s="189"/>
      <c r="AF7227" s="188"/>
      <c r="AG7227" s="189"/>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7"/>
      <c r="AB7228" s="188"/>
      <c r="AC7228" s="153"/>
      <c r="AD7228" s="153"/>
      <c r="AE7228" s="189"/>
      <c r="AF7228" s="188"/>
      <c r="AG7228" s="189"/>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7"/>
      <c r="AB7229" s="188"/>
      <c r="AC7229" s="153"/>
      <c r="AD7229" s="153"/>
      <c r="AE7229" s="189"/>
      <c r="AF7229" s="188"/>
      <c r="AG7229" s="189"/>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7"/>
      <c r="AB7230" s="188"/>
      <c r="AC7230" s="153"/>
      <c r="AD7230" s="153"/>
      <c r="AE7230" s="189"/>
      <c r="AF7230" s="188"/>
      <c r="AG7230" s="189"/>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7"/>
      <c r="AB7231" s="188"/>
      <c r="AC7231" s="153"/>
      <c r="AD7231" s="153"/>
      <c r="AE7231" s="189"/>
      <c r="AF7231" s="188"/>
      <c r="AG7231" s="189"/>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7"/>
      <c r="AB7232" s="188"/>
      <c r="AC7232" s="153"/>
      <c r="AD7232" s="153"/>
      <c r="AE7232" s="189"/>
      <c r="AF7232" s="188"/>
      <c r="AG7232" s="189"/>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7"/>
      <c r="AB7233" s="188"/>
      <c r="AC7233" s="153"/>
      <c r="AD7233" s="153"/>
      <c r="AE7233" s="189"/>
      <c r="AF7233" s="188"/>
      <c r="AG7233" s="189"/>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7"/>
      <c r="AB7234" s="188"/>
      <c r="AC7234" s="153"/>
      <c r="AD7234" s="153"/>
      <c r="AE7234" s="189"/>
      <c r="AF7234" s="188"/>
      <c r="AG7234" s="189"/>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7"/>
      <c r="AB7235" s="188"/>
      <c r="AC7235" s="153"/>
      <c r="AD7235" s="153"/>
      <c r="AE7235" s="189"/>
      <c r="AF7235" s="188"/>
      <c r="AG7235" s="189"/>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7"/>
      <c r="AB7236" s="188"/>
      <c r="AC7236" s="153"/>
      <c r="AD7236" s="153"/>
      <c r="AE7236" s="189"/>
      <c r="AF7236" s="188"/>
      <c r="AG7236" s="189"/>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7"/>
      <c r="AB7237" s="188"/>
      <c r="AC7237" s="153"/>
      <c r="AD7237" s="153"/>
      <c r="AE7237" s="189"/>
      <c r="AF7237" s="188"/>
      <c r="AG7237" s="189"/>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7"/>
      <c r="AB7238" s="188"/>
      <c r="AC7238" s="153"/>
      <c r="AD7238" s="153"/>
      <c r="AE7238" s="189"/>
      <c r="AF7238" s="188"/>
      <c r="AG7238" s="189"/>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7"/>
      <c r="AB7239" s="188"/>
      <c r="AC7239" s="153"/>
      <c r="AD7239" s="153"/>
      <c r="AE7239" s="189"/>
      <c r="AF7239" s="188"/>
      <c r="AG7239" s="189"/>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7"/>
      <c r="AB7240" s="188"/>
      <c r="AC7240" s="153"/>
      <c r="AD7240" s="153"/>
      <c r="AE7240" s="189"/>
      <c r="AF7240" s="188"/>
      <c r="AG7240" s="189"/>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7"/>
      <c r="AB7241" s="188"/>
      <c r="AC7241" s="153"/>
      <c r="AD7241" s="153"/>
      <c r="AE7241" s="189"/>
      <c r="AF7241" s="188"/>
      <c r="AG7241" s="189"/>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7"/>
      <c r="AB7242" s="188"/>
      <c r="AC7242" s="153"/>
      <c r="AD7242" s="153"/>
      <c r="AE7242" s="189"/>
      <c r="AF7242" s="188"/>
      <c r="AG7242" s="189"/>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7"/>
      <c r="AB7243" s="188"/>
      <c r="AC7243" s="153"/>
      <c r="AD7243" s="153"/>
      <c r="AE7243" s="189"/>
      <c r="AF7243" s="188"/>
      <c r="AG7243" s="189"/>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7"/>
      <c r="AB7244" s="188"/>
      <c r="AC7244" s="153"/>
      <c r="AD7244" s="153"/>
      <c r="AE7244" s="189"/>
      <c r="AF7244" s="188"/>
      <c r="AG7244" s="189"/>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7"/>
      <c r="AB7245" s="188"/>
      <c r="AC7245" s="153"/>
      <c r="AD7245" s="153"/>
      <c r="AE7245" s="189"/>
      <c r="AF7245" s="188"/>
      <c r="AG7245" s="189"/>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7"/>
      <c r="AB7246" s="188"/>
      <c r="AC7246" s="153"/>
      <c r="AD7246" s="153"/>
      <c r="AE7246" s="189"/>
      <c r="AF7246" s="188"/>
      <c r="AG7246" s="189"/>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7"/>
      <c r="AB7247" s="188"/>
      <c r="AC7247" s="153"/>
      <c r="AD7247" s="153"/>
      <c r="AE7247" s="189"/>
      <c r="AF7247" s="188"/>
      <c r="AG7247" s="189"/>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7"/>
      <c r="AB7248" s="188"/>
      <c r="AC7248" s="153"/>
      <c r="AD7248" s="153"/>
      <c r="AE7248" s="189"/>
      <c r="AF7248" s="188"/>
      <c r="AG7248" s="189"/>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7"/>
      <c r="AB7249" s="188"/>
      <c r="AC7249" s="153"/>
      <c r="AD7249" s="153"/>
      <c r="AE7249" s="189"/>
      <c r="AF7249" s="188"/>
      <c r="AG7249" s="189"/>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7"/>
      <c r="AB7250" s="188"/>
      <c r="AC7250" s="153"/>
      <c r="AD7250" s="153"/>
      <c r="AE7250" s="189"/>
      <c r="AF7250" s="188"/>
      <c r="AG7250" s="189"/>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7"/>
      <c r="AB7251" s="188"/>
      <c r="AC7251" s="153"/>
      <c r="AD7251" s="153"/>
      <c r="AE7251" s="189"/>
      <c r="AF7251" s="188"/>
      <c r="AG7251" s="189"/>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7"/>
      <c r="AB7252" s="188"/>
      <c r="AC7252" s="153"/>
      <c r="AD7252" s="153"/>
      <c r="AE7252" s="189"/>
      <c r="AF7252" s="188"/>
      <c r="AG7252" s="189"/>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7"/>
      <c r="AB7253" s="188"/>
      <c r="AC7253" s="153"/>
      <c r="AD7253" s="153"/>
      <c r="AE7253" s="189"/>
      <c r="AF7253" s="188"/>
      <c r="AG7253" s="189"/>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7"/>
      <c r="AB7254" s="188"/>
      <c r="AC7254" s="153"/>
      <c r="AD7254" s="153"/>
      <c r="AE7254" s="189"/>
      <c r="AF7254" s="188"/>
      <c r="AG7254" s="189"/>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7"/>
      <c r="AB7255" s="188"/>
      <c r="AC7255" s="153"/>
      <c r="AD7255" s="153"/>
      <c r="AE7255" s="189"/>
      <c r="AF7255" s="188"/>
      <c r="AG7255" s="189"/>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7"/>
      <c r="AB7256" s="188"/>
      <c r="AC7256" s="153"/>
      <c r="AD7256" s="153"/>
      <c r="AE7256" s="189"/>
      <c r="AF7256" s="188"/>
      <c r="AG7256" s="189"/>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7"/>
      <c r="AB7257" s="188"/>
      <c r="AC7257" s="153"/>
      <c r="AD7257" s="153"/>
      <c r="AE7257" s="189"/>
      <c r="AF7257" s="188"/>
      <c r="AG7257" s="189"/>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7"/>
      <c r="AB7258" s="188"/>
      <c r="AC7258" s="153"/>
      <c r="AD7258" s="153"/>
      <c r="AE7258" s="189"/>
      <c r="AF7258" s="188"/>
      <c r="AG7258" s="189"/>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7"/>
      <c r="AB7259" s="188"/>
      <c r="AC7259" s="153"/>
      <c r="AD7259" s="153"/>
      <c r="AE7259" s="189"/>
      <c r="AF7259" s="188"/>
      <c r="AG7259" s="189"/>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7"/>
      <c r="AB7260" s="188"/>
      <c r="AC7260" s="153"/>
      <c r="AD7260" s="153"/>
      <c r="AE7260" s="189"/>
      <c r="AF7260" s="188"/>
      <c r="AG7260" s="189"/>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7"/>
      <c r="AB7261" s="188"/>
      <c r="AC7261" s="153"/>
      <c r="AD7261" s="153"/>
      <c r="AE7261" s="189"/>
      <c r="AF7261" s="188"/>
      <c r="AG7261" s="189"/>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7"/>
      <c r="AB7262" s="188"/>
      <c r="AC7262" s="153"/>
      <c r="AD7262" s="153"/>
      <c r="AE7262" s="189"/>
      <c r="AF7262" s="188"/>
      <c r="AG7262" s="189"/>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7"/>
      <c r="AB7263" s="188"/>
      <c r="AC7263" s="153"/>
      <c r="AD7263" s="153"/>
      <c r="AE7263" s="189"/>
      <c r="AF7263" s="188"/>
      <c r="AG7263" s="189"/>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7"/>
      <c r="AB7264" s="188"/>
      <c r="AC7264" s="153"/>
      <c r="AD7264" s="153"/>
      <c r="AE7264" s="189"/>
      <c r="AF7264" s="188"/>
      <c r="AG7264" s="189"/>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7"/>
      <c r="AB7265" s="188"/>
      <c r="AC7265" s="153"/>
      <c r="AD7265" s="153"/>
      <c r="AE7265" s="189"/>
      <c r="AF7265" s="188"/>
      <c r="AG7265" s="189"/>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7"/>
      <c r="AB7266" s="188"/>
      <c r="AC7266" s="153"/>
      <c r="AD7266" s="153"/>
      <c r="AE7266" s="189"/>
      <c r="AF7266" s="188"/>
      <c r="AG7266" s="189"/>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7"/>
      <c r="AB7267" s="188"/>
      <c r="AC7267" s="153"/>
      <c r="AD7267" s="153"/>
      <c r="AE7267" s="189"/>
      <c r="AF7267" s="188"/>
      <c r="AG7267" s="189"/>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7"/>
      <c r="AB7268" s="188"/>
      <c r="AC7268" s="153"/>
      <c r="AD7268" s="153"/>
      <c r="AE7268" s="189"/>
      <c r="AF7268" s="188"/>
      <c r="AG7268" s="189"/>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7"/>
      <c r="AB7269" s="188"/>
      <c r="AC7269" s="153"/>
      <c r="AD7269" s="153"/>
      <c r="AE7269" s="189"/>
      <c r="AF7269" s="188"/>
      <c r="AG7269" s="189"/>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7"/>
      <c r="AB7270" s="188"/>
      <c r="AC7270" s="153"/>
      <c r="AD7270" s="153"/>
      <c r="AE7270" s="189"/>
      <c r="AF7270" s="188"/>
      <c r="AG7270" s="189"/>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7"/>
      <c r="AB7271" s="188"/>
      <c r="AC7271" s="153"/>
      <c r="AD7271" s="153"/>
      <c r="AE7271" s="189"/>
      <c r="AF7271" s="188"/>
      <c r="AG7271" s="189"/>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7"/>
      <c r="AB7272" s="188"/>
      <c r="AC7272" s="153"/>
      <c r="AD7272" s="153"/>
      <c r="AE7272" s="189"/>
      <c r="AF7272" s="188"/>
      <c r="AG7272" s="189"/>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7"/>
      <c r="AB7273" s="188"/>
      <c r="AC7273" s="153"/>
      <c r="AD7273" s="153"/>
      <c r="AE7273" s="189"/>
      <c r="AF7273" s="188"/>
      <c r="AG7273" s="189"/>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7"/>
      <c r="AB7274" s="188"/>
      <c r="AC7274" s="153"/>
      <c r="AD7274" s="153"/>
      <c r="AE7274" s="189"/>
      <c r="AF7274" s="188"/>
      <c r="AG7274" s="189"/>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7"/>
      <c r="AB7275" s="188"/>
      <c r="AC7275" s="153"/>
      <c r="AD7275" s="153"/>
      <c r="AE7275" s="189"/>
      <c r="AF7275" s="188"/>
      <c r="AG7275" s="189"/>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7"/>
      <c r="AB7276" s="188"/>
      <c r="AC7276" s="153"/>
      <c r="AD7276" s="153"/>
      <c r="AE7276" s="189"/>
      <c r="AF7276" s="188"/>
      <c r="AG7276" s="189"/>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7"/>
      <c r="AB7277" s="188"/>
      <c r="AC7277" s="153"/>
      <c r="AD7277" s="153"/>
      <c r="AE7277" s="189"/>
      <c r="AF7277" s="188"/>
      <c r="AG7277" s="189"/>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7"/>
      <c r="AB7278" s="188"/>
      <c r="AC7278" s="153"/>
      <c r="AD7278" s="153"/>
      <c r="AE7278" s="189"/>
      <c r="AF7278" s="188"/>
      <c r="AG7278" s="189"/>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7"/>
      <c r="AB7279" s="188"/>
      <c r="AC7279" s="153"/>
      <c r="AD7279" s="153"/>
      <c r="AE7279" s="189"/>
      <c r="AF7279" s="188"/>
      <c r="AG7279" s="189"/>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7"/>
      <c r="AB7280" s="188"/>
      <c r="AC7280" s="153"/>
      <c r="AD7280" s="153"/>
      <c r="AE7280" s="189"/>
      <c r="AF7280" s="188"/>
      <c r="AG7280" s="189"/>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7"/>
      <c r="AB7281" s="188"/>
      <c r="AC7281" s="153"/>
      <c r="AD7281" s="153"/>
      <c r="AE7281" s="189"/>
      <c r="AF7281" s="188"/>
      <c r="AG7281" s="189"/>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7"/>
      <c r="AB7282" s="188"/>
      <c r="AC7282" s="153"/>
      <c r="AD7282" s="153"/>
      <c r="AE7282" s="189"/>
      <c r="AF7282" s="188"/>
      <c r="AG7282" s="189"/>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7"/>
      <c r="AB7283" s="188"/>
      <c r="AC7283" s="153"/>
      <c r="AD7283" s="153"/>
      <c r="AE7283" s="189"/>
      <c r="AF7283" s="188"/>
      <c r="AG7283" s="189"/>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7"/>
      <c r="AB7284" s="188"/>
      <c r="AC7284" s="153"/>
      <c r="AD7284" s="153"/>
      <c r="AE7284" s="189"/>
      <c r="AF7284" s="188"/>
      <c r="AG7284" s="189"/>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7"/>
      <c r="AB7285" s="188"/>
      <c r="AC7285" s="153"/>
      <c r="AD7285" s="153"/>
      <c r="AE7285" s="189"/>
      <c r="AF7285" s="188"/>
      <c r="AG7285" s="189"/>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7"/>
      <c r="AB7286" s="188"/>
      <c r="AC7286" s="153"/>
      <c r="AD7286" s="153"/>
      <c r="AE7286" s="189"/>
      <c r="AF7286" s="188"/>
      <c r="AG7286" s="189"/>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7"/>
      <c r="AB7287" s="188"/>
      <c r="AC7287" s="153"/>
      <c r="AD7287" s="153"/>
      <c r="AE7287" s="189"/>
      <c r="AF7287" s="188"/>
      <c r="AG7287" s="189"/>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7"/>
      <c r="AB7288" s="188"/>
      <c r="AC7288" s="153"/>
      <c r="AD7288" s="153"/>
      <c r="AE7288" s="189"/>
      <c r="AF7288" s="188"/>
      <c r="AG7288" s="189"/>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7"/>
      <c r="AB7289" s="188"/>
      <c r="AC7289" s="153"/>
      <c r="AD7289" s="153"/>
      <c r="AE7289" s="189"/>
      <c r="AF7289" s="188"/>
      <c r="AG7289" s="189"/>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7"/>
      <c r="AB7290" s="188"/>
      <c r="AC7290" s="153"/>
      <c r="AD7290" s="153"/>
      <c r="AE7290" s="189"/>
      <c r="AF7290" s="188"/>
      <c r="AG7290" s="189"/>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7"/>
      <c r="AB7291" s="188"/>
      <c r="AC7291" s="153"/>
      <c r="AD7291" s="153"/>
      <c r="AE7291" s="189"/>
      <c r="AF7291" s="188"/>
      <c r="AG7291" s="189"/>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7"/>
      <c r="AB7292" s="188"/>
      <c r="AC7292" s="153"/>
      <c r="AD7292" s="153"/>
      <c r="AE7292" s="189"/>
      <c r="AF7292" s="188"/>
      <c r="AG7292" s="189"/>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7"/>
      <c r="AB7293" s="188"/>
      <c r="AC7293" s="153"/>
      <c r="AD7293" s="153"/>
      <c r="AE7293" s="189"/>
      <c r="AF7293" s="188"/>
      <c r="AG7293" s="189"/>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7"/>
      <c r="AB7294" s="188"/>
      <c r="AC7294" s="153"/>
      <c r="AD7294" s="153"/>
      <c r="AE7294" s="189"/>
      <c r="AF7294" s="188"/>
      <c r="AG7294" s="189"/>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7"/>
      <c r="AB7295" s="188"/>
      <c r="AC7295" s="153"/>
      <c r="AD7295" s="153"/>
      <c r="AE7295" s="189"/>
      <c r="AF7295" s="188"/>
      <c r="AG7295" s="189"/>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7"/>
      <c r="AB7296" s="188"/>
      <c r="AC7296" s="153"/>
      <c r="AD7296" s="153"/>
      <c r="AE7296" s="189"/>
      <c r="AF7296" s="188"/>
      <c r="AG7296" s="189"/>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7"/>
      <c r="AB7297" s="188"/>
      <c r="AC7297" s="153"/>
      <c r="AD7297" s="153"/>
      <c r="AE7297" s="189"/>
      <c r="AF7297" s="188"/>
      <c r="AG7297" s="189"/>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7"/>
      <c r="AB7298" s="188"/>
      <c r="AC7298" s="153"/>
      <c r="AD7298" s="153"/>
      <c r="AE7298" s="189"/>
      <c r="AF7298" s="188"/>
      <c r="AG7298" s="189"/>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7"/>
      <c r="AB7299" s="188"/>
      <c r="AC7299" s="153"/>
      <c r="AD7299" s="153"/>
      <c r="AE7299" s="189"/>
      <c r="AF7299" s="188"/>
      <c r="AG7299" s="189"/>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7"/>
      <c r="AB7300" s="188"/>
      <c r="AC7300" s="153"/>
      <c r="AD7300" s="153"/>
      <c r="AE7300" s="189"/>
      <c r="AF7300" s="188"/>
      <c r="AG7300" s="189"/>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7"/>
      <c r="AB7301" s="188"/>
      <c r="AC7301" s="153"/>
      <c r="AD7301" s="153"/>
      <c r="AE7301" s="189"/>
      <c r="AF7301" s="188"/>
      <c r="AG7301" s="189"/>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7"/>
      <c r="AB7302" s="188"/>
      <c r="AC7302" s="153"/>
      <c r="AD7302" s="153"/>
      <c r="AE7302" s="189"/>
      <c r="AF7302" s="188"/>
      <c r="AG7302" s="189"/>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7"/>
      <c r="AB7303" s="188"/>
      <c r="AC7303" s="153"/>
      <c r="AD7303" s="153"/>
      <c r="AE7303" s="189"/>
      <c r="AF7303" s="188"/>
      <c r="AG7303" s="189"/>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7"/>
      <c r="AB7304" s="188"/>
      <c r="AC7304" s="153"/>
      <c r="AD7304" s="153"/>
      <c r="AE7304" s="189"/>
      <c r="AF7304" s="188"/>
      <c r="AG7304" s="189"/>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7"/>
      <c r="AB7305" s="188"/>
      <c r="AC7305" s="153"/>
      <c r="AD7305" s="153"/>
      <c r="AE7305" s="189"/>
      <c r="AF7305" s="188"/>
      <c r="AG7305" s="189"/>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7"/>
      <c r="AB7306" s="188"/>
      <c r="AC7306" s="153"/>
      <c r="AD7306" s="153"/>
      <c r="AE7306" s="189"/>
      <c r="AF7306" s="188"/>
      <c r="AG7306" s="189"/>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7"/>
      <c r="AB7307" s="188"/>
      <c r="AC7307" s="153"/>
      <c r="AD7307" s="153"/>
      <c r="AE7307" s="189"/>
      <c r="AF7307" s="188"/>
      <c r="AG7307" s="189"/>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7"/>
      <c r="AB7308" s="188"/>
      <c r="AC7308" s="153"/>
      <c r="AD7308" s="153"/>
      <c r="AE7308" s="189"/>
      <c r="AF7308" s="188"/>
      <c r="AG7308" s="189"/>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7"/>
      <c r="AB7309" s="188"/>
      <c r="AC7309" s="153"/>
      <c r="AD7309" s="153"/>
      <c r="AE7309" s="189"/>
      <c r="AF7309" s="188"/>
      <c r="AG7309" s="189"/>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7"/>
      <c r="AB7310" s="188"/>
      <c r="AC7310" s="153"/>
      <c r="AD7310" s="153"/>
      <c r="AE7310" s="189"/>
      <c r="AF7310" s="188"/>
      <c r="AG7310" s="189"/>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7"/>
      <c r="AB7311" s="188"/>
      <c r="AC7311" s="153"/>
      <c r="AD7311" s="153"/>
      <c r="AE7311" s="189"/>
      <c r="AF7311" s="188"/>
      <c r="AG7311" s="189"/>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7"/>
      <c r="AB7312" s="188"/>
      <c r="AC7312" s="153"/>
      <c r="AD7312" s="153"/>
      <c r="AE7312" s="189"/>
      <c r="AF7312" s="188"/>
      <c r="AG7312" s="189"/>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7"/>
      <c r="AB7313" s="188"/>
      <c r="AC7313" s="153"/>
      <c r="AD7313" s="153"/>
      <c r="AE7313" s="189"/>
      <c r="AF7313" s="188"/>
      <c r="AG7313" s="189"/>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7"/>
      <c r="AB7314" s="188"/>
      <c r="AC7314" s="153"/>
      <c r="AD7314" s="153"/>
      <c r="AE7314" s="189"/>
      <c r="AF7314" s="188"/>
      <c r="AG7314" s="189"/>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7"/>
      <c r="AB7315" s="188"/>
      <c r="AC7315" s="153"/>
      <c r="AD7315" s="153"/>
      <c r="AE7315" s="189"/>
      <c r="AF7315" s="188"/>
      <c r="AG7315" s="189"/>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7"/>
      <c r="AB7316" s="188"/>
      <c r="AC7316" s="153"/>
      <c r="AD7316" s="153"/>
      <c r="AE7316" s="189"/>
      <c r="AF7316" s="188"/>
      <c r="AG7316" s="189"/>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7"/>
      <c r="AB7317" s="188"/>
      <c r="AC7317" s="153"/>
      <c r="AD7317" s="153"/>
      <c r="AE7317" s="189"/>
      <c r="AF7317" s="188"/>
      <c r="AG7317" s="189"/>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7"/>
      <c r="AB7318" s="188"/>
      <c r="AC7318" s="153"/>
      <c r="AD7318" s="153"/>
      <c r="AE7318" s="189"/>
      <c r="AF7318" s="188"/>
      <c r="AG7318" s="189"/>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7"/>
      <c r="AB7319" s="188"/>
      <c r="AC7319" s="153"/>
      <c r="AD7319" s="153"/>
      <c r="AE7319" s="189"/>
      <c r="AF7319" s="188"/>
      <c r="AG7319" s="189"/>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7"/>
      <c r="AB7320" s="188"/>
      <c r="AC7320" s="153"/>
      <c r="AD7320" s="153"/>
      <c r="AE7320" s="189"/>
      <c r="AF7320" s="188"/>
      <c r="AG7320" s="189"/>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7"/>
      <c r="AB7321" s="188"/>
      <c r="AC7321" s="153"/>
      <c r="AD7321" s="153"/>
      <c r="AE7321" s="189"/>
      <c r="AF7321" s="188"/>
      <c r="AG7321" s="189"/>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7"/>
      <c r="AB7322" s="188"/>
      <c r="AC7322" s="153"/>
      <c r="AD7322" s="153"/>
      <c r="AE7322" s="189"/>
      <c r="AF7322" s="188"/>
      <c r="AG7322" s="189"/>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7"/>
      <c r="AB7323" s="188"/>
      <c r="AC7323" s="153"/>
      <c r="AD7323" s="153"/>
      <c r="AE7323" s="189"/>
      <c r="AF7323" s="188"/>
      <c r="AG7323" s="189"/>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7"/>
      <c r="AB7324" s="188"/>
      <c r="AC7324" s="153"/>
      <c r="AD7324" s="153"/>
      <c r="AE7324" s="189"/>
      <c r="AF7324" s="188"/>
      <c r="AG7324" s="189"/>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7"/>
      <c r="AB7325" s="188"/>
      <c r="AC7325" s="153"/>
      <c r="AD7325" s="153"/>
      <c r="AE7325" s="189"/>
      <c r="AF7325" s="188"/>
      <c r="AG7325" s="189"/>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7"/>
      <c r="AB7326" s="188"/>
      <c r="AC7326" s="153"/>
      <c r="AD7326" s="153"/>
      <c r="AE7326" s="189"/>
      <c r="AF7326" s="188"/>
      <c r="AG7326" s="189"/>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7"/>
      <c r="AB7327" s="188"/>
      <c r="AC7327" s="153"/>
      <c r="AD7327" s="153"/>
      <c r="AE7327" s="189"/>
      <c r="AF7327" s="188"/>
      <c r="AG7327" s="189"/>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7"/>
      <c r="AB7328" s="188"/>
      <c r="AC7328" s="153"/>
      <c r="AD7328" s="153"/>
      <c r="AE7328" s="189"/>
      <c r="AF7328" s="188"/>
      <c r="AG7328" s="189"/>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7"/>
      <c r="AB7329" s="188"/>
      <c r="AC7329" s="153"/>
      <c r="AD7329" s="153"/>
      <c r="AE7329" s="189"/>
      <c r="AF7329" s="188"/>
      <c r="AG7329" s="189"/>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7"/>
      <c r="AB7330" s="188"/>
      <c r="AC7330" s="153"/>
      <c r="AD7330" s="153"/>
      <c r="AE7330" s="189"/>
      <c r="AF7330" s="188"/>
      <c r="AG7330" s="189"/>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7"/>
      <c r="AB7331" s="188"/>
      <c r="AC7331" s="153"/>
      <c r="AD7331" s="153"/>
      <c r="AE7331" s="189"/>
      <c r="AF7331" s="188"/>
      <c r="AG7331" s="189"/>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7"/>
      <c r="AB7332" s="188"/>
      <c r="AC7332" s="153"/>
      <c r="AD7332" s="153"/>
      <c r="AE7332" s="189"/>
      <c r="AF7332" s="188"/>
      <c r="AG7332" s="189"/>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7"/>
      <c r="AB7333" s="188"/>
      <c r="AC7333" s="153"/>
      <c r="AD7333" s="153"/>
      <c r="AE7333" s="189"/>
      <c r="AF7333" s="188"/>
      <c r="AG7333" s="189"/>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7"/>
      <c r="AB7334" s="188"/>
      <c r="AC7334" s="153"/>
      <c r="AD7334" s="153"/>
      <c r="AE7334" s="189"/>
      <c r="AF7334" s="188"/>
      <c r="AG7334" s="189"/>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7"/>
      <c r="AB7335" s="188"/>
      <c r="AC7335" s="153"/>
      <c r="AD7335" s="153"/>
      <c r="AE7335" s="189"/>
      <c r="AF7335" s="188"/>
      <c r="AG7335" s="189"/>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7"/>
      <c r="AB7336" s="188"/>
      <c r="AC7336" s="153"/>
      <c r="AD7336" s="153"/>
      <c r="AE7336" s="189"/>
      <c r="AF7336" s="188"/>
      <c r="AG7336" s="189"/>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7"/>
      <c r="AB7337" s="188"/>
      <c r="AC7337" s="153"/>
      <c r="AD7337" s="153"/>
      <c r="AE7337" s="189"/>
      <c r="AF7337" s="188"/>
      <c r="AG7337" s="189"/>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7"/>
      <c r="AB7338" s="188"/>
      <c r="AC7338" s="153"/>
      <c r="AD7338" s="153"/>
      <c r="AE7338" s="189"/>
      <c r="AF7338" s="188"/>
      <c r="AG7338" s="189"/>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7"/>
      <c r="AB7339" s="188"/>
      <c r="AC7339" s="153"/>
      <c r="AD7339" s="153"/>
      <c r="AE7339" s="189"/>
      <c r="AF7339" s="188"/>
      <c r="AG7339" s="189"/>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7"/>
      <c r="AB7340" s="188"/>
      <c r="AC7340" s="153"/>
      <c r="AD7340" s="153"/>
      <c r="AE7340" s="189"/>
      <c r="AF7340" s="188"/>
      <c r="AG7340" s="189"/>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7"/>
      <c r="AB7341" s="188"/>
      <c r="AC7341" s="153"/>
      <c r="AD7341" s="153"/>
      <c r="AE7341" s="189"/>
      <c r="AF7341" s="188"/>
      <c r="AG7341" s="189"/>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7"/>
      <c r="AB7342" s="188"/>
      <c r="AC7342" s="153"/>
      <c r="AD7342" s="153"/>
      <c r="AE7342" s="189"/>
      <c r="AF7342" s="188"/>
      <c r="AG7342" s="189"/>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7"/>
      <c r="AB7343" s="188"/>
      <c r="AC7343" s="153"/>
      <c r="AD7343" s="153"/>
      <c r="AE7343" s="189"/>
      <c r="AF7343" s="188"/>
      <c r="AG7343" s="189"/>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7"/>
      <c r="AB7344" s="188"/>
      <c r="AC7344" s="153"/>
      <c r="AD7344" s="153"/>
      <c r="AE7344" s="189"/>
      <c r="AF7344" s="188"/>
      <c r="AG7344" s="189"/>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7"/>
      <c r="AB7345" s="188"/>
      <c r="AC7345" s="153"/>
      <c r="AD7345" s="153"/>
      <c r="AE7345" s="189"/>
      <c r="AF7345" s="188"/>
      <c r="AG7345" s="189"/>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7"/>
      <c r="AB7346" s="188"/>
      <c r="AC7346" s="153"/>
      <c r="AD7346" s="153"/>
      <c r="AE7346" s="189"/>
      <c r="AF7346" s="188"/>
      <c r="AG7346" s="189"/>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7"/>
      <c r="AB7347" s="188"/>
      <c r="AC7347" s="153"/>
      <c r="AD7347" s="153"/>
      <c r="AE7347" s="189"/>
      <c r="AF7347" s="188"/>
      <c r="AG7347" s="189"/>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7"/>
      <c r="AB7348" s="188"/>
      <c r="AC7348" s="153"/>
      <c r="AD7348" s="153"/>
      <c r="AE7348" s="189"/>
      <c r="AF7348" s="188"/>
      <c r="AG7348" s="189"/>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7"/>
      <c r="AB7349" s="188"/>
      <c r="AC7349" s="153"/>
      <c r="AD7349" s="153"/>
      <c r="AE7349" s="189"/>
      <c r="AF7349" s="188"/>
      <c r="AG7349" s="189"/>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7"/>
      <c r="AB7350" s="188"/>
      <c r="AC7350" s="153"/>
      <c r="AD7350" s="153"/>
      <c r="AE7350" s="189"/>
      <c r="AF7350" s="188"/>
      <c r="AG7350" s="189"/>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7"/>
      <c r="AB7351" s="188"/>
      <c r="AC7351" s="153"/>
      <c r="AD7351" s="153"/>
      <c r="AE7351" s="189"/>
      <c r="AF7351" s="188"/>
      <c r="AG7351" s="189"/>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7"/>
      <c r="AB7352" s="188"/>
      <c r="AC7352" s="153"/>
      <c r="AD7352" s="153"/>
      <c r="AE7352" s="189"/>
      <c r="AF7352" s="188"/>
      <c r="AG7352" s="189"/>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7"/>
      <c r="AB7353" s="188"/>
      <c r="AC7353" s="153"/>
      <c r="AD7353" s="153"/>
      <c r="AE7353" s="189"/>
      <c r="AF7353" s="188"/>
      <c r="AG7353" s="189"/>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7"/>
      <c r="AB7354" s="188"/>
      <c r="AC7354" s="153"/>
      <c r="AD7354" s="153"/>
      <c r="AE7354" s="189"/>
      <c r="AF7354" s="188"/>
      <c r="AG7354" s="189"/>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7"/>
      <c r="AB7355" s="188"/>
      <c r="AC7355" s="153"/>
      <c r="AD7355" s="153"/>
      <c r="AE7355" s="189"/>
      <c r="AF7355" s="188"/>
      <c r="AG7355" s="189"/>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7"/>
      <c r="AB7356" s="188"/>
      <c r="AC7356" s="153"/>
      <c r="AD7356" s="153"/>
      <c r="AE7356" s="189"/>
      <c r="AF7356" s="188"/>
      <c r="AG7356" s="189"/>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7"/>
      <c r="AB7357" s="188"/>
      <c r="AC7357" s="153"/>
      <c r="AD7357" s="153"/>
      <c r="AE7357" s="189"/>
      <c r="AF7357" s="188"/>
      <c r="AG7357" s="189"/>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7"/>
      <c r="AB7358" s="188"/>
      <c r="AC7358" s="153"/>
      <c r="AD7358" s="153"/>
      <c r="AE7358" s="189"/>
      <c r="AF7358" s="188"/>
      <c r="AG7358" s="189"/>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7"/>
      <c r="AB7359" s="188"/>
      <c r="AC7359" s="153"/>
      <c r="AD7359" s="153"/>
      <c r="AE7359" s="189"/>
      <c r="AF7359" s="188"/>
      <c r="AG7359" s="189"/>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7"/>
      <c r="AB7360" s="188"/>
      <c r="AC7360" s="153"/>
      <c r="AD7360" s="153"/>
      <c r="AE7360" s="189"/>
      <c r="AF7360" s="188"/>
      <c r="AG7360" s="189"/>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7"/>
      <c r="AB7361" s="188"/>
      <c r="AC7361" s="153"/>
      <c r="AD7361" s="153"/>
      <c r="AE7361" s="189"/>
      <c r="AF7361" s="188"/>
      <c r="AG7361" s="189"/>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7"/>
      <c r="AB7362" s="188"/>
      <c r="AC7362" s="153"/>
      <c r="AD7362" s="153"/>
      <c r="AE7362" s="189"/>
      <c r="AF7362" s="188"/>
      <c r="AG7362" s="189"/>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7"/>
      <c r="AB7363" s="188"/>
      <c r="AC7363" s="153"/>
      <c r="AD7363" s="153"/>
      <c r="AE7363" s="189"/>
      <c r="AF7363" s="188"/>
      <c r="AG7363" s="189"/>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7"/>
      <c r="AB7364" s="188"/>
      <c r="AC7364" s="153"/>
      <c r="AD7364" s="153"/>
      <c r="AE7364" s="189"/>
      <c r="AF7364" s="188"/>
      <c r="AG7364" s="189"/>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7"/>
      <c r="AB7365" s="188"/>
      <c r="AC7365" s="153"/>
      <c r="AD7365" s="153"/>
      <c r="AE7365" s="189"/>
      <c r="AF7365" s="188"/>
      <c r="AG7365" s="189"/>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7"/>
      <c r="AB7366" s="188"/>
      <c r="AC7366" s="153"/>
      <c r="AD7366" s="153"/>
      <c r="AE7366" s="189"/>
      <c r="AF7366" s="188"/>
      <c r="AG7366" s="189"/>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7"/>
      <c r="AB7367" s="188"/>
      <c r="AC7367" s="153"/>
      <c r="AD7367" s="153"/>
      <c r="AE7367" s="189"/>
      <c r="AF7367" s="188"/>
      <c r="AG7367" s="189"/>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7"/>
      <c r="AB7368" s="188"/>
      <c r="AC7368" s="153"/>
      <c r="AD7368" s="153"/>
      <c r="AE7368" s="189"/>
      <c r="AF7368" s="188"/>
      <c r="AG7368" s="189"/>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7"/>
      <c r="AB7369" s="188"/>
      <c r="AC7369" s="153"/>
      <c r="AD7369" s="153"/>
      <c r="AE7369" s="189"/>
      <c r="AF7369" s="188"/>
      <c r="AG7369" s="189"/>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7"/>
      <c r="AB7370" s="188"/>
      <c r="AC7370" s="153"/>
      <c r="AD7370" s="153"/>
      <c r="AE7370" s="189"/>
      <c r="AF7370" s="188"/>
      <c r="AG7370" s="189"/>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7"/>
      <c r="AB7371" s="188"/>
      <c r="AC7371" s="153"/>
      <c r="AD7371" s="153"/>
      <c r="AE7371" s="189"/>
      <c r="AF7371" s="188"/>
      <c r="AG7371" s="189"/>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7"/>
      <c r="AB7372" s="188"/>
      <c r="AC7372" s="153"/>
      <c r="AD7372" s="153"/>
      <c r="AE7372" s="189"/>
      <c r="AF7372" s="188"/>
      <c r="AG7372" s="189"/>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7"/>
      <c r="AB7373" s="188"/>
      <c r="AC7373" s="153"/>
      <c r="AD7373" s="153"/>
      <c r="AE7373" s="189"/>
      <c r="AF7373" s="188"/>
      <c r="AG7373" s="189"/>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7"/>
      <c r="AB7374" s="188"/>
      <c r="AC7374" s="153"/>
      <c r="AD7374" s="153"/>
      <c r="AE7374" s="189"/>
      <c r="AF7374" s="188"/>
      <c r="AG7374" s="189"/>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7"/>
      <c r="AB7375" s="188"/>
      <c r="AC7375" s="153"/>
      <c r="AD7375" s="153"/>
      <c r="AE7375" s="189"/>
      <c r="AF7375" s="188"/>
      <c r="AG7375" s="189"/>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7"/>
      <c r="AB7376" s="188"/>
      <c r="AC7376" s="153"/>
      <c r="AD7376" s="153"/>
      <c r="AE7376" s="189"/>
      <c r="AF7376" s="188"/>
      <c r="AG7376" s="189"/>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7"/>
      <c r="AB7377" s="188"/>
      <c r="AC7377" s="153"/>
      <c r="AD7377" s="153"/>
      <c r="AE7377" s="189"/>
      <c r="AF7377" s="188"/>
      <c r="AG7377" s="189"/>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7"/>
      <c r="AB7378" s="188"/>
      <c r="AC7378" s="153"/>
      <c r="AD7378" s="153"/>
      <c r="AE7378" s="189"/>
      <c r="AF7378" s="188"/>
      <c r="AG7378" s="189"/>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7"/>
      <c r="AB7379" s="188"/>
      <c r="AC7379" s="153"/>
      <c r="AD7379" s="153"/>
      <c r="AE7379" s="189"/>
      <c r="AF7379" s="188"/>
      <c r="AG7379" s="189"/>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7"/>
      <c r="AB7380" s="188"/>
      <c r="AC7380" s="153"/>
      <c r="AD7380" s="153"/>
      <c r="AE7380" s="189"/>
      <c r="AF7380" s="188"/>
      <c r="AG7380" s="189"/>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7"/>
      <c r="AB7381" s="188"/>
      <c r="AC7381" s="153"/>
      <c r="AD7381" s="153"/>
      <c r="AE7381" s="189"/>
      <c r="AF7381" s="188"/>
      <c r="AG7381" s="189"/>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7"/>
      <c r="AB7382" s="188"/>
      <c r="AC7382" s="153"/>
      <c r="AD7382" s="153"/>
      <c r="AE7382" s="189"/>
      <c r="AF7382" s="188"/>
      <c r="AG7382" s="189"/>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7"/>
      <c r="AB7383" s="188"/>
      <c r="AC7383" s="153"/>
      <c r="AD7383" s="153"/>
      <c r="AE7383" s="189"/>
      <c r="AF7383" s="188"/>
      <c r="AG7383" s="189"/>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7"/>
      <c r="AB7384" s="188"/>
      <c r="AC7384" s="153"/>
      <c r="AD7384" s="153"/>
      <c r="AE7384" s="189"/>
      <c r="AF7384" s="188"/>
      <c r="AG7384" s="189"/>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7"/>
      <c r="AB7385" s="188"/>
      <c r="AC7385" s="153"/>
      <c r="AD7385" s="153"/>
      <c r="AE7385" s="189"/>
      <c r="AF7385" s="188"/>
      <c r="AG7385" s="189"/>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7"/>
      <c r="AB7386" s="188"/>
      <c r="AC7386" s="153"/>
      <c r="AD7386" s="153"/>
      <c r="AE7386" s="189"/>
      <c r="AF7386" s="188"/>
      <c r="AG7386" s="189"/>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7"/>
      <c r="AB7387" s="188"/>
      <c r="AC7387" s="153"/>
      <c r="AD7387" s="153"/>
      <c r="AE7387" s="189"/>
      <c r="AF7387" s="188"/>
      <c r="AG7387" s="189"/>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7"/>
      <c r="AB7388" s="188"/>
      <c r="AC7388" s="153"/>
      <c r="AD7388" s="153"/>
      <c r="AE7388" s="189"/>
      <c r="AF7388" s="188"/>
      <c r="AG7388" s="189"/>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7"/>
      <c r="AB7389" s="188"/>
      <c r="AC7389" s="153"/>
      <c r="AD7389" s="153"/>
      <c r="AE7389" s="189"/>
      <c r="AF7389" s="188"/>
      <c r="AG7389" s="189"/>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7"/>
      <c r="AB7390" s="188"/>
      <c r="AC7390" s="153"/>
      <c r="AD7390" s="153"/>
      <c r="AE7390" s="189"/>
      <c r="AF7390" s="188"/>
      <c r="AG7390" s="189"/>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7"/>
      <c r="AB7391" s="188"/>
      <c r="AC7391" s="153"/>
      <c r="AD7391" s="153"/>
      <c r="AE7391" s="189"/>
      <c r="AF7391" s="188"/>
      <c r="AG7391" s="189"/>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7"/>
      <c r="AB7392" s="188"/>
      <c r="AC7392" s="153"/>
      <c r="AD7392" s="153"/>
      <c r="AE7392" s="189"/>
      <c r="AF7392" s="188"/>
      <c r="AG7392" s="189"/>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7"/>
      <c r="AB7393" s="188"/>
      <c r="AC7393" s="153"/>
      <c r="AD7393" s="153"/>
      <c r="AE7393" s="189"/>
      <c r="AF7393" s="188"/>
      <c r="AG7393" s="189"/>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7"/>
      <c r="AB7394" s="188"/>
      <c r="AC7394" s="153"/>
      <c r="AD7394" s="153"/>
      <c r="AE7394" s="189"/>
      <c r="AF7394" s="188"/>
      <c r="AG7394" s="189"/>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7"/>
      <c r="AB7395" s="188"/>
      <c r="AC7395" s="153"/>
      <c r="AD7395" s="153"/>
      <c r="AE7395" s="189"/>
      <c r="AF7395" s="188"/>
      <c r="AG7395" s="189"/>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7"/>
      <c r="AB7396" s="188"/>
      <c r="AC7396" s="153"/>
      <c r="AD7396" s="153"/>
      <c r="AE7396" s="189"/>
      <c r="AF7396" s="188"/>
      <c r="AG7396" s="189"/>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7"/>
      <c r="AB7397" s="188"/>
      <c r="AC7397" s="153"/>
      <c r="AD7397" s="153"/>
      <c r="AE7397" s="189"/>
      <c r="AF7397" s="188"/>
      <c r="AG7397" s="189"/>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7"/>
      <c r="AB7398" s="188"/>
      <c r="AC7398" s="153"/>
      <c r="AD7398" s="153"/>
      <c r="AE7398" s="189"/>
      <c r="AF7398" s="188"/>
      <c r="AG7398" s="189"/>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7"/>
      <c r="AB7399" s="188"/>
      <c r="AC7399" s="153"/>
      <c r="AD7399" s="153"/>
      <c r="AE7399" s="189"/>
      <c r="AF7399" s="188"/>
      <c r="AG7399" s="189"/>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7"/>
      <c r="AB7400" s="188"/>
      <c r="AC7400" s="153"/>
      <c r="AD7400" s="153"/>
      <c r="AE7400" s="189"/>
      <c r="AF7400" s="188"/>
      <c r="AG7400" s="189"/>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7"/>
      <c r="AB7401" s="188"/>
      <c r="AC7401" s="153"/>
      <c r="AD7401" s="153"/>
      <c r="AE7401" s="189"/>
      <c r="AF7401" s="188"/>
      <c r="AG7401" s="189"/>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7"/>
      <c r="AB7402" s="188"/>
      <c r="AC7402" s="153"/>
      <c r="AD7402" s="153"/>
      <c r="AE7402" s="189"/>
      <c r="AF7402" s="188"/>
      <c r="AG7402" s="189"/>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7"/>
      <c r="AB7403" s="188"/>
      <c r="AC7403" s="153"/>
      <c r="AD7403" s="153"/>
      <c r="AE7403" s="189"/>
      <c r="AF7403" s="188"/>
      <c r="AG7403" s="189"/>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7"/>
      <c r="AB7404" s="188"/>
      <c r="AC7404" s="153"/>
      <c r="AD7404" s="153"/>
      <c r="AE7404" s="189"/>
      <c r="AF7404" s="188"/>
      <c r="AG7404" s="189"/>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7"/>
      <c r="AB7405" s="188"/>
      <c r="AC7405" s="153"/>
      <c r="AD7405" s="153"/>
      <c r="AE7405" s="189"/>
      <c r="AF7405" s="188"/>
      <c r="AG7405" s="189"/>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7"/>
      <c r="AB7406" s="188"/>
      <c r="AC7406" s="153"/>
      <c r="AD7406" s="153"/>
      <c r="AE7406" s="189"/>
      <c r="AF7406" s="188"/>
      <c r="AG7406" s="189"/>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7"/>
      <c r="AB7407" s="188"/>
      <c r="AC7407" s="153"/>
      <c r="AD7407" s="153"/>
      <c r="AE7407" s="189"/>
      <c r="AF7407" s="188"/>
      <c r="AG7407" s="189"/>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7"/>
      <c r="AB7408" s="188"/>
      <c r="AC7408" s="153"/>
      <c r="AD7408" s="153"/>
      <c r="AE7408" s="189"/>
      <c r="AF7408" s="188"/>
      <c r="AG7408" s="189"/>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7"/>
      <c r="AB7409" s="188"/>
      <c r="AC7409" s="153"/>
      <c r="AD7409" s="153"/>
      <c r="AE7409" s="189"/>
      <c r="AF7409" s="188"/>
      <c r="AG7409" s="189"/>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7"/>
      <c r="AB7410" s="188"/>
      <c r="AC7410" s="153"/>
      <c r="AD7410" s="153"/>
      <c r="AE7410" s="189"/>
      <c r="AF7410" s="188"/>
      <c r="AG7410" s="189"/>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7"/>
      <c r="AB7411" s="188"/>
      <c r="AC7411" s="153"/>
      <c r="AD7411" s="153"/>
      <c r="AE7411" s="189"/>
      <c r="AF7411" s="188"/>
      <c r="AG7411" s="189"/>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7"/>
      <c r="AB7412" s="188"/>
      <c r="AC7412" s="153"/>
      <c r="AD7412" s="153"/>
      <c r="AE7412" s="189"/>
      <c r="AF7412" s="188"/>
      <c r="AG7412" s="189"/>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7"/>
      <c r="AB7413" s="188"/>
      <c r="AC7413" s="153"/>
      <c r="AD7413" s="153"/>
      <c r="AE7413" s="189"/>
      <c r="AF7413" s="188"/>
      <c r="AG7413" s="189"/>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7"/>
      <c r="AB7414" s="188"/>
      <c r="AC7414" s="153"/>
      <c r="AD7414" s="153"/>
      <c r="AE7414" s="189"/>
      <c r="AF7414" s="188"/>
      <c r="AG7414" s="189"/>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7"/>
      <c r="AB7415" s="188"/>
      <c r="AC7415" s="153"/>
      <c r="AD7415" s="153"/>
      <c r="AE7415" s="189"/>
      <c r="AF7415" s="188"/>
      <c r="AG7415" s="189"/>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7"/>
      <c r="AB7416" s="188"/>
      <c r="AC7416" s="153"/>
      <c r="AD7416" s="153"/>
      <c r="AE7416" s="189"/>
      <c r="AF7416" s="188"/>
      <c r="AG7416" s="189"/>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7"/>
      <c r="AB7417" s="188"/>
      <c r="AC7417" s="153"/>
      <c r="AD7417" s="153"/>
      <c r="AE7417" s="189"/>
      <c r="AF7417" s="188"/>
      <c r="AG7417" s="189"/>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7"/>
      <c r="AB7418" s="188"/>
      <c r="AC7418" s="153"/>
      <c r="AD7418" s="153"/>
      <c r="AE7418" s="189"/>
      <c r="AF7418" s="188"/>
      <c r="AG7418" s="189"/>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7"/>
      <c r="AB7419" s="188"/>
      <c r="AC7419" s="153"/>
      <c r="AD7419" s="153"/>
      <c r="AE7419" s="189"/>
      <c r="AF7419" s="188"/>
      <c r="AG7419" s="189"/>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7"/>
      <c r="AB7420" s="188"/>
      <c r="AC7420" s="153"/>
      <c r="AD7420" s="153"/>
      <c r="AE7420" s="189"/>
      <c r="AF7420" s="188"/>
      <c r="AG7420" s="189"/>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7"/>
      <c r="AB7421" s="188"/>
      <c r="AC7421" s="153"/>
      <c r="AD7421" s="153"/>
      <c r="AE7421" s="189"/>
      <c r="AF7421" s="188"/>
      <c r="AG7421" s="189"/>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7"/>
      <c r="AB7422" s="188"/>
      <c r="AC7422" s="153"/>
      <c r="AD7422" s="153"/>
      <c r="AE7422" s="189"/>
      <c r="AF7422" s="188"/>
      <c r="AG7422" s="189"/>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7"/>
      <c r="AB7423" s="188"/>
      <c r="AC7423" s="153"/>
      <c r="AD7423" s="153"/>
      <c r="AE7423" s="189"/>
      <c r="AF7423" s="188"/>
      <c r="AG7423" s="189"/>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7"/>
      <c r="AB7424" s="188"/>
      <c r="AC7424" s="153"/>
      <c r="AD7424" s="153"/>
      <c r="AE7424" s="189"/>
      <c r="AF7424" s="188"/>
      <c r="AG7424" s="189"/>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7"/>
      <c r="AB7425" s="188"/>
      <c r="AC7425" s="153"/>
      <c r="AD7425" s="153"/>
      <c r="AE7425" s="189"/>
      <c r="AF7425" s="188"/>
      <c r="AG7425" s="189"/>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7"/>
      <c r="AB7426" s="188"/>
      <c r="AC7426" s="153"/>
      <c r="AD7426" s="153"/>
      <c r="AE7426" s="189"/>
      <c r="AF7426" s="188"/>
      <c r="AG7426" s="189"/>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7"/>
      <c r="AB7427" s="188"/>
      <c r="AC7427" s="153"/>
      <c r="AD7427" s="153"/>
      <c r="AE7427" s="189"/>
      <c r="AF7427" s="188"/>
      <c r="AG7427" s="189"/>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7"/>
      <c r="AB7428" s="188"/>
      <c r="AC7428" s="153"/>
      <c r="AD7428" s="153"/>
      <c r="AE7428" s="189"/>
      <c r="AF7428" s="188"/>
      <c r="AG7428" s="189"/>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7"/>
      <c r="AB7429" s="188"/>
      <c r="AC7429" s="153"/>
      <c r="AD7429" s="153"/>
      <c r="AE7429" s="189"/>
      <c r="AF7429" s="188"/>
      <c r="AG7429" s="189"/>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7"/>
      <c r="AB7430" s="188"/>
      <c r="AC7430" s="153"/>
      <c r="AD7430" s="153"/>
      <c r="AE7430" s="189"/>
      <c r="AF7430" s="188"/>
      <c r="AG7430" s="189"/>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7"/>
      <c r="AB7431" s="188"/>
      <c r="AC7431" s="153"/>
      <c r="AD7431" s="153"/>
      <c r="AE7431" s="189"/>
      <c r="AF7431" s="188"/>
      <c r="AG7431" s="189"/>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7"/>
      <c r="AB7432" s="188"/>
      <c r="AC7432" s="153"/>
      <c r="AD7432" s="153"/>
      <c r="AE7432" s="189"/>
      <c r="AF7432" s="188"/>
      <c r="AG7432" s="189"/>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7"/>
      <c r="AB7433" s="188"/>
      <c r="AC7433" s="153"/>
      <c r="AD7433" s="153"/>
      <c r="AE7433" s="189"/>
      <c r="AF7433" s="188"/>
      <c r="AG7433" s="189"/>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7"/>
      <c r="AB7434" s="188"/>
      <c r="AC7434" s="153"/>
      <c r="AD7434" s="153"/>
      <c r="AE7434" s="189"/>
      <c r="AF7434" s="188"/>
      <c r="AG7434" s="189"/>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7"/>
      <c r="AB7435" s="188"/>
      <c r="AC7435" s="153"/>
      <c r="AD7435" s="153"/>
      <c r="AE7435" s="189"/>
      <c r="AF7435" s="188"/>
      <c r="AG7435" s="189"/>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7"/>
      <c r="AB7436" s="188"/>
      <c r="AC7436" s="153"/>
      <c r="AD7436" s="153"/>
      <c r="AE7436" s="189"/>
      <c r="AF7436" s="188"/>
      <c r="AG7436" s="189"/>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7"/>
      <c r="AB7437" s="188"/>
      <c r="AC7437" s="153"/>
      <c r="AD7437" s="153"/>
      <c r="AE7437" s="189"/>
      <c r="AF7437" s="188"/>
      <c r="AG7437" s="189"/>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7"/>
      <c r="AB7438" s="188"/>
      <c r="AC7438" s="153"/>
      <c r="AD7438" s="153"/>
      <c r="AE7438" s="189"/>
      <c r="AF7438" s="188"/>
      <c r="AG7438" s="189"/>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7"/>
      <c r="AB7439" s="188"/>
      <c r="AC7439" s="153"/>
      <c r="AD7439" s="153"/>
      <c r="AE7439" s="189"/>
      <c r="AF7439" s="188"/>
      <c r="AG7439" s="189"/>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7"/>
      <c r="AB7440" s="188"/>
      <c r="AC7440" s="153"/>
      <c r="AD7440" s="153"/>
      <c r="AE7440" s="189"/>
      <c r="AF7440" s="188"/>
      <c r="AG7440" s="189"/>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7"/>
      <c r="AB7441" s="188"/>
      <c r="AC7441" s="153"/>
      <c r="AD7441" s="153"/>
      <c r="AE7441" s="189"/>
      <c r="AF7441" s="188"/>
      <c r="AG7441" s="189"/>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7"/>
      <c r="AB7442" s="188"/>
      <c r="AC7442" s="153"/>
      <c r="AD7442" s="153"/>
      <c r="AE7442" s="189"/>
      <c r="AF7442" s="188"/>
      <c r="AG7442" s="189"/>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7"/>
      <c r="AB7443" s="188"/>
      <c r="AC7443" s="153"/>
      <c r="AD7443" s="153"/>
      <c r="AE7443" s="189"/>
      <c r="AF7443" s="188"/>
      <c r="AG7443" s="189"/>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7"/>
      <c r="AB7444" s="188"/>
      <c r="AC7444" s="153"/>
      <c r="AD7444" s="153"/>
      <c r="AE7444" s="189"/>
      <c r="AF7444" s="188"/>
      <c r="AG7444" s="189"/>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7"/>
      <c r="AB7445" s="188"/>
      <c r="AC7445" s="153"/>
      <c r="AD7445" s="153"/>
      <c r="AE7445" s="189"/>
      <c r="AF7445" s="188"/>
      <c r="AG7445" s="189"/>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7"/>
      <c r="AB7446" s="188"/>
      <c r="AC7446" s="153"/>
      <c r="AD7446" s="153"/>
      <c r="AE7446" s="189"/>
      <c r="AF7446" s="188"/>
      <c r="AG7446" s="189"/>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7"/>
      <c r="AB7447" s="188"/>
      <c r="AC7447" s="153"/>
      <c r="AD7447" s="153"/>
      <c r="AE7447" s="189"/>
      <c r="AF7447" s="188"/>
      <c r="AG7447" s="189"/>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7"/>
      <c r="AB7448" s="188"/>
      <c r="AC7448" s="153"/>
      <c r="AD7448" s="153"/>
      <c r="AE7448" s="189"/>
      <c r="AF7448" s="188"/>
      <c r="AG7448" s="189"/>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7"/>
      <c r="AB7449" s="188"/>
      <c r="AC7449" s="153"/>
      <c r="AD7449" s="153"/>
      <c r="AE7449" s="189"/>
      <c r="AF7449" s="188"/>
      <c r="AG7449" s="189"/>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7"/>
      <c r="AB7450" s="188"/>
      <c r="AC7450" s="153"/>
      <c r="AD7450" s="153"/>
      <c r="AE7450" s="189"/>
      <c r="AF7450" s="188"/>
      <c r="AG7450" s="189"/>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7"/>
      <c r="AB7451" s="188"/>
      <c r="AC7451" s="153"/>
      <c r="AD7451" s="153"/>
      <c r="AE7451" s="189"/>
      <c r="AF7451" s="188"/>
      <c r="AG7451" s="189"/>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7"/>
      <c r="AB7452" s="188"/>
      <c r="AC7452" s="153"/>
      <c r="AD7452" s="153"/>
      <c r="AE7452" s="189"/>
      <c r="AF7452" s="188"/>
      <c r="AG7452" s="189"/>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7"/>
      <c r="AB7453" s="188"/>
      <c r="AC7453" s="153"/>
      <c r="AD7453" s="153"/>
      <c r="AE7453" s="189"/>
      <c r="AF7453" s="188"/>
      <c r="AG7453" s="189"/>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7"/>
      <c r="AB7454" s="188"/>
      <c r="AC7454" s="153"/>
      <c r="AD7454" s="153"/>
      <c r="AE7454" s="189"/>
      <c r="AF7454" s="188"/>
      <c r="AG7454" s="189"/>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7"/>
      <c r="AB7455" s="188"/>
      <c r="AC7455" s="153"/>
      <c r="AD7455" s="153"/>
      <c r="AE7455" s="189"/>
      <c r="AF7455" s="188"/>
      <c r="AG7455" s="189"/>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7"/>
      <c r="AB7456" s="188"/>
      <c r="AC7456" s="153"/>
      <c r="AD7456" s="153"/>
      <c r="AE7456" s="189"/>
      <c r="AF7456" s="188"/>
      <c r="AG7456" s="189"/>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7"/>
      <c r="AB7457" s="188"/>
      <c r="AC7457" s="153"/>
      <c r="AD7457" s="153"/>
      <c r="AE7457" s="189"/>
      <c r="AF7457" s="188"/>
      <c r="AG7457" s="189"/>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7"/>
      <c r="AB7458" s="188"/>
      <c r="AC7458" s="153"/>
      <c r="AD7458" s="153"/>
      <c r="AE7458" s="189"/>
      <c r="AF7458" s="188"/>
      <c r="AG7458" s="189"/>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7"/>
      <c r="AB7459" s="188"/>
      <c r="AC7459" s="153"/>
      <c r="AD7459" s="153"/>
      <c r="AE7459" s="189"/>
      <c r="AF7459" s="188"/>
      <c r="AG7459" s="189"/>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7"/>
      <c r="AB7460" s="188"/>
      <c r="AC7460" s="153"/>
      <c r="AD7460" s="153"/>
      <c r="AE7460" s="189"/>
      <c r="AF7460" s="188"/>
      <c r="AG7460" s="189"/>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7"/>
      <c r="AB7461" s="188"/>
      <c r="AC7461" s="153"/>
      <c r="AD7461" s="153"/>
      <c r="AE7461" s="189"/>
      <c r="AF7461" s="188"/>
      <c r="AG7461" s="189"/>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7"/>
      <c r="AB7462" s="188"/>
      <c r="AC7462" s="153"/>
      <c r="AD7462" s="153"/>
      <c r="AE7462" s="189"/>
      <c r="AF7462" s="188"/>
      <c r="AG7462" s="189"/>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7"/>
      <c r="AB7463" s="188"/>
      <c r="AC7463" s="153"/>
      <c r="AD7463" s="153"/>
      <c r="AE7463" s="189"/>
      <c r="AF7463" s="188"/>
      <c r="AG7463" s="189"/>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7"/>
      <c r="AB7464" s="188"/>
      <c r="AC7464" s="153"/>
      <c r="AD7464" s="153"/>
      <c r="AE7464" s="189"/>
      <c r="AF7464" s="188"/>
      <c r="AG7464" s="189"/>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7"/>
      <c r="AB7465" s="188"/>
      <c r="AC7465" s="153"/>
      <c r="AD7465" s="153"/>
      <c r="AE7465" s="189"/>
      <c r="AF7465" s="188"/>
      <c r="AG7465" s="189"/>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7"/>
      <c r="AB7466" s="188"/>
      <c r="AC7466" s="153"/>
      <c r="AD7466" s="153"/>
      <c r="AE7466" s="189"/>
      <c r="AF7466" s="188"/>
      <c r="AG7466" s="189"/>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7"/>
      <c r="AB7467" s="188"/>
      <c r="AC7467" s="153"/>
      <c r="AD7467" s="153"/>
      <c r="AE7467" s="189"/>
      <c r="AF7467" s="188"/>
      <c r="AG7467" s="189"/>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7"/>
      <c r="AB7468" s="188"/>
      <c r="AC7468" s="153"/>
      <c r="AD7468" s="153"/>
      <c r="AE7468" s="189"/>
      <c r="AF7468" s="188"/>
      <c r="AG7468" s="189"/>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7"/>
      <c r="AB7469" s="188"/>
      <c r="AC7469" s="153"/>
      <c r="AD7469" s="153"/>
      <c r="AE7469" s="189"/>
      <c r="AF7469" s="188"/>
      <c r="AG7469" s="189"/>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7"/>
      <c r="AB7470" s="188"/>
      <c r="AC7470" s="153"/>
      <c r="AD7470" s="153"/>
      <c r="AE7470" s="189"/>
      <c r="AF7470" s="188"/>
      <c r="AG7470" s="189"/>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7"/>
      <c r="AB7471" s="188"/>
      <c r="AC7471" s="153"/>
      <c r="AD7471" s="153"/>
      <c r="AE7471" s="189"/>
      <c r="AF7471" s="188"/>
      <c r="AG7471" s="189"/>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7"/>
      <c r="AB7472" s="188"/>
      <c r="AC7472" s="153"/>
      <c r="AD7472" s="153"/>
      <c r="AE7472" s="189"/>
      <c r="AF7472" s="188"/>
      <c r="AG7472" s="189"/>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7"/>
      <c r="AB7473" s="188"/>
      <c r="AC7473" s="153"/>
      <c r="AD7473" s="153"/>
      <c r="AE7473" s="189"/>
      <c r="AF7473" s="188"/>
      <c r="AG7473" s="189"/>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7"/>
      <c r="AB7474" s="188"/>
      <c r="AC7474" s="153"/>
      <c r="AD7474" s="153"/>
      <c r="AE7474" s="189"/>
      <c r="AF7474" s="188"/>
      <c r="AG7474" s="189"/>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7"/>
      <c r="AB7475" s="188"/>
      <c r="AC7475" s="153"/>
      <c r="AD7475" s="153"/>
      <c r="AE7475" s="189"/>
      <c r="AF7475" s="188"/>
      <c r="AG7475" s="189"/>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7"/>
      <c r="AB7476" s="188"/>
      <c r="AC7476" s="153"/>
      <c r="AD7476" s="153"/>
      <c r="AE7476" s="189"/>
      <c r="AF7476" s="188"/>
      <c r="AG7476" s="189"/>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7"/>
      <c r="AB7477" s="188"/>
      <c r="AC7477" s="153"/>
      <c r="AD7477" s="153"/>
      <c r="AE7477" s="189"/>
      <c r="AF7477" s="188"/>
      <c r="AG7477" s="189"/>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7"/>
      <c r="AB7478" s="188"/>
      <c r="AC7478" s="153"/>
      <c r="AD7478" s="153"/>
      <c r="AE7478" s="189"/>
      <c r="AF7478" s="188"/>
      <c r="AG7478" s="189"/>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7"/>
      <c r="AB7479" s="188"/>
      <c r="AC7479" s="153"/>
      <c r="AD7479" s="153"/>
      <c r="AE7479" s="189"/>
      <c r="AF7479" s="188"/>
      <c r="AG7479" s="189"/>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7"/>
      <c r="AB7480" s="188"/>
      <c r="AC7480" s="153"/>
      <c r="AD7480" s="153"/>
      <c r="AE7480" s="189"/>
      <c r="AF7480" s="188"/>
      <c r="AG7480" s="189"/>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7"/>
      <c r="AB7481" s="188"/>
      <c r="AC7481" s="153"/>
      <c r="AD7481" s="153"/>
      <c r="AE7481" s="189"/>
      <c r="AF7481" s="188"/>
      <c r="AG7481" s="189"/>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7"/>
      <c r="AB7482" s="188"/>
      <c r="AC7482" s="153"/>
      <c r="AD7482" s="153"/>
      <c r="AE7482" s="189"/>
      <c r="AF7482" s="188"/>
      <c r="AG7482" s="189"/>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7"/>
      <c r="AB7483" s="188"/>
      <c r="AC7483" s="153"/>
      <c r="AD7483" s="153"/>
      <c r="AE7483" s="189"/>
      <c r="AF7483" s="188"/>
      <c r="AG7483" s="189"/>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7"/>
      <c r="AB7484" s="188"/>
      <c r="AC7484" s="153"/>
      <c r="AD7484" s="153"/>
      <c r="AE7484" s="189"/>
      <c r="AF7484" s="188"/>
      <c r="AG7484" s="189"/>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7"/>
      <c r="AB7485" s="188"/>
      <c r="AC7485" s="153"/>
      <c r="AD7485" s="153"/>
      <c r="AE7485" s="189"/>
      <c r="AF7485" s="188"/>
      <c r="AG7485" s="189"/>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7"/>
      <c r="AB7486" s="188"/>
      <c r="AC7486" s="153"/>
      <c r="AD7486" s="153"/>
      <c r="AE7486" s="189"/>
      <c r="AF7486" s="188"/>
      <c r="AG7486" s="189"/>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7"/>
      <c r="AB7487" s="188"/>
      <c r="AC7487" s="153"/>
      <c r="AD7487" s="153"/>
      <c r="AE7487" s="189"/>
      <c r="AF7487" s="188"/>
      <c r="AG7487" s="189"/>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7"/>
      <c r="AB7488" s="188"/>
      <c r="AC7488" s="153"/>
      <c r="AD7488" s="153"/>
      <c r="AE7488" s="189"/>
      <c r="AF7488" s="188"/>
      <c r="AG7488" s="189"/>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7"/>
      <c r="AB7489" s="188"/>
      <c r="AC7489" s="153"/>
      <c r="AD7489" s="153"/>
      <c r="AE7489" s="189"/>
      <c r="AF7489" s="188"/>
      <c r="AG7489" s="189"/>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7"/>
      <c r="AB7490" s="188"/>
      <c r="AC7490" s="153"/>
      <c r="AD7490" s="153"/>
      <c r="AE7490" s="189"/>
      <c r="AF7490" s="188"/>
      <c r="AG7490" s="189"/>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7"/>
      <c r="AB7491" s="188"/>
      <c r="AC7491" s="153"/>
      <c r="AD7491" s="153"/>
      <c r="AE7491" s="189"/>
      <c r="AF7491" s="188"/>
      <c r="AG7491" s="189"/>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7"/>
      <c r="AB7492" s="188"/>
      <c r="AC7492" s="153"/>
      <c r="AD7492" s="153"/>
      <c r="AE7492" s="189"/>
      <c r="AF7492" s="188"/>
      <c r="AG7492" s="189"/>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7"/>
      <c r="AB7493" s="188"/>
      <c r="AC7493" s="153"/>
      <c r="AD7493" s="153"/>
      <c r="AE7493" s="189"/>
      <c r="AF7493" s="188"/>
      <c r="AG7493" s="189"/>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7"/>
      <c r="AB7494" s="188"/>
      <c r="AC7494" s="153"/>
      <c r="AD7494" s="153"/>
      <c r="AE7494" s="189"/>
      <c r="AF7494" s="188"/>
      <c r="AG7494" s="189"/>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7"/>
      <c r="AB7495" s="188"/>
      <c r="AC7495" s="153"/>
      <c r="AD7495" s="153"/>
      <c r="AE7495" s="189"/>
      <c r="AF7495" s="188"/>
      <c r="AG7495" s="189"/>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7"/>
      <c r="AB7496" s="188"/>
      <c r="AC7496" s="153"/>
      <c r="AD7496" s="153"/>
      <c r="AE7496" s="189"/>
      <c r="AF7496" s="188"/>
      <c r="AG7496" s="189"/>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7"/>
      <c r="AB7497" s="188"/>
      <c r="AC7497" s="153"/>
      <c r="AD7497" s="153"/>
      <c r="AE7497" s="189"/>
      <c r="AF7497" s="188"/>
      <c r="AG7497" s="189"/>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7"/>
      <c r="AB7498" s="188"/>
      <c r="AC7498" s="153"/>
      <c r="AD7498" s="153"/>
      <c r="AE7498" s="189"/>
      <c r="AF7498" s="188"/>
      <c r="AG7498" s="189"/>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7"/>
      <c r="AB7499" s="188"/>
      <c r="AC7499" s="153"/>
      <c r="AD7499" s="153"/>
      <c r="AE7499" s="189"/>
      <c r="AF7499" s="188"/>
      <c r="AG7499" s="189"/>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7"/>
      <c r="AB7500" s="188"/>
      <c r="AC7500" s="153"/>
      <c r="AD7500" s="153"/>
      <c r="AE7500" s="189"/>
      <c r="AF7500" s="188"/>
      <c r="AG7500" s="189"/>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7"/>
      <c r="AB7501" s="188"/>
      <c r="AC7501" s="153"/>
      <c r="AD7501" s="153"/>
      <c r="AE7501" s="189"/>
      <c r="AF7501" s="188"/>
      <c r="AG7501" s="189"/>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7"/>
      <c r="AB7502" s="188"/>
      <c r="AC7502" s="153"/>
      <c r="AD7502" s="153"/>
      <c r="AE7502" s="189"/>
      <c r="AF7502" s="188"/>
      <c r="AG7502" s="189"/>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7"/>
      <c r="AB7503" s="188"/>
      <c r="AC7503" s="153"/>
      <c r="AD7503" s="153"/>
      <c r="AE7503" s="189"/>
      <c r="AF7503" s="188"/>
      <c r="AG7503" s="189"/>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7"/>
      <c r="AB7504" s="188"/>
      <c r="AC7504" s="153"/>
      <c r="AD7504" s="153"/>
      <c r="AE7504" s="189"/>
      <c r="AF7504" s="188"/>
      <c r="AG7504" s="189"/>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7"/>
      <c r="AB7505" s="188"/>
      <c r="AC7505" s="153"/>
      <c r="AD7505" s="153"/>
      <c r="AE7505" s="189"/>
      <c r="AF7505" s="188"/>
      <c r="AG7505" s="189"/>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7"/>
      <c r="AB7506" s="188"/>
      <c r="AC7506" s="153"/>
      <c r="AD7506" s="153"/>
      <c r="AE7506" s="189"/>
      <c r="AF7506" s="188"/>
      <c r="AG7506" s="189"/>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7"/>
      <c r="AB7507" s="188"/>
      <c r="AC7507" s="153"/>
      <c r="AD7507" s="153"/>
      <c r="AE7507" s="189"/>
      <c r="AF7507" s="188"/>
      <c r="AG7507" s="189"/>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7"/>
      <c r="AB7508" s="188"/>
      <c r="AC7508" s="153"/>
      <c r="AD7508" s="153"/>
      <c r="AE7508" s="189"/>
      <c r="AF7508" s="188"/>
      <c r="AG7508" s="189"/>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7"/>
      <c r="AB7509" s="188"/>
      <c r="AC7509" s="153"/>
      <c r="AD7509" s="153"/>
      <c r="AE7509" s="189"/>
      <c r="AF7509" s="188"/>
      <c r="AG7509" s="189"/>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7"/>
      <c r="AB7510" s="188"/>
      <c r="AC7510" s="153"/>
      <c r="AD7510" s="153"/>
      <c r="AE7510" s="189"/>
      <c r="AF7510" s="188"/>
      <c r="AG7510" s="189"/>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7"/>
      <c r="AB7511" s="188"/>
      <c r="AC7511" s="153"/>
      <c r="AD7511" s="153"/>
      <c r="AE7511" s="189"/>
      <c r="AF7511" s="188"/>
      <c r="AG7511" s="189"/>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7"/>
      <c r="AB7512" s="188"/>
      <c r="AC7512" s="153"/>
      <c r="AD7512" s="153"/>
      <c r="AE7512" s="189"/>
      <c r="AF7512" s="188"/>
      <c r="AG7512" s="189"/>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7"/>
      <c r="AB7513" s="188"/>
      <c r="AC7513" s="153"/>
      <c r="AD7513" s="153"/>
      <c r="AE7513" s="189"/>
      <c r="AF7513" s="188"/>
      <c r="AG7513" s="189"/>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7"/>
      <c r="AB7514" s="188"/>
      <c r="AC7514" s="153"/>
      <c r="AD7514" s="153"/>
      <c r="AE7514" s="189"/>
      <c r="AF7514" s="188"/>
      <c r="AG7514" s="189"/>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7"/>
      <c r="AB7515" s="188"/>
      <c r="AC7515" s="153"/>
      <c r="AD7515" s="153"/>
      <c r="AE7515" s="189"/>
      <c r="AF7515" s="188"/>
      <c r="AG7515" s="189"/>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7"/>
      <c r="AB7516" s="188"/>
      <c r="AC7516" s="153"/>
      <c r="AD7516" s="153"/>
      <c r="AE7516" s="189"/>
      <c r="AF7516" s="188"/>
      <c r="AG7516" s="189"/>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7"/>
      <c r="AB7517" s="188"/>
      <c r="AC7517" s="153"/>
      <c r="AD7517" s="153"/>
      <c r="AE7517" s="189"/>
      <c r="AF7517" s="188"/>
      <c r="AG7517" s="189"/>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7"/>
      <c r="AB7518" s="188"/>
      <c r="AC7518" s="153"/>
      <c r="AD7518" s="153"/>
      <c r="AE7518" s="189"/>
      <c r="AF7518" s="188"/>
      <c r="AG7518" s="189"/>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7"/>
      <c r="AB7519" s="188"/>
      <c r="AC7519" s="153"/>
      <c r="AD7519" s="153"/>
      <c r="AE7519" s="189"/>
      <c r="AF7519" s="188"/>
      <c r="AG7519" s="189"/>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7"/>
      <c r="AB7520" s="188"/>
      <c r="AC7520" s="153"/>
      <c r="AD7520" s="153"/>
      <c r="AE7520" s="189"/>
      <c r="AF7520" s="188"/>
      <c r="AG7520" s="189"/>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7"/>
      <c r="AB7521" s="188"/>
      <c r="AC7521" s="153"/>
      <c r="AD7521" s="153"/>
      <c r="AE7521" s="189"/>
      <c r="AF7521" s="188"/>
      <c r="AG7521" s="189"/>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7"/>
      <c r="AB7522" s="188"/>
      <c r="AC7522" s="153"/>
      <c r="AD7522" s="153"/>
      <c r="AE7522" s="189"/>
      <c r="AF7522" s="188"/>
      <c r="AG7522" s="189"/>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7"/>
      <c r="AB7523" s="188"/>
      <c r="AC7523" s="153"/>
      <c r="AD7523" s="153"/>
      <c r="AE7523" s="189"/>
      <c r="AF7523" s="188"/>
      <c r="AG7523" s="189"/>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7"/>
      <c r="AB7524" s="188"/>
      <c r="AC7524" s="153"/>
      <c r="AD7524" s="153"/>
      <c r="AE7524" s="189"/>
      <c r="AF7524" s="188"/>
      <c r="AG7524" s="189"/>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7"/>
      <c r="AB7525" s="188"/>
      <c r="AC7525" s="153"/>
      <c r="AD7525" s="153"/>
      <c r="AE7525" s="189"/>
      <c r="AF7525" s="188"/>
      <c r="AG7525" s="189"/>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7"/>
      <c r="AB7526" s="188"/>
      <c r="AC7526" s="153"/>
      <c r="AD7526" s="153"/>
      <c r="AE7526" s="189"/>
      <c r="AF7526" s="188"/>
      <c r="AG7526" s="189"/>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7"/>
      <c r="AB7527" s="188"/>
      <c r="AC7527" s="153"/>
      <c r="AD7527" s="153"/>
      <c r="AE7527" s="189"/>
      <c r="AF7527" s="188"/>
      <c r="AG7527" s="189"/>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7"/>
      <c r="AB7528" s="188"/>
      <c r="AC7528" s="153"/>
      <c r="AD7528" s="153"/>
      <c r="AE7528" s="189"/>
      <c r="AF7528" s="188"/>
      <c r="AG7528" s="189"/>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7"/>
      <c r="AB7529" s="188"/>
      <c r="AC7529" s="153"/>
      <c r="AD7529" s="153"/>
      <c r="AE7529" s="189"/>
      <c r="AF7529" s="188"/>
      <c r="AG7529" s="189"/>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7"/>
      <c r="AB7530" s="188"/>
      <c r="AC7530" s="153"/>
      <c r="AD7530" s="153"/>
      <c r="AE7530" s="189"/>
      <c r="AF7530" s="188"/>
      <c r="AG7530" s="189"/>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7"/>
      <c r="AB7531" s="188"/>
      <c r="AC7531" s="153"/>
      <c r="AD7531" s="153"/>
      <c r="AE7531" s="189"/>
      <c r="AF7531" s="188"/>
      <c r="AG7531" s="189"/>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7"/>
      <c r="AB7532" s="188"/>
      <c r="AC7532" s="153"/>
      <c r="AD7532" s="153"/>
      <c r="AE7532" s="189"/>
      <c r="AF7532" s="188"/>
      <c r="AG7532" s="189"/>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7"/>
      <c r="AB7533" s="188"/>
      <c r="AC7533" s="153"/>
      <c r="AD7533" s="153"/>
      <c r="AE7533" s="189"/>
      <c r="AF7533" s="188"/>
      <c r="AG7533" s="189"/>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7"/>
      <c r="AB7534" s="188"/>
      <c r="AC7534" s="153"/>
      <c r="AD7534" s="153"/>
      <c r="AE7534" s="189"/>
      <c r="AF7534" s="188"/>
      <c r="AG7534" s="189"/>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7"/>
      <c r="AB7535" s="188"/>
      <c r="AC7535" s="153"/>
      <c r="AD7535" s="153"/>
      <c r="AE7535" s="189"/>
      <c r="AF7535" s="188"/>
      <c r="AG7535" s="189"/>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7"/>
      <c r="AB7536" s="188"/>
      <c r="AC7536" s="153"/>
      <c r="AD7536" s="153"/>
      <c r="AE7536" s="189"/>
      <c r="AF7536" s="188"/>
      <c r="AG7536" s="189"/>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7"/>
      <c r="AB7537" s="188"/>
      <c r="AC7537" s="153"/>
      <c r="AD7537" s="153"/>
      <c r="AE7537" s="189"/>
      <c r="AF7537" s="188"/>
      <c r="AG7537" s="189"/>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7"/>
      <c r="AB7538" s="188"/>
      <c r="AC7538" s="153"/>
      <c r="AD7538" s="153"/>
      <c r="AE7538" s="189"/>
      <c r="AF7538" s="188"/>
      <c r="AG7538" s="189"/>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7"/>
      <c r="AB7539" s="188"/>
      <c r="AC7539" s="153"/>
      <c r="AD7539" s="153"/>
      <c r="AE7539" s="189"/>
      <c r="AF7539" s="188"/>
      <c r="AG7539" s="189"/>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7"/>
      <c r="AB7540" s="188"/>
      <c r="AC7540" s="153"/>
      <c r="AD7540" s="153"/>
      <c r="AE7540" s="189"/>
      <c r="AF7540" s="188"/>
      <c r="AG7540" s="189"/>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7"/>
      <c r="AB7541" s="188"/>
      <c r="AC7541" s="153"/>
      <c r="AD7541" s="153"/>
      <c r="AE7541" s="189"/>
      <c r="AF7541" s="188"/>
      <c r="AG7541" s="189"/>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7"/>
      <c r="AB7542" s="188"/>
      <c r="AC7542" s="153"/>
      <c r="AD7542" s="153"/>
      <c r="AE7542" s="189"/>
      <c r="AF7542" s="188"/>
      <c r="AG7542" s="189"/>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7"/>
      <c r="AB7543" s="188"/>
      <c r="AC7543" s="153"/>
      <c r="AD7543" s="153"/>
      <c r="AE7543" s="189"/>
      <c r="AF7543" s="188"/>
      <c r="AG7543" s="189"/>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7"/>
      <c r="AB7544" s="188"/>
      <c r="AC7544" s="153"/>
      <c r="AD7544" s="153"/>
      <c r="AE7544" s="189"/>
      <c r="AF7544" s="188"/>
      <c r="AG7544" s="189"/>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7"/>
      <c r="AB7545" s="188"/>
      <c r="AC7545" s="153"/>
      <c r="AD7545" s="153"/>
      <c r="AE7545" s="189"/>
      <c r="AF7545" s="188"/>
      <c r="AG7545" s="189"/>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7"/>
      <c r="AB7546" s="188"/>
      <c r="AC7546" s="153"/>
      <c r="AD7546" s="153"/>
      <c r="AE7546" s="189"/>
      <c r="AF7546" s="188"/>
      <c r="AG7546" s="189"/>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7"/>
      <c r="AB7547" s="188"/>
      <c r="AC7547" s="153"/>
      <c r="AD7547" s="153"/>
      <c r="AE7547" s="189"/>
      <c r="AF7547" s="188"/>
      <c r="AG7547" s="189"/>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7"/>
      <c r="AB7548" s="188"/>
      <c r="AC7548" s="153"/>
      <c r="AD7548" s="153"/>
      <c r="AE7548" s="189"/>
      <c r="AF7548" s="188"/>
      <c r="AG7548" s="189"/>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7"/>
      <c r="AB7549" s="188"/>
      <c r="AC7549" s="153"/>
      <c r="AD7549" s="153"/>
      <c r="AE7549" s="189"/>
      <c r="AF7549" s="188"/>
      <c r="AG7549" s="189"/>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7"/>
      <c r="AB7550" s="188"/>
      <c r="AC7550" s="153"/>
      <c r="AD7550" s="153"/>
      <c r="AE7550" s="189"/>
      <c r="AF7550" s="188"/>
      <c r="AG7550" s="189"/>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7"/>
      <c r="AB7551" s="188"/>
      <c r="AC7551" s="153"/>
      <c r="AD7551" s="153"/>
      <c r="AE7551" s="189"/>
      <c r="AF7551" s="188"/>
      <c r="AG7551" s="189"/>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7"/>
      <c r="AB7552" s="188"/>
      <c r="AC7552" s="153"/>
      <c r="AD7552" s="153"/>
      <c r="AE7552" s="189"/>
      <c r="AF7552" s="188"/>
      <c r="AG7552" s="189"/>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7"/>
      <c r="AB7553" s="188"/>
      <c r="AC7553" s="153"/>
      <c r="AD7553" s="153"/>
      <c r="AE7553" s="189"/>
      <c r="AF7553" s="188"/>
      <c r="AG7553" s="189"/>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7"/>
      <c r="AB7554" s="188"/>
      <c r="AC7554" s="153"/>
      <c r="AD7554" s="153"/>
      <c r="AE7554" s="189"/>
      <c r="AF7554" s="188"/>
      <c r="AG7554" s="189"/>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7"/>
      <c r="AB7555" s="188"/>
      <c r="AC7555" s="153"/>
      <c r="AD7555" s="153"/>
      <c r="AE7555" s="189"/>
      <c r="AF7555" s="188"/>
      <c r="AG7555" s="189"/>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7"/>
      <c r="AB7556" s="188"/>
      <c r="AC7556" s="153"/>
      <c r="AD7556" s="153"/>
      <c r="AE7556" s="189"/>
      <c r="AF7556" s="188"/>
      <c r="AG7556" s="189"/>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7"/>
      <c r="AB7557" s="188"/>
      <c r="AC7557" s="153"/>
      <c r="AD7557" s="153"/>
      <c r="AE7557" s="189"/>
      <c r="AF7557" s="188"/>
      <c r="AG7557" s="189"/>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7"/>
      <c r="AB7558" s="188"/>
      <c r="AC7558" s="153"/>
      <c r="AD7558" s="153"/>
      <c r="AE7558" s="189"/>
      <c r="AF7558" s="188"/>
      <c r="AG7558" s="189"/>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7"/>
      <c r="AB7559" s="188"/>
      <c r="AC7559" s="153"/>
      <c r="AD7559" s="153"/>
      <c r="AE7559" s="189"/>
      <c r="AF7559" s="188"/>
      <c r="AG7559" s="189"/>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7"/>
      <c r="AB7560" s="188"/>
      <c r="AC7560" s="153"/>
      <c r="AD7560" s="153"/>
      <c r="AE7560" s="189"/>
      <c r="AF7560" s="188"/>
      <c r="AG7560" s="189"/>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7"/>
      <c r="AB7561" s="188"/>
      <c r="AC7561" s="153"/>
      <c r="AD7561" s="153"/>
      <c r="AE7561" s="189"/>
      <c r="AF7561" s="188"/>
      <c r="AG7561" s="189"/>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7"/>
      <c r="AB7562" s="188"/>
      <c r="AC7562" s="153"/>
      <c r="AD7562" s="153"/>
      <c r="AE7562" s="189"/>
      <c r="AF7562" s="188"/>
      <c r="AG7562" s="189"/>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7"/>
      <c r="AB7563" s="188"/>
      <c r="AC7563" s="153"/>
      <c r="AD7563" s="153"/>
      <c r="AE7563" s="189"/>
      <c r="AF7563" s="188"/>
      <c r="AG7563" s="189"/>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7"/>
      <c r="AB7564" s="188"/>
      <c r="AC7564" s="153"/>
      <c r="AD7564" s="153"/>
      <c r="AE7564" s="189"/>
      <c r="AF7564" s="188"/>
      <c r="AG7564" s="189"/>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7"/>
      <c r="AB7565" s="188"/>
      <c r="AC7565" s="153"/>
      <c r="AD7565" s="153"/>
      <c r="AE7565" s="189"/>
      <c r="AF7565" s="188"/>
      <c r="AG7565" s="189"/>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7"/>
      <c r="AB7566" s="188"/>
      <c r="AC7566" s="153"/>
      <c r="AD7566" s="153"/>
      <c r="AE7566" s="189"/>
      <c r="AF7566" s="188"/>
      <c r="AG7566" s="189"/>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7"/>
      <c r="AB7567" s="188"/>
      <c r="AC7567" s="153"/>
      <c r="AD7567" s="153"/>
      <c r="AE7567" s="189"/>
      <c r="AF7567" s="188"/>
      <c r="AG7567" s="189"/>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7"/>
      <c r="AB7568" s="188"/>
      <c r="AC7568" s="153"/>
      <c r="AD7568" s="153"/>
      <c r="AE7568" s="189"/>
      <c r="AF7568" s="188"/>
      <c r="AG7568" s="189"/>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7"/>
      <c r="AB7569" s="188"/>
      <c r="AC7569" s="153"/>
      <c r="AD7569" s="153"/>
      <c r="AE7569" s="189"/>
      <c r="AF7569" s="188"/>
      <c r="AG7569" s="189"/>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7"/>
      <c r="AB7570" s="188"/>
      <c r="AC7570" s="153"/>
      <c r="AD7570" s="153"/>
      <c r="AE7570" s="189"/>
      <c r="AF7570" s="188"/>
      <c r="AG7570" s="189"/>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7"/>
      <c r="AB7571" s="188"/>
      <c r="AC7571" s="153"/>
      <c r="AD7571" s="153"/>
      <c r="AE7571" s="189"/>
      <c r="AF7571" s="188"/>
      <c r="AG7571" s="189"/>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7"/>
      <c r="AB7572" s="188"/>
      <c r="AC7572" s="153"/>
      <c r="AD7572" s="153"/>
      <c r="AE7572" s="189"/>
      <c r="AF7572" s="188"/>
      <c r="AG7572" s="189"/>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7"/>
      <c r="AB7573" s="188"/>
      <c r="AC7573" s="153"/>
      <c r="AD7573" s="153"/>
      <c r="AE7573" s="189"/>
      <c r="AF7573" s="188"/>
      <c r="AG7573" s="189"/>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7"/>
      <c r="AB7574" s="188"/>
      <c r="AC7574" s="153"/>
      <c r="AD7574" s="153"/>
      <c r="AE7574" s="189"/>
      <c r="AF7574" s="188"/>
      <c r="AG7574" s="189"/>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7"/>
      <c r="AB7575" s="188"/>
      <c r="AC7575" s="153"/>
      <c r="AD7575" s="153"/>
      <c r="AE7575" s="189"/>
      <c r="AF7575" s="188"/>
      <c r="AG7575" s="189"/>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7"/>
      <c r="AB7576" s="188"/>
      <c r="AC7576" s="153"/>
      <c r="AD7576" s="153"/>
      <c r="AE7576" s="189"/>
      <c r="AF7576" s="188"/>
      <c r="AG7576" s="189"/>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7"/>
      <c r="AB7577" s="188"/>
      <c r="AC7577" s="153"/>
      <c r="AD7577" s="153"/>
      <c r="AE7577" s="189"/>
      <c r="AF7577" s="188"/>
      <c r="AG7577" s="189"/>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7"/>
      <c r="AB7578" s="188"/>
      <c r="AC7578" s="153"/>
      <c r="AD7578" s="153"/>
      <c r="AE7578" s="189"/>
      <c r="AF7578" s="188"/>
      <c r="AG7578" s="189"/>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7"/>
      <c r="AB7579" s="188"/>
      <c r="AC7579" s="153"/>
      <c r="AD7579" s="153"/>
      <c r="AE7579" s="189"/>
      <c r="AF7579" s="188"/>
      <c r="AG7579" s="189"/>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7"/>
      <c r="AB7580" s="188"/>
      <c r="AC7580" s="153"/>
      <c r="AD7580" s="153"/>
      <c r="AE7580" s="189"/>
      <c r="AF7580" s="188"/>
      <c r="AG7580" s="189"/>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7"/>
      <c r="AB7581" s="188"/>
      <c r="AC7581" s="153"/>
      <c r="AD7581" s="153"/>
      <c r="AE7581" s="189"/>
      <c r="AF7581" s="188"/>
      <c r="AG7581" s="189"/>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7"/>
      <c r="AB7582" s="188"/>
      <c r="AC7582" s="153"/>
      <c r="AD7582" s="153"/>
      <c r="AE7582" s="189"/>
      <c r="AF7582" s="188"/>
      <c r="AG7582" s="189"/>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7"/>
      <c r="AB7583" s="188"/>
      <c r="AC7583" s="153"/>
      <c r="AD7583" s="153"/>
      <c r="AE7583" s="189"/>
      <c r="AF7583" s="188"/>
      <c r="AG7583" s="189"/>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7"/>
      <c r="AB7584" s="188"/>
      <c r="AC7584" s="153"/>
      <c r="AD7584" s="153"/>
      <c r="AE7584" s="189"/>
      <c r="AF7584" s="188"/>
      <c r="AG7584" s="189"/>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7"/>
      <c r="AB7585" s="188"/>
      <c r="AC7585" s="153"/>
      <c r="AD7585" s="153"/>
      <c r="AE7585" s="189"/>
      <c r="AF7585" s="188"/>
      <c r="AG7585" s="189"/>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7"/>
      <c r="AB7586" s="188"/>
      <c r="AC7586" s="153"/>
      <c r="AD7586" s="153"/>
      <c r="AE7586" s="189"/>
      <c r="AF7586" s="188"/>
      <c r="AG7586" s="189"/>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7"/>
      <c r="AB7587" s="188"/>
      <c r="AC7587" s="153"/>
      <c r="AD7587" s="153"/>
      <c r="AE7587" s="189"/>
      <c r="AF7587" s="188"/>
      <c r="AG7587" s="189"/>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7"/>
      <c r="AB7588" s="188"/>
      <c r="AC7588" s="153"/>
      <c r="AD7588" s="153"/>
      <c r="AE7588" s="189"/>
      <c r="AF7588" s="188"/>
      <c r="AG7588" s="189"/>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7"/>
      <c r="AB7589" s="188"/>
      <c r="AC7589" s="153"/>
      <c r="AD7589" s="153"/>
      <c r="AE7589" s="189"/>
      <c r="AF7589" s="188"/>
      <c r="AG7589" s="189"/>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7"/>
      <c r="AB7590" s="188"/>
      <c r="AC7590" s="153"/>
      <c r="AD7590" s="153"/>
      <c r="AE7590" s="189"/>
      <c r="AF7590" s="188"/>
      <c r="AG7590" s="189"/>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7"/>
      <c r="AB7591" s="188"/>
      <c r="AC7591" s="153"/>
      <c r="AD7591" s="153"/>
      <c r="AE7591" s="189"/>
      <c r="AF7591" s="188"/>
      <c r="AG7591" s="189"/>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7"/>
      <c r="AB7592" s="188"/>
      <c r="AC7592" s="153"/>
      <c r="AD7592" s="153"/>
      <c r="AE7592" s="189"/>
      <c r="AF7592" s="188"/>
      <c r="AG7592" s="189"/>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7"/>
      <c r="AB7593" s="188"/>
      <c r="AC7593" s="153"/>
      <c r="AD7593" s="153"/>
      <c r="AE7593" s="189"/>
      <c r="AF7593" s="188"/>
      <c r="AG7593" s="189"/>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7"/>
      <c r="AB7594" s="188"/>
      <c r="AC7594" s="153"/>
      <c r="AD7594" s="153"/>
      <c r="AE7594" s="189"/>
      <c r="AF7594" s="188"/>
      <c r="AG7594" s="189"/>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7"/>
      <c r="AB7595" s="188"/>
      <c r="AC7595" s="153"/>
      <c r="AD7595" s="153"/>
      <c r="AE7595" s="189"/>
      <c r="AF7595" s="188"/>
      <c r="AG7595" s="189"/>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7"/>
      <c r="AB7596" s="188"/>
      <c r="AC7596" s="153"/>
      <c r="AD7596" s="153"/>
      <c r="AE7596" s="189"/>
      <c r="AF7596" s="188"/>
      <c r="AG7596" s="189"/>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7"/>
      <c r="AB7597" s="188"/>
      <c r="AC7597" s="153"/>
      <c r="AD7597" s="153"/>
      <c r="AE7597" s="189"/>
      <c r="AF7597" s="188"/>
      <c r="AG7597" s="189"/>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7"/>
      <c r="AB7598" s="188"/>
      <c r="AC7598" s="153"/>
      <c r="AD7598" s="153"/>
      <c r="AE7598" s="189"/>
      <c r="AF7598" s="188"/>
      <c r="AG7598" s="189"/>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7"/>
      <c r="AB7599" s="188"/>
      <c r="AC7599" s="153"/>
      <c r="AD7599" s="153"/>
      <c r="AE7599" s="189"/>
      <c r="AF7599" s="188"/>
      <c r="AG7599" s="189"/>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7"/>
      <c r="AB7600" s="188"/>
      <c r="AC7600" s="153"/>
      <c r="AD7600" s="153"/>
      <c r="AE7600" s="189"/>
      <c r="AF7600" s="188"/>
      <c r="AG7600" s="189"/>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7"/>
      <c r="AB7601" s="188"/>
      <c r="AC7601" s="153"/>
      <c r="AD7601" s="153"/>
      <c r="AE7601" s="189"/>
      <c r="AF7601" s="188"/>
      <c r="AG7601" s="189"/>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7"/>
      <c r="AB7602" s="188"/>
      <c r="AC7602" s="153"/>
      <c r="AD7602" s="153"/>
      <c r="AE7602" s="189"/>
      <c r="AF7602" s="188"/>
      <c r="AG7602" s="189"/>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7"/>
      <c r="AB7603" s="188"/>
      <c r="AC7603" s="153"/>
      <c r="AD7603" s="153"/>
      <c r="AE7603" s="189"/>
      <c r="AF7603" s="188"/>
      <c r="AG7603" s="189"/>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7"/>
      <c r="AB7604" s="188"/>
      <c r="AC7604" s="153"/>
      <c r="AD7604" s="153"/>
      <c r="AE7604" s="189"/>
      <c r="AF7604" s="188"/>
      <c r="AG7604" s="189"/>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7"/>
      <c r="AB7605" s="188"/>
      <c r="AC7605" s="153"/>
      <c r="AD7605" s="153"/>
      <c r="AE7605" s="189"/>
      <c r="AF7605" s="188"/>
      <c r="AG7605" s="189"/>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7"/>
      <c r="AB7606" s="188"/>
      <c r="AC7606" s="153"/>
      <c r="AD7606" s="153"/>
      <c r="AE7606" s="189"/>
      <c r="AF7606" s="188"/>
      <c r="AG7606" s="189"/>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7"/>
      <c r="AB7607" s="188"/>
      <c r="AC7607" s="153"/>
      <c r="AD7607" s="153"/>
      <c r="AE7607" s="189"/>
      <c r="AF7607" s="188"/>
      <c r="AG7607" s="189"/>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7"/>
      <c r="AB7608" s="188"/>
      <c r="AC7608" s="153"/>
      <c r="AD7608" s="153"/>
      <c r="AE7608" s="189"/>
      <c r="AF7608" s="188"/>
      <c r="AG7608" s="189"/>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7"/>
      <c r="AB7609" s="188"/>
      <c r="AC7609" s="153"/>
      <c r="AD7609" s="153"/>
      <c r="AE7609" s="189"/>
      <c r="AF7609" s="188"/>
      <c r="AG7609" s="189"/>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7"/>
      <c r="AB7610" s="188"/>
      <c r="AC7610" s="153"/>
      <c r="AD7610" s="153"/>
      <c r="AE7610" s="189"/>
      <c r="AF7610" s="188"/>
      <c r="AG7610" s="189"/>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7"/>
      <c r="AB7611" s="188"/>
      <c r="AC7611" s="153"/>
      <c r="AD7611" s="153"/>
      <c r="AE7611" s="189"/>
      <c r="AF7611" s="188"/>
      <c r="AG7611" s="189"/>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7"/>
      <c r="AB7612" s="188"/>
      <c r="AC7612" s="153"/>
      <c r="AD7612" s="153"/>
      <c r="AE7612" s="189"/>
      <c r="AF7612" s="188"/>
      <c r="AG7612" s="189"/>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7"/>
      <c r="AB7613" s="188"/>
      <c r="AC7613" s="153"/>
      <c r="AD7613" s="153"/>
      <c r="AE7613" s="189"/>
      <c r="AF7613" s="188"/>
      <c r="AG7613" s="189"/>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7"/>
      <c r="AB7614" s="188"/>
      <c r="AC7614" s="153"/>
      <c r="AD7614" s="153"/>
      <c r="AE7614" s="189"/>
      <c r="AF7614" s="188"/>
      <c r="AG7614" s="189"/>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7"/>
      <c r="AB7615" s="188"/>
      <c r="AC7615" s="153"/>
      <c r="AD7615" s="153"/>
      <c r="AE7615" s="189"/>
      <c r="AF7615" s="188"/>
      <c r="AG7615" s="189"/>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7"/>
      <c r="AB7616" s="188"/>
      <c r="AC7616" s="153"/>
      <c r="AD7616" s="153"/>
      <c r="AE7616" s="189"/>
      <c r="AF7616" s="188"/>
      <c r="AG7616" s="189"/>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7"/>
      <c r="AB7617" s="188"/>
      <c r="AC7617" s="153"/>
      <c r="AD7617" s="153"/>
      <c r="AE7617" s="189"/>
      <c r="AF7617" s="188"/>
      <c r="AG7617" s="189"/>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7"/>
      <c r="AB7618" s="188"/>
      <c r="AC7618" s="153"/>
      <c r="AD7618" s="153"/>
      <c r="AE7618" s="189"/>
      <c r="AF7618" s="188"/>
      <c r="AG7618" s="189"/>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7"/>
      <c r="AB7619" s="188"/>
      <c r="AC7619" s="153"/>
      <c r="AD7619" s="153"/>
      <c r="AE7619" s="189"/>
      <c r="AF7619" s="188"/>
      <c r="AG7619" s="189"/>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7"/>
      <c r="AB7620" s="188"/>
      <c r="AC7620" s="153"/>
      <c r="AD7620" s="153"/>
      <c r="AE7620" s="189"/>
      <c r="AF7620" s="188"/>
      <c r="AG7620" s="189"/>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7"/>
      <c r="AB7621" s="188"/>
      <c r="AC7621" s="153"/>
      <c r="AD7621" s="153"/>
      <c r="AE7621" s="189"/>
      <c r="AF7621" s="188"/>
      <c r="AG7621" s="189"/>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7"/>
      <c r="AB7622" s="188"/>
      <c r="AC7622" s="153"/>
      <c r="AD7622" s="153"/>
      <c r="AE7622" s="189"/>
      <c r="AF7622" s="188"/>
      <c r="AG7622" s="189"/>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7"/>
      <c r="AB7623" s="188"/>
      <c r="AC7623" s="153"/>
      <c r="AD7623" s="153"/>
      <c r="AE7623" s="189"/>
      <c r="AF7623" s="188"/>
      <c r="AG7623" s="189"/>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7"/>
      <c r="AB7624" s="188"/>
      <c r="AC7624" s="153"/>
      <c r="AD7624" s="153"/>
      <c r="AE7624" s="189"/>
      <c r="AF7624" s="188"/>
      <c r="AG7624" s="189"/>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7"/>
      <c r="AB7625" s="188"/>
      <c r="AC7625" s="153"/>
      <c r="AD7625" s="153"/>
      <c r="AE7625" s="189"/>
      <c r="AF7625" s="188"/>
      <c r="AG7625" s="189"/>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7"/>
      <c r="AB7626" s="188"/>
      <c r="AC7626" s="153"/>
      <c r="AD7626" s="153"/>
      <c r="AE7626" s="189"/>
      <c r="AF7626" s="188"/>
      <c r="AG7626" s="189"/>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7"/>
      <c r="AB7627" s="188"/>
      <c r="AC7627" s="153"/>
      <c r="AD7627" s="153"/>
      <c r="AE7627" s="189"/>
      <c r="AF7627" s="188"/>
      <c r="AG7627" s="189"/>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7"/>
      <c r="AB7628" s="188"/>
      <c r="AC7628" s="153"/>
      <c r="AD7628" s="153"/>
      <c r="AE7628" s="189"/>
      <c r="AF7628" s="188"/>
      <c r="AG7628" s="189"/>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7"/>
      <c r="AB7629" s="188"/>
      <c r="AC7629" s="153"/>
      <c r="AD7629" s="153"/>
      <c r="AE7629" s="189"/>
      <c r="AF7629" s="188"/>
      <c r="AG7629" s="189"/>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7"/>
      <c r="AB7630" s="188"/>
      <c r="AC7630" s="153"/>
      <c r="AD7630" s="153"/>
      <c r="AE7630" s="189"/>
      <c r="AF7630" s="188"/>
      <c r="AG7630" s="189"/>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7"/>
      <c r="AB7631" s="188"/>
      <c r="AC7631" s="153"/>
      <c r="AD7631" s="153"/>
      <c r="AE7631" s="189"/>
      <c r="AF7631" s="188"/>
      <c r="AG7631" s="189"/>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7"/>
      <c r="AB7632" s="188"/>
      <c r="AC7632" s="153"/>
      <c r="AD7632" s="153"/>
      <c r="AE7632" s="189"/>
      <c r="AF7632" s="188"/>
      <c r="AG7632" s="189"/>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7"/>
      <c r="AB7633" s="188"/>
      <c r="AC7633" s="153"/>
      <c r="AD7633" s="153"/>
      <c r="AE7633" s="189"/>
      <c r="AF7633" s="188"/>
      <c r="AG7633" s="189"/>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7"/>
      <c r="AB7634" s="188"/>
      <c r="AC7634" s="153"/>
      <c r="AD7634" s="153"/>
      <c r="AE7634" s="189"/>
      <c r="AF7634" s="188"/>
      <c r="AG7634" s="189"/>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7"/>
      <c r="AB7635" s="188"/>
      <c r="AC7635" s="153"/>
      <c r="AD7635" s="153"/>
      <c r="AE7635" s="189"/>
      <c r="AF7635" s="188"/>
      <c r="AG7635" s="189"/>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7"/>
      <c r="AB7636" s="188"/>
      <c r="AC7636" s="153"/>
      <c r="AD7636" s="153"/>
      <c r="AE7636" s="189"/>
      <c r="AF7636" s="188"/>
      <c r="AG7636" s="189"/>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7"/>
      <c r="AB7637" s="188"/>
      <c r="AC7637" s="153"/>
      <c r="AD7637" s="153"/>
      <c r="AE7637" s="189"/>
      <c r="AF7637" s="188"/>
      <c r="AG7637" s="189"/>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7"/>
      <c r="AB7638" s="188"/>
      <c r="AC7638" s="153"/>
      <c r="AD7638" s="153"/>
      <c r="AE7638" s="189"/>
      <c r="AF7638" s="188"/>
      <c r="AG7638" s="189"/>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7"/>
      <c r="AB7639" s="188"/>
      <c r="AC7639" s="153"/>
      <c r="AD7639" s="153"/>
      <c r="AE7639" s="189"/>
      <c r="AF7639" s="188"/>
      <c r="AG7639" s="189"/>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7"/>
      <c r="AB7640" s="188"/>
      <c r="AC7640" s="153"/>
      <c r="AD7640" s="153"/>
      <c r="AE7640" s="189"/>
      <c r="AF7640" s="188"/>
      <c r="AG7640" s="189"/>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7"/>
      <c r="AB7641" s="188"/>
      <c r="AC7641" s="153"/>
      <c r="AD7641" s="153"/>
      <c r="AE7641" s="189"/>
      <c r="AF7641" s="188"/>
      <c r="AG7641" s="189"/>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7"/>
      <c r="AB7642" s="188"/>
      <c r="AC7642" s="153"/>
      <c r="AD7642" s="153"/>
      <c r="AE7642" s="189"/>
      <c r="AF7642" s="188"/>
      <c r="AG7642" s="189"/>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7"/>
      <c r="AB7643" s="188"/>
      <c r="AC7643" s="153"/>
      <c r="AD7643" s="153"/>
      <c r="AE7643" s="189"/>
      <c r="AF7643" s="188"/>
      <c r="AG7643" s="189"/>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7"/>
      <c r="AB7644" s="188"/>
      <c r="AC7644" s="153"/>
      <c r="AD7644" s="153"/>
      <c r="AE7644" s="189"/>
      <c r="AF7644" s="188"/>
      <c r="AG7644" s="189"/>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7"/>
      <c r="AB7645" s="188"/>
      <c r="AC7645" s="153"/>
      <c r="AD7645" s="153"/>
      <c r="AE7645" s="189"/>
      <c r="AF7645" s="188"/>
      <c r="AG7645" s="189"/>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7"/>
      <c r="AB7646" s="188"/>
      <c r="AC7646" s="153"/>
      <c r="AD7646" s="153"/>
      <c r="AE7646" s="189"/>
      <c r="AF7646" s="188"/>
      <c r="AG7646" s="189"/>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7"/>
      <c r="AB7647" s="188"/>
      <c r="AC7647" s="153"/>
      <c r="AD7647" s="153"/>
      <c r="AE7647" s="189"/>
      <c r="AF7647" s="188"/>
      <c r="AG7647" s="189"/>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7"/>
      <c r="AB7648" s="188"/>
      <c r="AC7648" s="153"/>
      <c r="AD7648" s="153"/>
      <c r="AE7648" s="189"/>
      <c r="AF7648" s="188"/>
      <c r="AG7648" s="189"/>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7"/>
      <c r="AB7649" s="188"/>
      <c r="AC7649" s="153"/>
      <c r="AD7649" s="153"/>
      <c r="AE7649" s="189"/>
      <c r="AF7649" s="188"/>
      <c r="AG7649" s="189"/>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7"/>
      <c r="AB7650" s="188"/>
      <c r="AC7650" s="153"/>
      <c r="AD7650" s="153"/>
      <c r="AE7650" s="189"/>
      <c r="AF7650" s="188"/>
      <c r="AG7650" s="189"/>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7"/>
      <c r="AB7651" s="188"/>
      <c r="AC7651" s="153"/>
      <c r="AD7651" s="153"/>
      <c r="AE7651" s="189"/>
      <c r="AF7651" s="188"/>
      <c r="AG7651" s="189"/>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7"/>
      <c r="AB7652" s="188"/>
      <c r="AC7652" s="153"/>
      <c r="AD7652" s="153"/>
      <c r="AE7652" s="189"/>
      <c r="AF7652" s="188"/>
      <c r="AG7652" s="189"/>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7"/>
      <c r="AB7653" s="188"/>
      <c r="AC7653" s="153"/>
      <c r="AD7653" s="153"/>
      <c r="AE7653" s="189"/>
      <c r="AF7653" s="188"/>
      <c r="AG7653" s="189"/>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7"/>
      <c r="AB7654" s="188"/>
      <c r="AC7654" s="153"/>
      <c r="AD7654" s="153"/>
      <c r="AE7654" s="189"/>
      <c r="AF7654" s="188"/>
      <c r="AG7654" s="189"/>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7"/>
      <c r="AB7655" s="188"/>
      <c r="AC7655" s="153"/>
      <c r="AD7655" s="153"/>
      <c r="AE7655" s="189"/>
      <c r="AF7655" s="188"/>
      <c r="AG7655" s="189"/>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7"/>
      <c r="AB7656" s="188"/>
      <c r="AC7656" s="153"/>
      <c r="AD7656" s="153"/>
      <c r="AE7656" s="189"/>
      <c r="AF7656" s="188"/>
      <c r="AG7656" s="189"/>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7"/>
      <c r="AB7657" s="188"/>
      <c r="AC7657" s="153"/>
      <c r="AD7657" s="153"/>
      <c r="AE7657" s="189"/>
      <c r="AF7657" s="188"/>
      <c r="AG7657" s="189"/>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7"/>
      <c r="AB7658" s="188"/>
      <c r="AC7658" s="153"/>
      <c r="AD7658" s="153"/>
      <c r="AE7658" s="189"/>
      <c r="AF7658" s="188"/>
      <c r="AG7658" s="189"/>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7"/>
      <c r="AB7659" s="188"/>
      <c r="AC7659" s="153"/>
      <c r="AD7659" s="153"/>
      <c r="AE7659" s="189"/>
      <c r="AF7659" s="188"/>
      <c r="AG7659" s="189"/>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7"/>
      <c r="AB7660" s="188"/>
      <c r="AC7660" s="153"/>
      <c r="AD7660" s="153"/>
      <c r="AE7660" s="189"/>
      <c r="AF7660" s="188"/>
      <c r="AG7660" s="189"/>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7"/>
      <c r="AB7661" s="188"/>
      <c r="AC7661" s="153"/>
      <c r="AD7661" s="153"/>
      <c r="AE7661" s="189"/>
      <c r="AF7661" s="188"/>
      <c r="AG7661" s="189"/>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7"/>
      <c r="AB7662" s="188"/>
      <c r="AC7662" s="153"/>
      <c r="AD7662" s="153"/>
      <c r="AE7662" s="189"/>
      <c r="AF7662" s="188"/>
      <c r="AG7662" s="189"/>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7"/>
      <c r="AB7663" s="188"/>
      <c r="AC7663" s="153"/>
      <c r="AD7663" s="153"/>
      <c r="AE7663" s="189"/>
      <c r="AF7663" s="188"/>
      <c r="AG7663" s="189"/>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7"/>
      <c r="AB7664" s="188"/>
      <c r="AC7664" s="153"/>
      <c r="AD7664" s="153"/>
      <c r="AE7664" s="189"/>
      <c r="AF7664" s="188"/>
      <c r="AG7664" s="189"/>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7"/>
      <c r="AB7665" s="188"/>
      <c r="AC7665" s="153"/>
      <c r="AD7665" s="153"/>
      <c r="AE7665" s="189"/>
      <c r="AF7665" s="188"/>
      <c r="AG7665" s="189"/>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7"/>
      <c r="AB7666" s="188"/>
      <c r="AC7666" s="153"/>
      <c r="AD7666" s="153"/>
      <c r="AE7666" s="189"/>
      <c r="AF7666" s="188"/>
      <c r="AG7666" s="189"/>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7"/>
      <c r="AB7667" s="188"/>
      <c r="AC7667" s="153"/>
      <c r="AD7667" s="153"/>
      <c r="AE7667" s="189"/>
      <c r="AF7667" s="188"/>
      <c r="AG7667" s="189"/>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7"/>
      <c r="AB7668" s="188"/>
      <c r="AC7668" s="153"/>
      <c r="AD7668" s="153"/>
      <c r="AE7668" s="189"/>
      <c r="AF7668" s="188"/>
      <c r="AG7668" s="189"/>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7"/>
      <c r="AB7669" s="188"/>
      <c r="AC7669" s="153"/>
      <c r="AD7669" s="153"/>
      <c r="AE7669" s="189"/>
      <c r="AF7669" s="188"/>
      <c r="AG7669" s="189"/>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7"/>
      <c r="AB7670" s="188"/>
      <c r="AC7670" s="153"/>
      <c r="AD7670" s="153"/>
      <c r="AE7670" s="189"/>
      <c r="AF7670" s="188"/>
      <c r="AG7670" s="189"/>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7"/>
      <c r="AB7671" s="188"/>
      <c r="AC7671" s="153"/>
      <c r="AD7671" s="153"/>
      <c r="AE7671" s="189"/>
      <c r="AF7671" s="188"/>
      <c r="AG7671" s="189"/>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7"/>
      <c r="AB7672" s="188"/>
      <c r="AC7672" s="153"/>
      <c r="AD7672" s="153"/>
      <c r="AE7672" s="189"/>
      <c r="AF7672" s="188"/>
      <c r="AG7672" s="189"/>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7"/>
      <c r="AB7673" s="188"/>
      <c r="AC7673" s="153"/>
      <c r="AD7673" s="153"/>
      <c r="AE7673" s="189"/>
      <c r="AF7673" s="188"/>
      <c r="AG7673" s="189"/>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7"/>
      <c r="AB7674" s="188"/>
      <c r="AC7674" s="153"/>
      <c r="AD7674" s="153"/>
      <c r="AE7674" s="189"/>
      <c r="AF7674" s="188"/>
      <c r="AG7674" s="189"/>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7"/>
      <c r="AB7675" s="188"/>
      <c r="AC7675" s="153"/>
      <c r="AD7675" s="153"/>
      <c r="AE7675" s="189"/>
      <c r="AF7675" s="188"/>
      <c r="AG7675" s="189"/>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7"/>
      <c r="AB7676" s="188"/>
      <c r="AC7676" s="153"/>
      <c r="AD7676" s="153"/>
      <c r="AE7676" s="189"/>
      <c r="AF7676" s="188"/>
      <c r="AG7676" s="189"/>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7"/>
      <c r="AB7677" s="188"/>
      <c r="AC7677" s="153"/>
      <c r="AD7677" s="153"/>
      <c r="AE7677" s="189"/>
      <c r="AF7677" s="188"/>
      <c r="AG7677" s="189"/>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7"/>
      <c r="AB7678" s="188"/>
      <c r="AC7678" s="153"/>
      <c r="AD7678" s="153"/>
      <c r="AE7678" s="189"/>
      <c r="AF7678" s="188"/>
      <c r="AG7678" s="189"/>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7"/>
      <c r="AB7679" s="188"/>
      <c r="AC7679" s="153"/>
      <c r="AD7679" s="153"/>
      <c r="AE7679" s="189"/>
      <c r="AF7679" s="188"/>
      <c r="AG7679" s="189"/>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7"/>
      <c r="AB7680" s="188"/>
      <c r="AC7680" s="153"/>
      <c r="AD7680" s="153"/>
      <c r="AE7680" s="189"/>
      <c r="AF7680" s="188"/>
      <c r="AG7680" s="189"/>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7"/>
      <c r="AB7681" s="188"/>
      <c r="AC7681" s="153"/>
      <c r="AD7681" s="153"/>
      <c r="AE7681" s="189"/>
      <c r="AF7681" s="188"/>
      <c r="AG7681" s="189"/>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7"/>
      <c r="AB7682" s="188"/>
      <c r="AC7682" s="153"/>
      <c r="AD7682" s="153"/>
      <c r="AE7682" s="189"/>
      <c r="AF7682" s="188"/>
      <c r="AG7682" s="189"/>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7"/>
      <c r="AB7683" s="188"/>
      <c r="AC7683" s="153"/>
      <c r="AD7683" s="153"/>
      <c r="AE7683" s="189"/>
      <c r="AF7683" s="188"/>
      <c r="AG7683" s="189"/>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7"/>
      <c r="AB7684" s="188"/>
      <c r="AC7684" s="153"/>
      <c r="AD7684" s="153"/>
      <c r="AE7684" s="189"/>
      <c r="AF7684" s="188"/>
      <c r="AG7684" s="189"/>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7"/>
      <c r="AB7685" s="188"/>
      <c r="AC7685" s="153"/>
      <c r="AD7685" s="153"/>
      <c r="AE7685" s="189"/>
      <c r="AF7685" s="188"/>
      <c r="AG7685" s="189"/>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7"/>
      <c r="AB7686" s="188"/>
      <c r="AC7686" s="153"/>
      <c r="AD7686" s="153"/>
      <c r="AE7686" s="189"/>
      <c r="AF7686" s="188"/>
      <c r="AG7686" s="189"/>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7"/>
      <c r="AB7687" s="188"/>
      <c r="AC7687" s="153"/>
      <c r="AD7687" s="153"/>
      <c r="AE7687" s="189"/>
      <c r="AF7687" s="188"/>
      <c r="AG7687" s="189"/>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7"/>
      <c r="AB7688" s="188"/>
      <c r="AC7688" s="153"/>
      <c r="AD7688" s="153"/>
      <c r="AE7688" s="189"/>
      <c r="AF7688" s="188"/>
      <c r="AG7688" s="189"/>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7"/>
      <c r="AB7689" s="188"/>
      <c r="AC7689" s="153"/>
      <c r="AD7689" s="153"/>
      <c r="AE7689" s="189"/>
      <c r="AF7689" s="188"/>
      <c r="AG7689" s="189"/>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7"/>
      <c r="AB7690" s="188"/>
      <c r="AC7690" s="153"/>
      <c r="AD7690" s="153"/>
      <c r="AE7690" s="189"/>
      <c r="AF7690" s="188"/>
      <c r="AG7690" s="189"/>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7"/>
      <c r="AB7691" s="188"/>
      <c r="AC7691" s="153"/>
      <c r="AD7691" s="153"/>
      <c r="AE7691" s="189"/>
      <c r="AF7691" s="188"/>
      <c r="AG7691" s="189"/>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7"/>
      <c r="AB7692" s="188"/>
      <c r="AC7692" s="153"/>
      <c r="AD7692" s="153"/>
      <c r="AE7692" s="189"/>
      <c r="AF7692" s="188"/>
      <c r="AG7692" s="189"/>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7"/>
      <c r="AB7693" s="188"/>
      <c r="AC7693" s="153"/>
      <c r="AD7693" s="153"/>
      <c r="AE7693" s="189"/>
      <c r="AF7693" s="188"/>
      <c r="AG7693" s="189"/>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7"/>
      <c r="AB7694" s="188"/>
      <c r="AC7694" s="153"/>
      <c r="AD7694" s="153"/>
      <c r="AE7694" s="189"/>
      <c r="AF7694" s="188"/>
      <c r="AG7694" s="189"/>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7"/>
      <c r="AB7695" s="188"/>
      <c r="AC7695" s="153"/>
      <c r="AD7695" s="153"/>
      <c r="AE7695" s="189"/>
      <c r="AF7695" s="188"/>
      <c r="AG7695" s="189"/>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7"/>
      <c r="AB7696" s="188"/>
      <c r="AC7696" s="153"/>
      <c r="AD7696" s="153"/>
      <c r="AE7696" s="189"/>
      <c r="AF7696" s="188"/>
      <c r="AG7696" s="189"/>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7"/>
      <c r="AB7697" s="188"/>
      <c r="AC7697" s="153"/>
      <c r="AD7697" s="153"/>
      <c r="AE7697" s="189"/>
      <c r="AF7697" s="188"/>
      <c r="AG7697" s="189"/>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7"/>
      <c r="AB7698" s="188"/>
      <c r="AC7698" s="153"/>
      <c r="AD7698" s="153"/>
      <c r="AE7698" s="189"/>
      <c r="AF7698" s="188"/>
      <c r="AG7698" s="189"/>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7"/>
      <c r="AB7699" s="188"/>
      <c r="AC7699" s="153"/>
      <c r="AD7699" s="153"/>
      <c r="AE7699" s="189"/>
      <c r="AF7699" s="188"/>
      <c r="AG7699" s="189"/>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7"/>
      <c r="AB7700" s="188"/>
      <c r="AC7700" s="153"/>
      <c r="AD7700" s="153"/>
      <c r="AE7700" s="189"/>
      <c r="AF7700" s="188"/>
      <c r="AG7700" s="189"/>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7"/>
      <c r="AB7701" s="188"/>
      <c r="AC7701" s="153"/>
      <c r="AD7701" s="153"/>
      <c r="AE7701" s="189"/>
      <c r="AF7701" s="188"/>
      <c r="AG7701" s="189"/>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7"/>
      <c r="AB7702" s="188"/>
      <c r="AC7702" s="153"/>
      <c r="AD7702" s="153"/>
      <c r="AE7702" s="189"/>
      <c r="AF7702" s="188"/>
      <c r="AG7702" s="189"/>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7"/>
      <c r="AB7703" s="188"/>
      <c r="AC7703" s="153"/>
      <c r="AD7703" s="153"/>
      <c r="AE7703" s="189"/>
      <c r="AF7703" s="188"/>
      <c r="AG7703" s="189"/>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7"/>
      <c r="AB7704" s="188"/>
      <c r="AC7704" s="153"/>
      <c r="AD7704" s="153"/>
      <c r="AE7704" s="189"/>
      <c r="AF7704" s="188"/>
      <c r="AG7704" s="189"/>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7"/>
      <c r="AB7705" s="188"/>
      <c r="AC7705" s="153"/>
      <c r="AD7705" s="153"/>
      <c r="AE7705" s="189"/>
      <c r="AF7705" s="188"/>
      <c r="AG7705" s="189"/>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7"/>
      <c r="AB7706" s="188"/>
      <c r="AC7706" s="153"/>
      <c r="AD7706" s="153"/>
      <c r="AE7706" s="189"/>
      <c r="AF7706" s="188"/>
      <c r="AG7706" s="189"/>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7"/>
      <c r="AB7707" s="188"/>
      <c r="AC7707" s="153"/>
      <c r="AD7707" s="153"/>
      <c r="AE7707" s="189"/>
      <c r="AF7707" s="188"/>
      <c r="AG7707" s="189"/>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7"/>
      <c r="AB7708" s="188"/>
      <c r="AC7708" s="153"/>
      <c r="AD7708" s="153"/>
      <c r="AE7708" s="189"/>
      <c r="AF7708" s="188"/>
      <c r="AG7708" s="189"/>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7"/>
      <c r="AB7709" s="188"/>
      <c r="AC7709" s="153"/>
      <c r="AD7709" s="153"/>
      <c r="AE7709" s="189"/>
      <c r="AF7709" s="188"/>
      <c r="AG7709" s="189"/>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7"/>
      <c r="AB7710" s="188"/>
      <c r="AC7710" s="153"/>
      <c r="AD7710" s="153"/>
      <c r="AE7710" s="189"/>
      <c r="AF7710" s="188"/>
      <c r="AG7710" s="189"/>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7"/>
      <c r="AB7711" s="188"/>
      <c r="AC7711" s="153"/>
      <c r="AD7711" s="153"/>
      <c r="AE7711" s="189"/>
      <c r="AF7711" s="188"/>
      <c r="AG7711" s="189"/>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7"/>
      <c r="AB7712" s="188"/>
      <c r="AC7712" s="153"/>
      <c r="AD7712" s="153"/>
      <c r="AE7712" s="189"/>
      <c r="AF7712" s="188"/>
      <c r="AG7712" s="189"/>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7"/>
      <c r="AB7713" s="188"/>
      <c r="AC7713" s="153"/>
      <c r="AD7713" s="153"/>
      <c r="AE7713" s="189"/>
      <c r="AF7713" s="188"/>
      <c r="AG7713" s="189"/>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7"/>
      <c r="AB7714" s="188"/>
      <c r="AC7714" s="153"/>
      <c r="AD7714" s="153"/>
      <c r="AE7714" s="189"/>
      <c r="AF7714" s="188"/>
      <c r="AG7714" s="189"/>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7"/>
      <c r="AB7715" s="188"/>
      <c r="AC7715" s="153"/>
      <c r="AD7715" s="153"/>
      <c r="AE7715" s="189"/>
      <c r="AF7715" s="188"/>
      <c r="AG7715" s="189"/>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7"/>
      <c r="AB7716" s="188"/>
      <c r="AC7716" s="153"/>
      <c r="AD7716" s="153"/>
      <c r="AE7716" s="189"/>
      <c r="AF7716" s="188"/>
      <c r="AG7716" s="189"/>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7"/>
      <c r="AB7717" s="188"/>
      <c r="AC7717" s="153"/>
      <c r="AD7717" s="153"/>
      <c r="AE7717" s="189"/>
      <c r="AF7717" s="188"/>
      <c r="AG7717" s="189"/>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7"/>
      <c r="AB7718" s="188"/>
      <c r="AC7718" s="153"/>
      <c r="AD7718" s="153"/>
      <c r="AE7718" s="189"/>
      <c r="AF7718" s="188"/>
      <c r="AG7718" s="189"/>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7"/>
      <c r="AB7719" s="188"/>
      <c r="AC7719" s="153"/>
      <c r="AD7719" s="153"/>
      <c r="AE7719" s="189"/>
      <c r="AF7719" s="188"/>
      <c r="AG7719" s="189"/>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7"/>
      <c r="AB7720" s="188"/>
      <c r="AC7720" s="153"/>
      <c r="AD7720" s="153"/>
      <c r="AE7720" s="189"/>
      <c r="AF7720" s="188"/>
      <c r="AG7720" s="189"/>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7"/>
      <c r="AB7721" s="188"/>
      <c r="AC7721" s="153"/>
      <c r="AD7721" s="153"/>
      <c r="AE7721" s="189"/>
      <c r="AF7721" s="188"/>
      <c r="AG7721" s="189"/>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7"/>
      <c r="AB7722" s="188"/>
      <c r="AC7722" s="153"/>
      <c r="AD7722" s="153"/>
      <c r="AE7722" s="189"/>
      <c r="AF7722" s="188"/>
      <c r="AG7722" s="189"/>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7"/>
      <c r="AB7723" s="188"/>
      <c r="AC7723" s="153"/>
      <c r="AD7723" s="153"/>
      <c r="AE7723" s="189"/>
      <c r="AF7723" s="188"/>
      <c r="AG7723" s="189"/>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7"/>
      <c r="AB7724" s="188"/>
      <c r="AC7724" s="153"/>
      <c r="AD7724" s="153"/>
      <c r="AE7724" s="189"/>
      <c r="AF7724" s="188"/>
      <c r="AG7724" s="189"/>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7"/>
      <c r="AB7725" s="188"/>
      <c r="AC7725" s="153"/>
      <c r="AD7725" s="153"/>
      <c r="AE7725" s="189"/>
      <c r="AF7725" s="188"/>
      <c r="AG7725" s="189"/>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7"/>
      <c r="AB7726" s="188"/>
      <c r="AC7726" s="153"/>
      <c r="AD7726" s="153"/>
      <c r="AE7726" s="189"/>
      <c r="AF7726" s="188"/>
      <c r="AG7726" s="189"/>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7"/>
      <c r="AB7727" s="188"/>
      <c r="AC7727" s="153"/>
      <c r="AD7727" s="153"/>
      <c r="AE7727" s="189"/>
      <c r="AF7727" s="188"/>
      <c r="AG7727" s="189"/>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7"/>
      <c r="AB7728" s="188"/>
      <c r="AC7728" s="153"/>
      <c r="AD7728" s="153"/>
      <c r="AE7728" s="189"/>
      <c r="AF7728" s="188"/>
      <c r="AG7728" s="189"/>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7"/>
      <c r="AB7729" s="188"/>
      <c r="AC7729" s="153"/>
      <c r="AD7729" s="153"/>
      <c r="AE7729" s="189"/>
      <c r="AF7729" s="188"/>
      <c r="AG7729" s="189"/>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7"/>
      <c r="AB7730" s="188"/>
      <c r="AC7730" s="153"/>
      <c r="AD7730" s="153"/>
      <c r="AE7730" s="189"/>
      <c r="AF7730" s="188"/>
      <c r="AG7730" s="189"/>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7"/>
      <c r="AB7731" s="188"/>
      <c r="AC7731" s="153"/>
      <c r="AD7731" s="153"/>
      <c r="AE7731" s="189"/>
      <c r="AF7731" s="188"/>
      <c r="AG7731" s="189"/>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7"/>
      <c r="AB7732" s="188"/>
      <c r="AC7732" s="153"/>
      <c r="AD7732" s="153"/>
      <c r="AE7732" s="189"/>
      <c r="AF7732" s="188"/>
      <c r="AG7732" s="189"/>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7"/>
      <c r="AB7733" s="188"/>
      <c r="AC7733" s="153"/>
      <c r="AD7733" s="153"/>
      <c r="AE7733" s="189"/>
      <c r="AF7733" s="188"/>
      <c r="AG7733" s="189"/>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7"/>
      <c r="AB7734" s="188"/>
      <c r="AC7734" s="153"/>
      <c r="AD7734" s="153"/>
      <c r="AE7734" s="189"/>
      <c r="AF7734" s="188"/>
      <c r="AG7734" s="189"/>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7"/>
      <c r="AB7735" s="188"/>
      <c r="AC7735" s="153"/>
      <c r="AD7735" s="153"/>
      <c r="AE7735" s="189"/>
      <c r="AF7735" s="188"/>
      <c r="AG7735" s="189"/>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7"/>
      <c r="AB7736" s="188"/>
      <c r="AC7736" s="153"/>
      <c r="AD7736" s="153"/>
      <c r="AE7736" s="189"/>
      <c r="AF7736" s="188"/>
      <c r="AG7736" s="189"/>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7"/>
      <c r="AB7737" s="188"/>
      <c r="AC7737" s="153"/>
      <c r="AD7737" s="153"/>
      <c r="AE7737" s="189"/>
      <c r="AF7737" s="188"/>
      <c r="AG7737" s="189"/>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7"/>
      <c r="AB7738" s="188"/>
      <c r="AC7738" s="153"/>
      <c r="AD7738" s="153"/>
      <c r="AE7738" s="189"/>
      <c r="AF7738" s="188"/>
      <c r="AG7738" s="189"/>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7"/>
      <c r="AB7739" s="188"/>
      <c r="AC7739" s="153"/>
      <c r="AD7739" s="153"/>
      <c r="AE7739" s="189"/>
      <c r="AF7739" s="188"/>
      <c r="AG7739" s="189"/>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7"/>
      <c r="AB7740" s="188"/>
      <c r="AC7740" s="153"/>
      <c r="AD7740" s="153"/>
      <c r="AE7740" s="189"/>
      <c r="AF7740" s="188"/>
      <c r="AG7740" s="189"/>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7"/>
      <c r="AB7741" s="188"/>
      <c r="AC7741" s="153"/>
      <c r="AD7741" s="153"/>
      <c r="AE7741" s="189"/>
      <c r="AF7741" s="188"/>
      <c r="AG7741" s="189"/>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7"/>
      <c r="AB7742" s="188"/>
      <c r="AC7742" s="153"/>
      <c r="AD7742" s="153"/>
      <c r="AE7742" s="189"/>
      <c r="AF7742" s="188"/>
      <c r="AG7742" s="189"/>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7"/>
      <c r="AB7743" s="188"/>
      <c r="AC7743" s="153"/>
      <c r="AD7743" s="153"/>
      <c r="AE7743" s="189"/>
      <c r="AF7743" s="188"/>
      <c r="AG7743" s="189"/>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7"/>
      <c r="AB7744" s="188"/>
      <c r="AC7744" s="153"/>
      <c r="AD7744" s="153"/>
      <c r="AE7744" s="189"/>
      <c r="AF7744" s="188"/>
      <c r="AG7744" s="189"/>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7"/>
      <c r="AB7745" s="188"/>
      <c r="AC7745" s="153"/>
      <c r="AD7745" s="153"/>
      <c r="AE7745" s="189"/>
      <c r="AF7745" s="188"/>
      <c r="AG7745" s="189"/>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7"/>
      <c r="AB7746" s="188"/>
      <c r="AC7746" s="153"/>
      <c r="AD7746" s="153"/>
      <c r="AE7746" s="189"/>
      <c r="AF7746" s="188"/>
      <c r="AG7746" s="189"/>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7"/>
      <c r="AB7747" s="188"/>
      <c r="AC7747" s="153"/>
      <c r="AD7747" s="153"/>
      <c r="AE7747" s="189"/>
      <c r="AF7747" s="188"/>
      <c r="AG7747" s="189"/>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7"/>
      <c r="AB7748" s="188"/>
      <c r="AC7748" s="153"/>
      <c r="AD7748" s="153"/>
      <c r="AE7748" s="189"/>
      <c r="AF7748" s="188"/>
      <c r="AG7748" s="189"/>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7"/>
      <c r="AB7749" s="188"/>
      <c r="AC7749" s="153"/>
      <c r="AD7749" s="153"/>
      <c r="AE7749" s="189"/>
      <c r="AF7749" s="188"/>
      <c r="AG7749" s="189"/>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7"/>
      <c r="AB7750" s="188"/>
      <c r="AC7750" s="153"/>
      <c r="AD7750" s="153"/>
      <c r="AE7750" s="189"/>
      <c r="AF7750" s="188"/>
      <c r="AG7750" s="189"/>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7"/>
      <c r="AB7751" s="188"/>
      <c r="AC7751" s="153"/>
      <c r="AD7751" s="153"/>
      <c r="AE7751" s="189"/>
      <c r="AF7751" s="188"/>
      <c r="AG7751" s="189"/>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7"/>
      <c r="AB7752" s="188"/>
      <c r="AC7752" s="153"/>
      <c r="AD7752" s="153"/>
      <c r="AE7752" s="189"/>
      <c r="AF7752" s="188"/>
      <c r="AG7752" s="189"/>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7"/>
      <c r="AB7753" s="188"/>
      <c r="AC7753" s="153"/>
      <c r="AD7753" s="153"/>
      <c r="AE7753" s="189"/>
      <c r="AF7753" s="188"/>
      <c r="AG7753" s="189"/>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7"/>
      <c r="AB7754" s="188"/>
      <c r="AC7754" s="153"/>
      <c r="AD7754" s="153"/>
      <c r="AE7754" s="189"/>
      <c r="AF7754" s="188"/>
      <c r="AG7754" s="189"/>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7"/>
      <c r="AB7755" s="188"/>
      <c r="AC7755" s="153"/>
      <c r="AD7755" s="153"/>
      <c r="AE7755" s="189"/>
      <c r="AF7755" s="188"/>
      <c r="AG7755" s="189"/>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7"/>
      <c r="AB7756" s="188"/>
      <c r="AC7756" s="153"/>
      <c r="AD7756" s="153"/>
      <c r="AE7756" s="189"/>
      <c r="AF7756" s="188"/>
      <c r="AG7756" s="189"/>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7"/>
      <c r="AB7757" s="188"/>
      <c r="AC7757" s="153"/>
      <c r="AD7757" s="153"/>
      <c r="AE7757" s="189"/>
      <c r="AF7757" s="188"/>
      <c r="AG7757" s="189"/>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7"/>
      <c r="AB7758" s="188"/>
      <c r="AC7758" s="153"/>
      <c r="AD7758" s="153"/>
      <c r="AE7758" s="189"/>
      <c r="AF7758" s="188"/>
      <c r="AG7758" s="189"/>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7"/>
      <c r="AB7759" s="188"/>
      <c r="AC7759" s="153"/>
      <c r="AD7759" s="153"/>
      <c r="AE7759" s="189"/>
      <c r="AF7759" s="188"/>
      <c r="AG7759" s="189"/>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7"/>
      <c r="AB7760" s="188"/>
      <c r="AC7760" s="153"/>
      <c r="AD7760" s="153"/>
      <c r="AE7760" s="189"/>
      <c r="AF7760" s="188"/>
      <c r="AG7760" s="189"/>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7"/>
      <c r="AB7761" s="188"/>
      <c r="AC7761" s="153"/>
      <c r="AD7761" s="153"/>
      <c r="AE7761" s="189"/>
      <c r="AF7761" s="188"/>
      <c r="AG7761" s="189"/>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7"/>
      <c r="AB7762" s="188"/>
      <c r="AC7762" s="153"/>
      <c r="AD7762" s="153"/>
      <c r="AE7762" s="189"/>
      <c r="AF7762" s="188"/>
      <c r="AG7762" s="189"/>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7"/>
      <c r="AB7763" s="188"/>
      <c r="AC7763" s="153"/>
      <c r="AD7763" s="153"/>
      <c r="AE7763" s="189"/>
      <c r="AF7763" s="188"/>
      <c r="AG7763" s="189"/>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7"/>
      <c r="AB7764" s="188"/>
      <c r="AC7764" s="153"/>
      <c r="AD7764" s="153"/>
      <c r="AE7764" s="189"/>
      <c r="AF7764" s="188"/>
      <c r="AG7764" s="189"/>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7"/>
      <c r="AB7765" s="188"/>
      <c r="AC7765" s="153"/>
      <c r="AD7765" s="153"/>
      <c r="AE7765" s="189"/>
      <c r="AF7765" s="188"/>
      <c r="AG7765" s="189"/>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7"/>
      <c r="AB7766" s="188"/>
      <c r="AC7766" s="153"/>
      <c r="AD7766" s="153"/>
      <c r="AE7766" s="189"/>
      <c r="AF7766" s="188"/>
      <c r="AG7766" s="189"/>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7"/>
      <c r="AB7767" s="188"/>
      <c r="AC7767" s="153"/>
      <c r="AD7767" s="153"/>
      <c r="AE7767" s="189"/>
      <c r="AF7767" s="188"/>
      <c r="AG7767" s="189"/>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7"/>
      <c r="AB7768" s="188"/>
      <c r="AC7768" s="153"/>
      <c r="AD7768" s="153"/>
      <c r="AE7768" s="189"/>
      <c r="AF7768" s="188"/>
      <c r="AG7768" s="189"/>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7"/>
      <c r="AB7769" s="188"/>
      <c r="AC7769" s="153"/>
      <c r="AD7769" s="153"/>
      <c r="AE7769" s="189"/>
      <c r="AF7769" s="188"/>
      <c r="AG7769" s="189"/>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7"/>
      <c r="AB7770" s="188"/>
      <c r="AC7770" s="153"/>
      <c r="AD7770" s="153"/>
      <c r="AE7770" s="189"/>
      <c r="AF7770" s="188"/>
      <c r="AG7770" s="189"/>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7"/>
      <c r="AB7771" s="188"/>
      <c r="AC7771" s="153"/>
      <c r="AD7771" s="153"/>
      <c r="AE7771" s="189"/>
      <c r="AF7771" s="188"/>
      <c r="AG7771" s="189"/>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7"/>
      <c r="AB7772" s="188"/>
      <c r="AC7772" s="153"/>
      <c r="AD7772" s="153"/>
      <c r="AE7772" s="189"/>
      <c r="AF7772" s="188"/>
      <c r="AG7772" s="189"/>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7"/>
      <c r="AB7773" s="188"/>
      <c r="AC7773" s="153"/>
      <c r="AD7773" s="153"/>
      <c r="AE7773" s="189"/>
      <c r="AF7773" s="188"/>
      <c r="AG7773" s="189"/>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7"/>
      <c r="AB7774" s="188"/>
      <c r="AC7774" s="153"/>
      <c r="AD7774" s="153"/>
      <c r="AE7774" s="189"/>
      <c r="AF7774" s="188"/>
      <c r="AG7774" s="189"/>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7"/>
      <c r="AB7775" s="188"/>
      <c r="AC7775" s="153"/>
      <c r="AD7775" s="153"/>
      <c r="AE7775" s="189"/>
      <c r="AF7775" s="188"/>
      <c r="AG7775" s="189"/>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7"/>
      <c r="AB7776" s="188"/>
      <c r="AC7776" s="153"/>
      <c r="AD7776" s="153"/>
      <c r="AE7776" s="189"/>
      <c r="AF7776" s="188"/>
      <c r="AG7776" s="189"/>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7"/>
      <c r="AB7777" s="188"/>
      <c r="AC7777" s="153"/>
      <c r="AD7777" s="153"/>
      <c r="AE7777" s="189"/>
      <c r="AF7777" s="188"/>
      <c r="AG7777" s="189"/>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7"/>
      <c r="AB7778" s="188"/>
      <c r="AC7778" s="153"/>
      <c r="AD7778" s="153"/>
      <c r="AE7778" s="189"/>
      <c r="AF7778" s="188"/>
      <c r="AG7778" s="189"/>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7"/>
      <c r="AB7779" s="188"/>
      <c r="AC7779" s="153"/>
      <c r="AD7779" s="153"/>
      <c r="AE7779" s="189"/>
      <c r="AF7779" s="188"/>
      <c r="AG7779" s="189"/>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7"/>
      <c r="AB7780" s="188"/>
      <c r="AC7780" s="153"/>
      <c r="AD7780" s="153"/>
      <c r="AE7780" s="189"/>
      <c r="AF7780" s="188"/>
      <c r="AG7780" s="189"/>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7"/>
      <c r="AB7781" s="188"/>
      <c r="AC7781" s="153"/>
      <c r="AD7781" s="153"/>
      <c r="AE7781" s="189"/>
      <c r="AF7781" s="188"/>
      <c r="AG7781" s="189"/>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7"/>
      <c r="AB7782" s="188"/>
      <c r="AC7782" s="153"/>
      <c r="AD7782" s="153"/>
      <c r="AE7782" s="189"/>
      <c r="AF7782" s="188"/>
      <c r="AG7782" s="189"/>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7"/>
      <c r="AB7783" s="188"/>
      <c r="AC7783" s="153"/>
      <c r="AD7783" s="153"/>
      <c r="AE7783" s="189"/>
      <c r="AF7783" s="188"/>
      <c r="AG7783" s="189"/>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7"/>
      <c r="AB7784" s="188"/>
      <c r="AC7784" s="153"/>
      <c r="AD7784" s="153"/>
      <c r="AE7784" s="189"/>
      <c r="AF7784" s="188"/>
      <c r="AG7784" s="189"/>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7"/>
      <c r="AB7785" s="188"/>
      <c r="AC7785" s="153"/>
      <c r="AD7785" s="153"/>
      <c r="AE7785" s="189"/>
      <c r="AF7785" s="188"/>
      <c r="AG7785" s="189"/>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7"/>
      <c r="AB7786" s="188"/>
      <c r="AC7786" s="153"/>
      <c r="AD7786" s="153"/>
      <c r="AE7786" s="189"/>
      <c r="AF7786" s="188"/>
      <c r="AG7786" s="189"/>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7"/>
      <c r="AB7787" s="188"/>
      <c r="AC7787" s="153"/>
      <c r="AD7787" s="153"/>
      <c r="AE7787" s="189"/>
      <c r="AF7787" s="188"/>
      <c r="AG7787" s="189"/>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7"/>
      <c r="AB7788" s="188"/>
      <c r="AC7788" s="153"/>
      <c r="AD7788" s="153"/>
      <c r="AE7788" s="189"/>
      <c r="AF7788" s="188"/>
      <c r="AG7788" s="189"/>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7"/>
      <c r="AB7789" s="188"/>
      <c r="AC7789" s="153"/>
      <c r="AD7789" s="153"/>
      <c r="AE7789" s="189"/>
      <c r="AF7789" s="188"/>
      <c r="AG7789" s="189"/>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7"/>
      <c r="AB7790" s="188"/>
      <c r="AC7790" s="153"/>
      <c r="AD7790" s="153"/>
      <c r="AE7790" s="189"/>
      <c r="AF7790" s="188"/>
      <c r="AG7790" s="189"/>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7"/>
      <c r="AB7791" s="188"/>
      <c r="AC7791" s="153"/>
      <c r="AD7791" s="153"/>
      <c r="AE7791" s="189"/>
      <c r="AF7791" s="188"/>
      <c r="AG7791" s="189"/>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7"/>
      <c r="AB7792" s="188"/>
      <c r="AC7792" s="153"/>
      <c r="AD7792" s="153"/>
      <c r="AE7792" s="189"/>
      <c r="AF7792" s="188"/>
      <c r="AG7792" s="189"/>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7"/>
      <c r="AB7793" s="188"/>
      <c r="AC7793" s="153"/>
      <c r="AD7793" s="153"/>
      <c r="AE7793" s="189"/>
      <c r="AF7793" s="188"/>
      <c r="AG7793" s="189"/>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7"/>
      <c r="AB7794" s="188"/>
      <c r="AC7794" s="153"/>
      <c r="AD7794" s="153"/>
      <c r="AE7794" s="189"/>
      <c r="AF7794" s="188"/>
      <c r="AG7794" s="189"/>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7"/>
      <c r="AB7795" s="188"/>
      <c r="AC7795" s="153"/>
      <c r="AD7795" s="153"/>
      <c r="AE7795" s="189"/>
      <c r="AF7795" s="188"/>
      <c r="AG7795" s="189"/>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7"/>
      <c r="AB7796" s="188"/>
      <c r="AC7796" s="153"/>
      <c r="AD7796" s="153"/>
      <c r="AE7796" s="189"/>
      <c r="AF7796" s="188"/>
      <c r="AG7796" s="189"/>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7"/>
      <c r="AB7797" s="188"/>
      <c r="AC7797" s="153"/>
      <c r="AD7797" s="153"/>
      <c r="AE7797" s="189"/>
      <c r="AF7797" s="188"/>
      <c r="AG7797" s="189"/>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7"/>
      <c r="AB7798" s="188"/>
      <c r="AC7798" s="153"/>
      <c r="AD7798" s="153"/>
      <c r="AE7798" s="189"/>
      <c r="AF7798" s="188"/>
      <c r="AG7798" s="189"/>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7"/>
      <c r="AB7799" s="188"/>
      <c r="AC7799" s="153"/>
      <c r="AD7799" s="153"/>
      <c r="AE7799" s="189"/>
      <c r="AF7799" s="188"/>
      <c r="AG7799" s="189"/>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7"/>
      <c r="AB7800" s="188"/>
      <c r="AC7800" s="153"/>
      <c r="AD7800" s="153"/>
      <c r="AE7800" s="189"/>
      <c r="AF7800" s="188"/>
      <c r="AG7800" s="189"/>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7"/>
      <c r="AB7801" s="188"/>
      <c r="AC7801" s="153"/>
      <c r="AD7801" s="153"/>
      <c r="AE7801" s="189"/>
      <c r="AF7801" s="188"/>
      <c r="AG7801" s="189"/>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7"/>
      <c r="AB7802" s="188"/>
      <c r="AC7802" s="153"/>
      <c r="AD7802" s="153"/>
      <c r="AE7802" s="189"/>
      <c r="AF7802" s="188"/>
      <c r="AG7802" s="189"/>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7"/>
      <c r="AB7803" s="188"/>
      <c r="AC7803" s="153"/>
      <c r="AD7803" s="153"/>
      <c r="AE7803" s="189"/>
      <c r="AF7803" s="188"/>
      <c r="AG7803" s="189"/>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7"/>
      <c r="AB7804" s="188"/>
      <c r="AC7804" s="153"/>
      <c r="AD7804" s="153"/>
      <c r="AE7804" s="189"/>
      <c r="AF7804" s="188"/>
      <c r="AG7804" s="189"/>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7"/>
      <c r="AB7805" s="188"/>
      <c r="AC7805" s="153"/>
      <c r="AD7805" s="153"/>
      <c r="AE7805" s="189"/>
      <c r="AF7805" s="188"/>
      <c r="AG7805" s="189"/>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7"/>
      <c r="AB7806" s="188"/>
      <c r="AC7806" s="153"/>
      <c r="AD7806" s="153"/>
      <c r="AE7806" s="189"/>
      <c r="AF7806" s="188"/>
      <c r="AG7806" s="189"/>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7"/>
      <c r="AB7807" s="188"/>
      <c r="AC7807" s="153"/>
      <c r="AD7807" s="153"/>
      <c r="AE7807" s="189"/>
      <c r="AF7807" s="188"/>
      <c r="AG7807" s="189"/>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7"/>
      <c r="AB7808" s="188"/>
      <c r="AC7808" s="153"/>
      <c r="AD7808" s="153"/>
      <c r="AE7808" s="189"/>
      <c r="AF7808" s="188"/>
      <c r="AG7808" s="189"/>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7"/>
      <c r="AB7809" s="188"/>
      <c r="AC7809" s="153"/>
      <c r="AD7809" s="153"/>
      <c r="AE7809" s="189"/>
      <c r="AF7809" s="188"/>
      <c r="AG7809" s="189"/>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7"/>
      <c r="AB7810" s="188"/>
      <c r="AC7810" s="153"/>
      <c r="AD7810" s="153"/>
      <c r="AE7810" s="189"/>
      <c r="AF7810" s="188"/>
      <c r="AG7810" s="189"/>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7"/>
      <c r="AB7811" s="188"/>
      <c r="AC7811" s="153"/>
      <c r="AD7811" s="153"/>
      <c r="AE7811" s="189"/>
      <c r="AF7811" s="188"/>
      <c r="AG7811" s="189"/>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7"/>
      <c r="AB7812" s="188"/>
      <c r="AC7812" s="153"/>
      <c r="AD7812" s="153"/>
      <c r="AE7812" s="189"/>
      <c r="AF7812" s="188"/>
      <c r="AG7812" s="189"/>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7"/>
      <c r="AB7813" s="188"/>
      <c r="AC7813" s="153"/>
      <c r="AD7813" s="153"/>
      <c r="AE7813" s="189"/>
      <c r="AF7813" s="188"/>
      <c r="AG7813" s="189"/>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7"/>
      <c r="AB7814" s="188"/>
      <c r="AC7814" s="153"/>
      <c r="AD7814" s="153"/>
      <c r="AE7814" s="189"/>
      <c r="AF7814" s="188"/>
      <c r="AG7814" s="189"/>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7"/>
      <c r="AB7815" s="188"/>
      <c r="AC7815" s="153"/>
      <c r="AD7815" s="153"/>
      <c r="AE7815" s="189"/>
      <c r="AF7815" s="188"/>
      <c r="AG7815" s="189"/>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7"/>
      <c r="AB7816" s="188"/>
      <c r="AC7816" s="153"/>
      <c r="AD7816" s="153"/>
      <c r="AE7816" s="189"/>
      <c r="AF7816" s="188"/>
      <c r="AG7816" s="189"/>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7"/>
      <c r="AB7817" s="188"/>
      <c r="AC7817" s="153"/>
      <c r="AD7817" s="153"/>
      <c r="AE7817" s="189"/>
      <c r="AF7817" s="188"/>
      <c r="AG7817" s="189"/>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7"/>
      <c r="AB7818" s="188"/>
      <c r="AC7818" s="153"/>
      <c r="AD7818" s="153"/>
      <c r="AE7818" s="189"/>
      <c r="AF7818" s="188"/>
      <c r="AG7818" s="189"/>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7"/>
      <c r="AB7819" s="188"/>
      <c r="AC7819" s="153"/>
      <c r="AD7819" s="153"/>
      <c r="AE7819" s="189"/>
      <c r="AF7819" s="188"/>
      <c r="AG7819" s="189"/>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7"/>
      <c r="AB7820" s="188"/>
      <c r="AC7820" s="153"/>
      <c r="AD7820" s="153"/>
      <c r="AE7820" s="189"/>
      <c r="AF7820" s="188"/>
      <c r="AG7820" s="189"/>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7"/>
      <c r="AB7821" s="188"/>
      <c r="AC7821" s="153"/>
      <c r="AD7821" s="153"/>
      <c r="AE7821" s="189"/>
      <c r="AF7821" s="188"/>
      <c r="AG7821" s="189"/>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7"/>
      <c r="AB7822" s="188"/>
      <c r="AC7822" s="153"/>
      <c r="AD7822" s="153"/>
      <c r="AE7822" s="189"/>
      <c r="AF7822" s="188"/>
      <c r="AG7822" s="189"/>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7"/>
      <c r="AB7823" s="188"/>
      <c r="AC7823" s="153"/>
      <c r="AD7823" s="153"/>
      <c r="AE7823" s="189"/>
      <c r="AF7823" s="188"/>
      <c r="AG7823" s="189"/>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7"/>
      <c r="AB7824" s="188"/>
      <c r="AC7824" s="153"/>
      <c r="AD7824" s="153"/>
      <c r="AE7824" s="189"/>
      <c r="AF7824" s="188"/>
      <c r="AG7824" s="189"/>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7"/>
      <c r="AB7825" s="188"/>
      <c r="AC7825" s="153"/>
      <c r="AD7825" s="153"/>
      <c r="AE7825" s="189"/>
      <c r="AF7825" s="188"/>
      <c r="AG7825" s="189"/>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7"/>
      <c r="AB7826" s="188"/>
      <c r="AC7826" s="153"/>
      <c r="AD7826" s="153"/>
      <c r="AE7826" s="189"/>
      <c r="AF7826" s="188"/>
      <c r="AG7826" s="189"/>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7"/>
      <c r="AB7827" s="188"/>
      <c r="AC7827" s="153"/>
      <c r="AD7827" s="153"/>
      <c r="AE7827" s="189"/>
      <c r="AF7827" s="188"/>
      <c r="AG7827" s="189"/>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7"/>
      <c r="AB7828" s="188"/>
      <c r="AC7828" s="153"/>
      <c r="AD7828" s="153"/>
      <c r="AE7828" s="189"/>
      <c r="AF7828" s="188"/>
      <c r="AG7828" s="189"/>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7"/>
      <c r="AB7829" s="188"/>
      <c r="AC7829" s="153"/>
      <c r="AD7829" s="153"/>
      <c r="AE7829" s="189"/>
      <c r="AF7829" s="188"/>
      <c r="AG7829" s="189"/>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7"/>
      <c r="AB7830" s="188"/>
      <c r="AC7830" s="153"/>
      <c r="AD7830" s="153"/>
      <c r="AE7830" s="189"/>
      <c r="AF7830" s="188"/>
      <c r="AG7830" s="189"/>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7"/>
      <c r="AB7831" s="188"/>
      <c r="AC7831" s="153"/>
      <c r="AD7831" s="153"/>
      <c r="AE7831" s="189"/>
      <c r="AF7831" s="188"/>
      <c r="AG7831" s="189"/>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7"/>
      <c r="AB7832" s="188"/>
      <c r="AC7832" s="153"/>
      <c r="AD7832" s="153"/>
      <c r="AE7832" s="189"/>
      <c r="AF7832" s="188"/>
      <c r="AG7832" s="189"/>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7"/>
      <c r="AB7833" s="188"/>
      <c r="AC7833" s="153"/>
      <c r="AD7833" s="153"/>
      <c r="AE7833" s="189"/>
      <c r="AF7833" s="188"/>
      <c r="AG7833" s="189"/>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7"/>
      <c r="AB7834" s="188"/>
      <c r="AC7834" s="153"/>
      <c r="AD7834" s="153"/>
      <c r="AE7834" s="189"/>
      <c r="AF7834" s="188"/>
      <c r="AG7834" s="189"/>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7"/>
      <c r="AB7835" s="188"/>
      <c r="AC7835" s="153"/>
      <c r="AD7835" s="153"/>
      <c r="AE7835" s="189"/>
      <c r="AF7835" s="188"/>
      <c r="AG7835" s="189"/>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7"/>
      <c r="AB7836" s="188"/>
      <c r="AC7836" s="153"/>
      <c r="AD7836" s="153"/>
      <c r="AE7836" s="189"/>
      <c r="AF7836" s="188"/>
      <c r="AG7836" s="189"/>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7"/>
      <c r="AB7837" s="188"/>
      <c r="AC7837" s="153"/>
      <c r="AD7837" s="153"/>
      <c r="AE7837" s="189"/>
      <c r="AF7837" s="188"/>
      <c r="AG7837" s="189"/>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7"/>
      <c r="AB7838" s="188"/>
      <c r="AC7838" s="153"/>
      <c r="AD7838" s="153"/>
      <c r="AE7838" s="189"/>
      <c r="AF7838" s="188"/>
      <c r="AG7838" s="189"/>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7"/>
      <c r="AB7839" s="188"/>
      <c r="AC7839" s="153"/>
      <c r="AD7839" s="153"/>
      <c r="AE7839" s="189"/>
      <c r="AF7839" s="188"/>
      <c r="AG7839" s="189"/>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7"/>
      <c r="AB7840" s="188"/>
      <c r="AC7840" s="153"/>
      <c r="AD7840" s="153"/>
      <c r="AE7840" s="189"/>
      <c r="AF7840" s="188"/>
      <c r="AG7840" s="189"/>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7"/>
      <c r="AB7841" s="188"/>
      <c r="AC7841" s="153"/>
      <c r="AD7841" s="153"/>
      <c r="AE7841" s="189"/>
      <c r="AF7841" s="188"/>
      <c r="AG7841" s="189"/>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7"/>
      <c r="AB7842" s="188"/>
      <c r="AC7842" s="153"/>
      <c r="AD7842" s="153"/>
      <c r="AE7842" s="189"/>
      <c r="AF7842" s="188"/>
      <c r="AG7842" s="189"/>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7"/>
      <c r="AB7843" s="188"/>
      <c r="AC7843" s="153"/>
      <c r="AD7843" s="153"/>
      <c r="AE7843" s="189"/>
      <c r="AF7843" s="188"/>
      <c r="AG7843" s="189"/>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7"/>
      <c r="AB7844" s="188"/>
      <c r="AC7844" s="153"/>
      <c r="AD7844" s="153"/>
      <c r="AE7844" s="189"/>
      <c r="AF7844" s="188"/>
      <c r="AG7844" s="189"/>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7"/>
      <c r="AB7845" s="188"/>
      <c r="AC7845" s="153"/>
      <c r="AD7845" s="153"/>
      <c r="AE7845" s="189"/>
      <c r="AF7845" s="188"/>
      <c r="AG7845" s="189"/>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7"/>
      <c r="AB7846" s="188"/>
      <c r="AC7846" s="153"/>
      <c r="AD7846" s="153"/>
      <c r="AE7846" s="189"/>
      <c r="AF7846" s="188"/>
      <c r="AG7846" s="189"/>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7"/>
      <c r="AB7847" s="188"/>
      <c r="AC7847" s="153"/>
      <c r="AD7847" s="153"/>
      <c r="AE7847" s="189"/>
      <c r="AF7847" s="188"/>
      <c r="AG7847" s="189"/>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7"/>
      <c r="AB7848" s="188"/>
      <c r="AC7848" s="153"/>
      <c r="AD7848" s="153"/>
      <c r="AE7848" s="189"/>
      <c r="AF7848" s="188"/>
      <c r="AG7848" s="189"/>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7"/>
      <c r="AB7849" s="188"/>
      <c r="AC7849" s="153"/>
      <c r="AD7849" s="153"/>
      <c r="AE7849" s="189"/>
      <c r="AF7849" s="188"/>
      <c r="AG7849" s="189"/>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7"/>
      <c r="AB7850" s="188"/>
      <c r="AC7850" s="153"/>
      <c r="AD7850" s="153"/>
      <c r="AE7850" s="189"/>
      <c r="AF7850" s="188"/>
      <c r="AG7850" s="189"/>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7"/>
      <c r="AB7851" s="188"/>
      <c r="AC7851" s="153"/>
      <c r="AD7851" s="153"/>
      <c r="AE7851" s="189"/>
      <c r="AF7851" s="188"/>
      <c r="AG7851" s="189"/>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7"/>
      <c r="AB7852" s="188"/>
      <c r="AC7852" s="153"/>
      <c r="AD7852" s="153"/>
      <c r="AE7852" s="189"/>
      <c r="AF7852" s="188"/>
      <c r="AG7852" s="189"/>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7"/>
      <c r="AB7853" s="188"/>
      <c r="AC7853" s="153"/>
      <c r="AD7853" s="153"/>
      <c r="AE7853" s="189"/>
      <c r="AF7853" s="188"/>
      <c r="AG7853" s="189"/>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7"/>
      <c r="AB7854" s="188"/>
      <c r="AC7854" s="153"/>
      <c r="AD7854" s="153"/>
      <c r="AE7854" s="189"/>
      <c r="AF7854" s="188"/>
      <c r="AG7854" s="189"/>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7"/>
      <c r="AB7855" s="188"/>
      <c r="AC7855" s="153"/>
      <c r="AD7855" s="153"/>
      <c r="AE7855" s="189"/>
      <c r="AF7855" s="188"/>
      <c r="AG7855" s="189"/>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7"/>
      <c r="AB7856" s="188"/>
      <c r="AC7856" s="153"/>
      <c r="AD7856" s="153"/>
      <c r="AE7856" s="189"/>
      <c r="AF7856" s="188"/>
      <c r="AG7856" s="189"/>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7"/>
      <c r="AB7857" s="188"/>
      <c r="AC7857" s="153"/>
      <c r="AD7857" s="153"/>
      <c r="AE7857" s="189"/>
      <c r="AF7857" s="188"/>
      <c r="AG7857" s="189"/>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7"/>
      <c r="AB7858" s="188"/>
      <c r="AC7858" s="153"/>
      <c r="AD7858" s="153"/>
      <c r="AE7858" s="189"/>
      <c r="AF7858" s="188"/>
      <c r="AG7858" s="189"/>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7"/>
      <c r="AB7859" s="188"/>
      <c r="AC7859" s="153"/>
      <c r="AD7859" s="153"/>
      <c r="AE7859" s="189"/>
      <c r="AF7859" s="188"/>
      <c r="AG7859" s="189"/>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7"/>
      <c r="AB7860" s="188"/>
      <c r="AC7860" s="153"/>
      <c r="AD7860" s="153"/>
      <c r="AE7860" s="189"/>
      <c r="AF7860" s="188"/>
      <c r="AG7860" s="189"/>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7"/>
      <c r="AB7861" s="188"/>
      <c r="AC7861" s="153"/>
      <c r="AD7861" s="153"/>
      <c r="AE7861" s="189"/>
      <c r="AF7861" s="188"/>
      <c r="AG7861" s="189"/>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7"/>
      <c r="AB7862" s="188"/>
      <c r="AC7862" s="153"/>
      <c r="AD7862" s="153"/>
      <c r="AE7862" s="189"/>
      <c r="AF7862" s="188"/>
      <c r="AG7862" s="189"/>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7"/>
      <c r="AB7863" s="188"/>
      <c r="AC7863" s="153"/>
      <c r="AD7863" s="153"/>
      <c r="AE7863" s="189"/>
      <c r="AF7863" s="188"/>
      <c r="AG7863" s="189"/>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7"/>
      <c r="AB7864" s="188"/>
      <c r="AC7864" s="153"/>
      <c r="AD7864" s="153"/>
      <c r="AE7864" s="189"/>
      <c r="AF7864" s="188"/>
      <c r="AG7864" s="189"/>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7"/>
      <c r="AB7865" s="188"/>
      <c r="AC7865" s="153"/>
      <c r="AD7865" s="153"/>
      <c r="AE7865" s="189"/>
      <c r="AF7865" s="188"/>
      <c r="AG7865" s="189"/>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7"/>
      <c r="AB7866" s="188"/>
      <c r="AC7866" s="153"/>
      <c r="AD7866" s="153"/>
      <c r="AE7866" s="189"/>
      <c r="AF7866" s="188"/>
      <c r="AG7866" s="189"/>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7"/>
      <c r="AB7867" s="188"/>
      <c r="AC7867" s="153"/>
      <c r="AD7867" s="153"/>
      <c r="AE7867" s="189"/>
      <c r="AF7867" s="188"/>
      <c r="AG7867" s="189"/>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7"/>
      <c r="AB7868" s="188"/>
      <c r="AC7868" s="153"/>
      <c r="AD7868" s="153"/>
      <c r="AE7868" s="189"/>
      <c r="AF7868" s="188"/>
      <c r="AG7868" s="189"/>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7"/>
      <c r="AB7869" s="188"/>
      <c r="AC7869" s="153"/>
      <c r="AD7869" s="153"/>
      <c r="AE7869" s="189"/>
      <c r="AF7869" s="188"/>
      <c r="AG7869" s="189"/>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7"/>
      <c r="AB7870" s="188"/>
      <c r="AC7870" s="153"/>
      <c r="AD7870" s="153"/>
      <c r="AE7870" s="189"/>
      <c r="AF7870" s="188"/>
      <c r="AG7870" s="189"/>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7"/>
      <c r="AB7871" s="188"/>
      <c r="AC7871" s="153"/>
      <c r="AD7871" s="153"/>
      <c r="AE7871" s="189"/>
      <c r="AF7871" s="188"/>
      <c r="AG7871" s="189"/>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7"/>
      <c r="AB7872" s="188"/>
      <c r="AC7872" s="153"/>
      <c r="AD7872" s="153"/>
      <c r="AE7872" s="189"/>
      <c r="AF7872" s="188"/>
      <c r="AG7872" s="189"/>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7"/>
      <c r="AB7873" s="188"/>
      <c r="AC7873" s="153"/>
      <c r="AD7873" s="153"/>
      <c r="AE7873" s="189"/>
      <c r="AF7873" s="188"/>
      <c r="AG7873" s="189"/>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7"/>
      <c r="AB7874" s="188"/>
      <c r="AC7874" s="153"/>
      <c r="AD7874" s="153"/>
      <c r="AE7874" s="189"/>
      <c r="AF7874" s="188"/>
      <c r="AG7874" s="189"/>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7"/>
      <c r="AB7875" s="188"/>
      <c r="AC7875" s="153"/>
      <c r="AD7875" s="153"/>
      <c r="AE7875" s="189"/>
      <c r="AF7875" s="188"/>
      <c r="AG7875" s="189"/>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7"/>
      <c r="AB7876" s="188"/>
      <c r="AC7876" s="153"/>
      <c r="AD7876" s="153"/>
      <c r="AE7876" s="189"/>
      <c r="AF7876" s="188"/>
      <c r="AG7876" s="189"/>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7"/>
      <c r="AB7877" s="188"/>
      <c r="AC7877" s="153"/>
      <c r="AD7877" s="153"/>
      <c r="AE7877" s="189"/>
      <c r="AF7877" s="188"/>
      <c r="AG7877" s="189"/>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7"/>
      <c r="AB7878" s="188"/>
      <c r="AC7878" s="153"/>
      <c r="AD7878" s="153"/>
      <c r="AE7878" s="189"/>
      <c r="AF7878" s="188"/>
      <c r="AG7878" s="189"/>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7"/>
      <c r="AB7879" s="188"/>
      <c r="AC7879" s="153"/>
      <c r="AD7879" s="153"/>
      <c r="AE7879" s="189"/>
      <c r="AF7879" s="188"/>
      <c r="AG7879" s="189"/>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7"/>
      <c r="AB7880" s="188"/>
      <c r="AC7880" s="153"/>
      <c r="AD7880" s="153"/>
      <c r="AE7880" s="189"/>
      <c r="AF7880" s="188"/>
      <c r="AG7880" s="189"/>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7"/>
      <c r="AB7881" s="188"/>
      <c r="AC7881" s="153"/>
      <c r="AD7881" s="153"/>
      <c r="AE7881" s="189"/>
      <c r="AF7881" s="188"/>
      <c r="AG7881" s="189"/>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7"/>
      <c r="AB7882" s="188"/>
      <c r="AC7882" s="153"/>
      <c r="AD7882" s="153"/>
      <c r="AE7882" s="189"/>
      <c r="AF7882" s="188"/>
      <c r="AG7882" s="189"/>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7"/>
      <c r="AB7883" s="188"/>
      <c r="AC7883" s="153"/>
      <c r="AD7883" s="153"/>
      <c r="AE7883" s="189"/>
      <c r="AF7883" s="188"/>
      <c r="AG7883" s="189"/>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7"/>
      <c r="AB7884" s="188"/>
      <c r="AC7884" s="153"/>
      <c r="AD7884" s="153"/>
      <c r="AE7884" s="189"/>
      <c r="AF7884" s="188"/>
      <c r="AG7884" s="189"/>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7"/>
      <c r="AB7885" s="188"/>
      <c r="AC7885" s="153"/>
      <c r="AD7885" s="153"/>
      <c r="AE7885" s="189"/>
      <c r="AF7885" s="188"/>
      <c r="AG7885" s="189"/>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7"/>
      <c r="AB7886" s="188"/>
      <c r="AC7886" s="153"/>
      <c r="AD7886" s="153"/>
      <c r="AE7886" s="189"/>
      <c r="AF7886" s="188"/>
      <c r="AG7886" s="189"/>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7"/>
      <c r="AB7887" s="188"/>
      <c r="AC7887" s="153"/>
      <c r="AD7887" s="153"/>
      <c r="AE7887" s="189"/>
      <c r="AF7887" s="188"/>
      <c r="AG7887" s="189"/>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7"/>
      <c r="AB7888" s="188"/>
      <c r="AC7888" s="153"/>
      <c r="AD7888" s="153"/>
      <c r="AE7888" s="189"/>
      <c r="AF7888" s="188"/>
      <c r="AG7888" s="189"/>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7"/>
      <c r="AB7889" s="188"/>
      <c r="AC7889" s="153"/>
      <c r="AD7889" s="153"/>
      <c r="AE7889" s="189"/>
      <c r="AF7889" s="188"/>
      <c r="AG7889" s="189"/>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7"/>
      <c r="AB7890" s="188"/>
      <c r="AC7890" s="153"/>
      <c r="AD7890" s="153"/>
      <c r="AE7890" s="189"/>
      <c r="AF7890" s="188"/>
      <c r="AG7890" s="189"/>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7"/>
      <c r="AB7891" s="188"/>
      <c r="AC7891" s="153"/>
      <c r="AD7891" s="153"/>
      <c r="AE7891" s="189"/>
      <c r="AF7891" s="188"/>
      <c r="AG7891" s="189"/>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7"/>
      <c r="AB7892" s="188"/>
      <c r="AC7892" s="153"/>
      <c r="AD7892" s="153"/>
      <c r="AE7892" s="189"/>
      <c r="AF7892" s="188"/>
      <c r="AG7892" s="189"/>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7"/>
      <c r="AB7893" s="188"/>
      <c r="AC7893" s="153"/>
      <c r="AD7893" s="153"/>
      <c r="AE7893" s="189"/>
      <c r="AF7893" s="188"/>
      <c r="AG7893" s="189"/>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7"/>
      <c r="AB7894" s="188"/>
      <c r="AC7894" s="153"/>
      <c r="AD7894" s="153"/>
      <c r="AE7894" s="189"/>
      <c r="AF7894" s="188"/>
      <c r="AG7894" s="189"/>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7"/>
      <c r="AB7895" s="188"/>
      <c r="AC7895" s="153"/>
      <c r="AD7895" s="153"/>
      <c r="AE7895" s="189"/>
      <c r="AF7895" s="188"/>
      <c r="AG7895" s="189"/>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7"/>
      <c r="AB7896" s="188"/>
      <c r="AC7896" s="153"/>
      <c r="AD7896" s="153"/>
      <c r="AE7896" s="189"/>
      <c r="AF7896" s="188"/>
      <c r="AG7896" s="189"/>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7"/>
      <c r="AB7897" s="188"/>
      <c r="AC7897" s="153"/>
      <c r="AD7897" s="153"/>
      <c r="AE7897" s="189"/>
      <c r="AF7897" s="188"/>
      <c r="AG7897" s="189"/>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7"/>
      <c r="AB7898" s="188"/>
      <c r="AC7898" s="153"/>
      <c r="AD7898" s="153"/>
      <c r="AE7898" s="189"/>
      <c r="AF7898" s="188"/>
      <c r="AG7898" s="189"/>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7"/>
      <c r="AB7899" s="188"/>
      <c r="AC7899" s="153"/>
      <c r="AD7899" s="153"/>
      <c r="AE7899" s="189"/>
      <c r="AF7899" s="188"/>
      <c r="AG7899" s="189"/>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7"/>
      <c r="AB7900" s="188"/>
      <c r="AC7900" s="153"/>
      <c r="AD7900" s="153"/>
      <c r="AE7900" s="189"/>
      <c r="AF7900" s="188"/>
      <c r="AG7900" s="189"/>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7"/>
      <c r="AB7901" s="188"/>
      <c r="AC7901" s="153"/>
      <c r="AD7901" s="153"/>
      <c r="AE7901" s="189"/>
      <c r="AF7901" s="188"/>
      <c r="AG7901" s="189"/>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7"/>
      <c r="AB7902" s="188"/>
      <c r="AC7902" s="153"/>
      <c r="AD7902" s="153"/>
      <c r="AE7902" s="189"/>
      <c r="AF7902" s="188"/>
      <c r="AG7902" s="189"/>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7"/>
      <c r="AB7903" s="188"/>
      <c r="AC7903" s="153"/>
      <c r="AD7903" s="153"/>
      <c r="AE7903" s="189"/>
      <c r="AF7903" s="188"/>
      <c r="AG7903" s="189"/>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7"/>
      <c r="AB7904" s="188"/>
      <c r="AC7904" s="153"/>
      <c r="AD7904" s="153"/>
      <c r="AE7904" s="189"/>
      <c r="AF7904" s="188"/>
      <c r="AG7904" s="189"/>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7"/>
      <c r="AB7905" s="188"/>
      <c r="AC7905" s="153"/>
      <c r="AD7905" s="153"/>
      <c r="AE7905" s="189"/>
      <c r="AF7905" s="188"/>
      <c r="AG7905" s="189"/>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7"/>
      <c r="AB7906" s="188"/>
      <c r="AC7906" s="153"/>
      <c r="AD7906" s="153"/>
      <c r="AE7906" s="189"/>
      <c r="AF7906" s="188"/>
      <c r="AG7906" s="189"/>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7"/>
      <c r="AB7907" s="188"/>
      <c r="AC7907" s="153"/>
      <c r="AD7907" s="153"/>
      <c r="AE7907" s="189"/>
      <c r="AF7907" s="188"/>
      <c r="AG7907" s="189"/>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7"/>
      <c r="AB7908" s="188"/>
      <c r="AC7908" s="153"/>
      <c r="AD7908" s="153"/>
      <c r="AE7908" s="189"/>
      <c r="AF7908" s="188"/>
      <c r="AG7908" s="189"/>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7"/>
      <c r="AB7909" s="188"/>
      <c r="AC7909" s="153"/>
      <c r="AD7909" s="153"/>
      <c r="AE7909" s="189"/>
      <c r="AF7909" s="188"/>
      <c r="AG7909" s="189"/>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7"/>
      <c r="AB7910" s="188"/>
      <c r="AC7910" s="153"/>
      <c r="AD7910" s="153"/>
      <c r="AE7910" s="189"/>
      <c r="AF7910" s="188"/>
      <c r="AG7910" s="189"/>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7"/>
      <c r="AB7911" s="188"/>
      <c r="AC7911" s="153"/>
      <c r="AD7911" s="153"/>
      <c r="AE7911" s="189"/>
      <c r="AF7911" s="188"/>
      <c r="AG7911" s="189"/>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7"/>
      <c r="AB7912" s="188"/>
      <c r="AC7912" s="153"/>
      <c r="AD7912" s="153"/>
      <c r="AE7912" s="189"/>
      <c r="AF7912" s="188"/>
      <c r="AG7912" s="189"/>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7"/>
      <c r="AB7913" s="188"/>
      <c r="AC7913" s="153"/>
      <c r="AD7913" s="153"/>
      <c r="AE7913" s="189"/>
      <c r="AF7913" s="188"/>
      <c r="AG7913" s="189"/>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7"/>
      <c r="AB7914" s="188"/>
      <c r="AC7914" s="153"/>
      <c r="AD7914" s="153"/>
      <c r="AE7914" s="189"/>
      <c r="AF7914" s="188"/>
      <c r="AG7914" s="189"/>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7"/>
      <c r="AB7915" s="188"/>
      <c r="AC7915" s="153"/>
      <c r="AD7915" s="153"/>
      <c r="AE7915" s="189"/>
      <c r="AF7915" s="188"/>
      <c r="AG7915" s="189"/>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7"/>
      <c r="AB7916" s="188"/>
      <c r="AC7916" s="153"/>
      <c r="AD7916" s="153"/>
      <c r="AE7916" s="189"/>
      <c r="AF7916" s="188"/>
      <c r="AG7916" s="189"/>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7"/>
      <c r="AB7917" s="188"/>
      <c r="AC7917" s="153"/>
      <c r="AD7917" s="153"/>
      <c r="AE7917" s="189"/>
      <c r="AF7917" s="188"/>
      <c r="AG7917" s="189"/>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7"/>
      <c r="AB7918" s="188"/>
      <c r="AC7918" s="153"/>
      <c r="AD7918" s="153"/>
      <c r="AE7918" s="189"/>
      <c r="AF7918" s="188"/>
      <c r="AG7918" s="189"/>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7"/>
      <c r="AB7919" s="188"/>
      <c r="AC7919" s="153"/>
      <c r="AD7919" s="153"/>
      <c r="AE7919" s="189"/>
      <c r="AF7919" s="188"/>
      <c r="AG7919" s="189"/>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7"/>
      <c r="AB7920" s="188"/>
      <c r="AC7920" s="153"/>
      <c r="AD7920" s="153"/>
      <c r="AE7920" s="189"/>
      <c r="AF7920" s="188"/>
      <c r="AG7920" s="189"/>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7"/>
      <c r="AB7921" s="188"/>
      <c r="AC7921" s="153"/>
      <c r="AD7921" s="153"/>
      <c r="AE7921" s="189"/>
      <c r="AF7921" s="188"/>
      <c r="AG7921" s="189"/>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7"/>
      <c r="AB7922" s="188"/>
      <c r="AC7922" s="153"/>
      <c r="AD7922" s="153"/>
      <c r="AE7922" s="189"/>
      <c r="AF7922" s="188"/>
      <c r="AG7922" s="189"/>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7"/>
      <c r="AB7923" s="188"/>
      <c r="AC7923" s="153"/>
      <c r="AD7923" s="153"/>
      <c r="AE7923" s="189"/>
      <c r="AF7923" s="188"/>
      <c r="AG7923" s="189"/>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7"/>
      <c r="AB7924" s="188"/>
      <c r="AC7924" s="153"/>
      <c r="AD7924" s="153"/>
      <c r="AE7924" s="189"/>
      <c r="AF7924" s="188"/>
      <c r="AG7924" s="189"/>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7"/>
      <c r="AB7925" s="188"/>
      <c r="AC7925" s="153"/>
      <c r="AD7925" s="153"/>
      <c r="AE7925" s="189"/>
      <c r="AF7925" s="188"/>
      <c r="AG7925" s="189"/>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7"/>
      <c r="AB7926" s="188"/>
      <c r="AC7926" s="153"/>
      <c r="AD7926" s="153"/>
      <c r="AE7926" s="189"/>
      <c r="AF7926" s="188"/>
      <c r="AG7926" s="189"/>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7"/>
      <c r="AB7927" s="188"/>
      <c r="AC7927" s="153"/>
      <c r="AD7927" s="153"/>
      <c r="AE7927" s="189"/>
      <c r="AF7927" s="188"/>
      <c r="AG7927" s="189"/>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7"/>
      <c r="AB7928" s="188"/>
      <c r="AC7928" s="153"/>
      <c r="AD7928" s="153"/>
      <c r="AE7928" s="189"/>
      <c r="AF7928" s="188"/>
      <c r="AG7928" s="189"/>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7"/>
      <c r="AB7929" s="188"/>
      <c r="AC7929" s="153"/>
      <c r="AD7929" s="153"/>
      <c r="AE7929" s="189"/>
      <c r="AF7929" s="188"/>
      <c r="AG7929" s="189"/>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7"/>
      <c r="AB7930" s="188"/>
      <c r="AC7930" s="153"/>
      <c r="AD7930" s="153"/>
      <c r="AE7930" s="189"/>
      <c r="AF7930" s="188"/>
      <c r="AG7930" s="189"/>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7"/>
      <c r="AB7931" s="188"/>
      <c r="AC7931" s="153"/>
      <c r="AD7931" s="153"/>
      <c r="AE7931" s="189"/>
      <c r="AF7931" s="188"/>
      <c r="AG7931" s="189"/>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7"/>
      <c r="AB7932" s="188"/>
      <c r="AC7932" s="153"/>
      <c r="AD7932" s="153"/>
      <c r="AE7932" s="189"/>
      <c r="AF7932" s="188"/>
      <c r="AG7932" s="189"/>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7"/>
      <c r="AB7933" s="188"/>
      <c r="AC7933" s="153"/>
      <c r="AD7933" s="153"/>
      <c r="AE7933" s="189"/>
      <c r="AF7933" s="188"/>
      <c r="AG7933" s="189"/>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7"/>
      <c r="AB7934" s="188"/>
      <c r="AC7934" s="153"/>
      <c r="AD7934" s="153"/>
      <c r="AE7934" s="189"/>
      <c r="AF7934" s="188"/>
      <c r="AG7934" s="189"/>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7"/>
      <c r="AB7935" s="188"/>
      <c r="AC7935" s="153"/>
      <c r="AD7935" s="153"/>
      <c r="AE7935" s="189"/>
      <c r="AF7935" s="188"/>
      <c r="AG7935" s="189"/>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7"/>
      <c r="AB7936" s="188"/>
      <c r="AC7936" s="153"/>
      <c r="AD7936" s="153"/>
      <c r="AE7936" s="189"/>
      <c r="AF7936" s="188"/>
      <c r="AG7936" s="189"/>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7"/>
      <c r="AB7937" s="188"/>
      <c r="AC7937" s="153"/>
      <c r="AD7937" s="153"/>
      <c r="AE7937" s="189"/>
      <c r="AF7937" s="188"/>
      <c r="AG7937" s="189"/>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7"/>
      <c r="AB7938" s="188"/>
      <c r="AC7938" s="153"/>
      <c r="AD7938" s="153"/>
      <c r="AE7938" s="189"/>
      <c r="AF7938" s="188"/>
      <c r="AG7938" s="189"/>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7"/>
      <c r="AB7939" s="188"/>
      <c r="AC7939" s="153"/>
      <c r="AD7939" s="153"/>
      <c r="AE7939" s="189"/>
      <c r="AF7939" s="188"/>
      <c r="AG7939" s="189"/>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7"/>
      <c r="AB7940" s="188"/>
      <c r="AC7940" s="153"/>
      <c r="AD7940" s="153"/>
      <c r="AE7940" s="189"/>
      <c r="AF7940" s="188"/>
      <c r="AG7940" s="189"/>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7"/>
      <c r="AB7941" s="188"/>
      <c r="AC7941" s="153"/>
      <c r="AD7941" s="153"/>
      <c r="AE7941" s="189"/>
      <c r="AF7941" s="188"/>
      <c r="AG7941" s="189"/>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7"/>
      <c r="AB7942" s="188"/>
      <c r="AC7942" s="153"/>
      <c r="AD7942" s="153"/>
      <c r="AE7942" s="189"/>
      <c r="AF7942" s="188"/>
      <c r="AG7942" s="189"/>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7"/>
      <c r="AB7943" s="188"/>
      <c r="AC7943" s="153"/>
      <c r="AD7943" s="153"/>
      <c r="AE7943" s="189"/>
      <c r="AF7943" s="188"/>
      <c r="AG7943" s="189"/>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7"/>
      <c r="AB7944" s="188"/>
      <c r="AC7944" s="153"/>
      <c r="AD7944" s="153"/>
      <c r="AE7944" s="189"/>
      <c r="AF7944" s="188"/>
      <c r="AG7944" s="189"/>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7"/>
      <c r="AB7945" s="188"/>
      <c r="AC7945" s="153"/>
      <c r="AD7945" s="153"/>
      <c r="AE7945" s="189"/>
      <c r="AF7945" s="188"/>
      <c r="AG7945" s="189"/>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7"/>
      <c r="AB7946" s="188"/>
      <c r="AC7946" s="153"/>
      <c r="AD7946" s="153"/>
      <c r="AE7946" s="189"/>
      <c r="AF7946" s="188"/>
      <c r="AG7946" s="189"/>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7"/>
      <c r="AB7947" s="188"/>
      <c r="AC7947" s="153"/>
      <c r="AD7947" s="153"/>
      <c r="AE7947" s="189"/>
      <c r="AF7947" s="188"/>
      <c r="AG7947" s="189"/>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7"/>
      <c r="AB7948" s="188"/>
      <c r="AC7948" s="153"/>
      <c r="AD7948" s="153"/>
      <c r="AE7948" s="189"/>
      <c r="AF7948" s="188"/>
      <c r="AG7948" s="189"/>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7"/>
      <c r="AB7949" s="188"/>
      <c r="AC7949" s="153"/>
      <c r="AD7949" s="153"/>
      <c r="AE7949" s="189"/>
      <c r="AF7949" s="188"/>
      <c r="AG7949" s="189"/>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7"/>
      <c r="AB7950" s="188"/>
      <c r="AC7950" s="153"/>
      <c r="AD7950" s="153"/>
      <c r="AE7950" s="189"/>
      <c r="AF7950" s="188"/>
      <c r="AG7950" s="189"/>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7"/>
      <c r="AB7951" s="188"/>
      <c r="AC7951" s="153"/>
      <c r="AD7951" s="153"/>
      <c r="AE7951" s="189"/>
      <c r="AF7951" s="188"/>
      <c r="AG7951" s="189"/>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7"/>
      <c r="AB7952" s="188"/>
      <c r="AC7952" s="153"/>
      <c r="AD7952" s="153"/>
      <c r="AE7952" s="189"/>
      <c r="AF7952" s="188"/>
      <c r="AG7952" s="189"/>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7"/>
      <c r="AB7953" s="188"/>
      <c r="AC7953" s="153"/>
      <c r="AD7953" s="153"/>
      <c r="AE7953" s="189"/>
      <c r="AF7953" s="188"/>
      <c r="AG7953" s="189"/>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7"/>
      <c r="AB7954" s="188"/>
      <c r="AC7954" s="153"/>
      <c r="AD7954" s="153"/>
      <c r="AE7954" s="189"/>
      <c r="AF7954" s="188"/>
      <c r="AG7954" s="189"/>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7"/>
      <c r="AB7955" s="188"/>
      <c r="AC7955" s="153"/>
      <c r="AD7955" s="153"/>
      <c r="AE7955" s="189"/>
      <c r="AF7955" s="188"/>
      <c r="AG7955" s="189"/>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7"/>
      <c r="AB7956" s="188"/>
      <c r="AC7956" s="153"/>
      <c r="AD7956" s="153"/>
      <c r="AE7956" s="189"/>
      <c r="AF7956" s="188"/>
      <c r="AG7956" s="189"/>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7"/>
      <c r="AB7957" s="188"/>
      <c r="AC7957" s="153"/>
      <c r="AD7957" s="153"/>
      <c r="AE7957" s="189"/>
      <c r="AF7957" s="188"/>
      <c r="AG7957" s="189"/>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7"/>
      <c r="AB7958" s="188"/>
      <c r="AC7958" s="153"/>
      <c r="AD7958" s="153"/>
      <c r="AE7958" s="189"/>
      <c r="AF7958" s="188"/>
      <c r="AG7958" s="189"/>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7"/>
      <c r="AB7959" s="188"/>
      <c r="AC7959" s="153"/>
      <c r="AD7959" s="153"/>
      <c r="AE7959" s="189"/>
      <c r="AF7959" s="188"/>
      <c r="AG7959" s="189"/>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7"/>
      <c r="AB7960" s="188"/>
      <c r="AC7960" s="153"/>
      <c r="AD7960" s="153"/>
      <c r="AE7960" s="189"/>
      <c r="AF7960" s="188"/>
      <c r="AG7960" s="189"/>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7"/>
      <c r="AB7961" s="188"/>
      <c r="AC7961" s="153"/>
      <c r="AD7961" s="153"/>
      <c r="AE7961" s="189"/>
      <c r="AF7961" s="188"/>
      <c r="AG7961" s="189"/>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7"/>
      <c r="AB7962" s="188"/>
      <c r="AC7962" s="153"/>
      <c r="AD7962" s="153"/>
      <c r="AE7962" s="189"/>
      <c r="AF7962" s="188"/>
      <c r="AG7962" s="189"/>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7"/>
      <c r="AB7963" s="188"/>
      <c r="AC7963" s="153"/>
      <c r="AD7963" s="153"/>
      <c r="AE7963" s="189"/>
      <c r="AF7963" s="188"/>
      <c r="AG7963" s="189"/>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7"/>
      <c r="AB7964" s="188"/>
      <c r="AC7964" s="153"/>
      <c r="AD7964" s="153"/>
      <c r="AE7964" s="189"/>
      <c r="AF7964" s="188"/>
      <c r="AG7964" s="189"/>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7"/>
      <c r="AB7965" s="188"/>
      <c r="AC7965" s="153"/>
      <c r="AD7965" s="153"/>
      <c r="AE7965" s="189"/>
      <c r="AF7965" s="188"/>
      <c r="AG7965" s="189"/>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7"/>
      <c r="AB7966" s="188"/>
      <c r="AC7966" s="153"/>
      <c r="AD7966" s="153"/>
      <c r="AE7966" s="189"/>
      <c r="AF7966" s="188"/>
      <c r="AG7966" s="189"/>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7"/>
      <c r="AB7967" s="188"/>
      <c r="AC7967" s="153"/>
      <c r="AD7967" s="153"/>
      <c r="AE7967" s="189"/>
      <c r="AF7967" s="188"/>
      <c r="AG7967" s="189"/>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7"/>
      <c r="AB7968" s="188"/>
      <c r="AC7968" s="153"/>
      <c r="AD7968" s="153"/>
      <c r="AE7968" s="189"/>
      <c r="AF7968" s="188"/>
      <c r="AG7968" s="189"/>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7"/>
      <c r="AB7969" s="188"/>
      <c r="AC7969" s="153"/>
      <c r="AD7969" s="153"/>
      <c r="AE7969" s="189"/>
      <c r="AF7969" s="188"/>
      <c r="AG7969" s="189"/>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7"/>
      <c r="AB7970" s="188"/>
      <c r="AC7970" s="153"/>
      <c r="AD7970" s="153"/>
      <c r="AE7970" s="189"/>
      <c r="AF7970" s="188"/>
      <c r="AG7970" s="189"/>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7"/>
      <c r="AB7971" s="188"/>
      <c r="AC7971" s="153"/>
      <c r="AD7971" s="153"/>
      <c r="AE7971" s="189"/>
      <c r="AF7971" s="188"/>
      <c r="AG7971" s="189"/>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7"/>
      <c r="AB7972" s="188"/>
      <c r="AC7972" s="153"/>
      <c r="AD7972" s="153"/>
      <c r="AE7972" s="189"/>
      <c r="AF7972" s="188"/>
      <c r="AG7972" s="189"/>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7"/>
      <c r="AB7973" s="188"/>
      <c r="AC7973" s="153"/>
      <c r="AD7973" s="153"/>
      <c r="AE7973" s="189"/>
      <c r="AF7973" s="188"/>
      <c r="AG7973" s="189"/>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7"/>
      <c r="AB7974" s="188"/>
      <c r="AC7974" s="153"/>
      <c r="AD7974" s="153"/>
      <c r="AE7974" s="189"/>
      <c r="AF7974" s="188"/>
      <c r="AG7974" s="189"/>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7"/>
      <c r="AB7975" s="188"/>
      <c r="AC7975" s="153"/>
      <c r="AD7975" s="153"/>
      <c r="AE7975" s="189"/>
      <c r="AF7975" s="188"/>
      <c r="AG7975" s="189"/>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7"/>
      <c r="AB7976" s="188"/>
      <c r="AC7976" s="153"/>
      <c r="AD7976" s="153"/>
      <c r="AE7976" s="189"/>
      <c r="AF7976" s="188"/>
      <c r="AG7976" s="189"/>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7"/>
      <c r="AB7977" s="188"/>
      <c r="AC7977" s="153"/>
      <c r="AD7977" s="153"/>
      <c r="AE7977" s="189"/>
      <c r="AF7977" s="188"/>
      <c r="AG7977" s="189"/>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7"/>
      <c r="AB7978" s="188"/>
      <c r="AC7978" s="153"/>
      <c r="AD7978" s="153"/>
      <c r="AE7978" s="189"/>
      <c r="AF7978" s="188"/>
      <c r="AG7978" s="189"/>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7"/>
      <c r="AB7979" s="188"/>
      <c r="AC7979" s="153"/>
      <c r="AD7979" s="153"/>
      <c r="AE7979" s="189"/>
      <c r="AF7979" s="188"/>
      <c r="AG7979" s="189"/>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7"/>
      <c r="AB7980" s="188"/>
      <c r="AC7980" s="153"/>
      <c r="AD7980" s="153"/>
      <c r="AE7980" s="189"/>
      <c r="AF7980" s="188"/>
      <c r="AG7980" s="189"/>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7"/>
      <c r="AB7981" s="188"/>
      <c r="AC7981" s="153"/>
      <c r="AD7981" s="153"/>
      <c r="AE7981" s="189"/>
      <c r="AF7981" s="188"/>
      <c r="AG7981" s="189"/>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7"/>
      <c r="AB7982" s="188"/>
      <c r="AC7982" s="153"/>
      <c r="AD7982" s="153"/>
      <c r="AE7982" s="189"/>
      <c r="AF7982" s="188"/>
      <c r="AG7982" s="189"/>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7"/>
      <c r="AB7983" s="188"/>
      <c r="AC7983" s="153"/>
      <c r="AD7983" s="153"/>
      <c r="AE7983" s="189"/>
      <c r="AF7983" s="188"/>
      <c r="AG7983" s="189"/>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7"/>
      <c r="AB7984" s="188"/>
      <c r="AC7984" s="153"/>
      <c r="AD7984" s="153"/>
      <c r="AE7984" s="189"/>
      <c r="AF7984" s="188"/>
      <c r="AG7984" s="189"/>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7"/>
      <c r="AB7985" s="188"/>
      <c r="AC7985" s="153"/>
      <c r="AD7985" s="153"/>
      <c r="AE7985" s="189"/>
      <c r="AF7985" s="188"/>
      <c r="AG7985" s="189"/>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7"/>
      <c r="AB7986" s="188"/>
      <c r="AC7986" s="153"/>
      <c r="AD7986" s="153"/>
      <c r="AE7986" s="189"/>
      <c r="AF7986" s="188"/>
      <c r="AG7986" s="189"/>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7"/>
      <c r="AB7987" s="188"/>
      <c r="AC7987" s="153"/>
      <c r="AD7987" s="153"/>
      <c r="AE7987" s="189"/>
      <c r="AF7987" s="188"/>
      <c r="AG7987" s="189"/>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7"/>
      <c r="AB7988" s="188"/>
      <c r="AC7988" s="153"/>
      <c r="AD7988" s="153"/>
      <c r="AE7988" s="189"/>
      <c r="AF7988" s="188"/>
      <c r="AG7988" s="189"/>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7"/>
      <c r="AB7989" s="188"/>
      <c r="AC7989" s="153"/>
      <c r="AD7989" s="153"/>
      <c r="AE7989" s="189"/>
      <c r="AF7989" s="188"/>
      <c r="AG7989" s="189"/>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7"/>
      <c r="AB7990" s="188"/>
      <c r="AC7990" s="153"/>
      <c r="AD7990" s="153"/>
      <c r="AE7990" s="189"/>
      <c r="AF7990" s="188"/>
      <c r="AG7990" s="189"/>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7"/>
      <c r="AB7991" s="188"/>
      <c r="AC7991" s="153"/>
      <c r="AD7991" s="153"/>
      <c r="AE7991" s="189"/>
      <c r="AF7991" s="188"/>
      <c r="AG7991" s="189"/>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7"/>
      <c r="AB7992" s="188"/>
      <c r="AC7992" s="153"/>
      <c r="AD7992" s="153"/>
      <c r="AE7992" s="189"/>
      <c r="AF7992" s="188"/>
      <c r="AG7992" s="189"/>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7"/>
      <c r="AB7993" s="188"/>
      <c r="AC7993" s="153"/>
      <c r="AD7993" s="153"/>
      <c r="AE7993" s="189"/>
      <c r="AF7993" s="188"/>
      <c r="AG7993" s="189"/>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7"/>
      <c r="AB7994" s="188"/>
      <c r="AC7994" s="153"/>
      <c r="AD7994" s="153"/>
      <c r="AE7994" s="189"/>
      <c r="AF7994" s="188"/>
      <c r="AG7994" s="189"/>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7"/>
      <c r="AB7995" s="188"/>
      <c r="AC7995" s="153"/>
      <c r="AD7995" s="153"/>
      <c r="AE7995" s="189"/>
      <c r="AF7995" s="188"/>
      <c r="AG7995" s="189"/>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7"/>
      <c r="AB7996" s="188"/>
      <c r="AC7996" s="153"/>
      <c r="AD7996" s="153"/>
      <c r="AE7996" s="189"/>
      <c r="AF7996" s="188"/>
      <c r="AG7996" s="189"/>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7"/>
      <c r="AB7997" s="188"/>
      <c r="AC7997" s="153"/>
      <c r="AD7997" s="153"/>
      <c r="AE7997" s="189"/>
      <c r="AF7997" s="188"/>
      <c r="AG7997" s="189"/>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7"/>
      <c r="AB7998" s="188"/>
      <c r="AC7998" s="153"/>
      <c r="AD7998" s="153"/>
      <c r="AE7998" s="189"/>
      <c r="AF7998" s="188"/>
      <c r="AG7998" s="189"/>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7"/>
      <c r="AB7999" s="188"/>
      <c r="AC7999" s="153"/>
      <c r="AD7999" s="153"/>
      <c r="AE7999" s="189"/>
      <c r="AF7999" s="188"/>
      <c r="AG7999" s="189"/>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7"/>
      <c r="AB8000" s="188"/>
      <c r="AC8000" s="153"/>
      <c r="AD8000" s="153"/>
      <c r="AE8000" s="189"/>
      <c r="AF8000" s="188"/>
      <c r="AG8000" s="189"/>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7"/>
      <c r="AB8001" s="188"/>
      <c r="AC8001" s="153"/>
      <c r="AD8001" s="153"/>
      <c r="AE8001" s="189"/>
      <c r="AF8001" s="188"/>
      <c r="AG8001" s="189"/>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7"/>
      <c r="AB8002" s="188"/>
      <c r="AC8002" s="153"/>
      <c r="AD8002" s="153"/>
      <c r="AE8002" s="189"/>
      <c r="AF8002" s="188"/>
      <c r="AG8002" s="189"/>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7"/>
      <c r="AB8003" s="188"/>
      <c r="AC8003" s="153"/>
      <c r="AD8003" s="153"/>
      <c r="AE8003" s="189"/>
      <c r="AF8003" s="188"/>
      <c r="AG8003" s="189"/>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7"/>
      <c r="AB8004" s="188"/>
      <c r="AC8004" s="153"/>
      <c r="AD8004" s="153"/>
      <c r="AE8004" s="189"/>
      <c r="AF8004" s="188"/>
      <c r="AG8004" s="189"/>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7"/>
      <c r="AB8005" s="188"/>
      <c r="AC8005" s="153"/>
      <c r="AD8005" s="153"/>
      <c r="AE8005" s="189"/>
      <c r="AF8005" s="188"/>
      <c r="AG8005" s="189"/>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7"/>
      <c r="AB8006" s="188"/>
      <c r="AC8006" s="153"/>
      <c r="AD8006" s="153"/>
      <c r="AE8006" s="189"/>
      <c r="AF8006" s="188"/>
      <c r="AG8006" s="189"/>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7"/>
      <c r="AB8007" s="188"/>
      <c r="AC8007" s="153"/>
      <c r="AD8007" s="153"/>
      <c r="AE8007" s="189"/>
      <c r="AF8007" s="188"/>
      <c r="AG8007" s="189"/>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7"/>
      <c r="AB8008" s="188"/>
      <c r="AC8008" s="153"/>
      <c r="AD8008" s="153"/>
      <c r="AE8008" s="189"/>
      <c r="AF8008" s="188"/>
      <c r="AG8008" s="189"/>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7"/>
      <c r="AB8009" s="188"/>
      <c r="AC8009" s="153"/>
      <c r="AD8009" s="153"/>
      <c r="AE8009" s="189"/>
      <c r="AF8009" s="188"/>
      <c r="AG8009" s="189"/>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7"/>
      <c r="AB8010" s="188"/>
      <c r="AC8010" s="153"/>
      <c r="AD8010" s="153"/>
      <c r="AE8010" s="189"/>
      <c r="AF8010" s="188"/>
      <c r="AG8010" s="189"/>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7"/>
      <c r="AB8011" s="188"/>
      <c r="AC8011" s="153"/>
      <c r="AD8011" s="153"/>
      <c r="AE8011" s="189"/>
      <c r="AF8011" s="188"/>
      <c r="AG8011" s="189"/>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7"/>
      <c r="AB8012" s="188"/>
      <c r="AC8012" s="153"/>
      <c r="AD8012" s="153"/>
      <c r="AE8012" s="189"/>
      <c r="AF8012" s="188"/>
      <c r="AG8012" s="189"/>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7"/>
      <c r="AB8013" s="188"/>
      <c r="AC8013" s="153"/>
      <c r="AD8013" s="153"/>
      <c r="AE8013" s="189"/>
      <c r="AF8013" s="188"/>
      <c r="AG8013" s="189"/>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7"/>
      <c r="AB8014" s="188"/>
      <c r="AC8014" s="153"/>
      <c r="AD8014" s="153"/>
      <c r="AE8014" s="189"/>
      <c r="AF8014" s="188"/>
      <c r="AG8014" s="189"/>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7"/>
      <c r="AB8015" s="188"/>
      <c r="AC8015" s="153"/>
      <c r="AD8015" s="153"/>
      <c r="AE8015" s="189"/>
      <c r="AF8015" s="188"/>
      <c r="AG8015" s="189"/>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7"/>
      <c r="AB8016" s="188"/>
      <c r="AC8016" s="153"/>
      <c r="AD8016" s="153"/>
      <c r="AE8016" s="189"/>
      <c r="AF8016" s="188"/>
      <c r="AG8016" s="189"/>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7"/>
      <c r="AB8017" s="188"/>
      <c r="AC8017" s="153"/>
      <c r="AD8017" s="153"/>
      <c r="AE8017" s="189"/>
      <c r="AF8017" s="188"/>
      <c r="AG8017" s="189"/>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7"/>
      <c r="AB8018" s="188"/>
      <c r="AC8018" s="153"/>
      <c r="AD8018" s="153"/>
      <c r="AE8018" s="189"/>
      <c r="AF8018" s="188"/>
      <c r="AG8018" s="189"/>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7"/>
      <c r="AB8019" s="188"/>
      <c r="AC8019" s="153"/>
      <c r="AD8019" s="153"/>
      <c r="AE8019" s="189"/>
      <c r="AF8019" s="188"/>
      <c r="AG8019" s="189"/>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7"/>
      <c r="AB8020" s="188"/>
      <c r="AC8020" s="153"/>
      <c r="AD8020" s="153"/>
      <c r="AE8020" s="189"/>
      <c r="AF8020" s="188"/>
      <c r="AG8020" s="189"/>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7"/>
      <c r="AB8021" s="188"/>
      <c r="AC8021" s="153"/>
      <c r="AD8021" s="153"/>
      <c r="AE8021" s="189"/>
      <c r="AF8021" s="188"/>
      <c r="AG8021" s="189"/>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7"/>
      <c r="AB8022" s="188"/>
      <c r="AC8022" s="153"/>
      <c r="AD8022" s="153"/>
      <c r="AE8022" s="189"/>
      <c r="AF8022" s="188"/>
      <c r="AG8022" s="189"/>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7"/>
      <c r="AB8023" s="188"/>
      <c r="AC8023" s="153"/>
      <c r="AD8023" s="153"/>
      <c r="AE8023" s="189"/>
      <c r="AF8023" s="188"/>
      <c r="AG8023" s="189"/>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7"/>
      <c r="AB8024" s="188"/>
      <c r="AC8024" s="153"/>
      <c r="AD8024" s="153"/>
      <c r="AE8024" s="189"/>
      <c r="AF8024" s="188"/>
      <c r="AG8024" s="189"/>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7"/>
      <c r="AB8025" s="188"/>
      <c r="AC8025" s="153"/>
      <c r="AD8025" s="153"/>
      <c r="AE8025" s="189"/>
      <c r="AF8025" s="188"/>
      <c r="AG8025" s="189"/>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7"/>
      <c r="AB8026" s="188"/>
      <c r="AC8026" s="153"/>
      <c r="AD8026" s="153"/>
      <c r="AE8026" s="189"/>
      <c r="AF8026" s="188"/>
      <c r="AG8026" s="189"/>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7"/>
      <c r="AB8027" s="188"/>
      <c r="AC8027" s="153"/>
      <c r="AD8027" s="153"/>
      <c r="AE8027" s="189"/>
      <c r="AF8027" s="188"/>
      <c r="AG8027" s="189"/>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7"/>
      <c r="AB8028" s="188"/>
      <c r="AC8028" s="153"/>
      <c r="AD8028" s="153"/>
      <c r="AE8028" s="189"/>
      <c r="AF8028" s="188"/>
      <c r="AG8028" s="189"/>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7"/>
      <c r="AB8029" s="188"/>
      <c r="AC8029" s="153"/>
      <c r="AD8029" s="153"/>
      <c r="AE8029" s="189"/>
      <c r="AF8029" s="188"/>
      <c r="AG8029" s="189"/>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7"/>
      <c r="AB8030" s="188"/>
      <c r="AC8030" s="153"/>
      <c r="AD8030" s="153"/>
      <c r="AE8030" s="189"/>
      <c r="AF8030" s="188"/>
      <c r="AG8030" s="189"/>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7"/>
      <c r="AB8031" s="188"/>
      <c r="AC8031" s="153"/>
      <c r="AD8031" s="153"/>
      <c r="AE8031" s="189"/>
      <c r="AF8031" s="188"/>
      <c r="AG8031" s="189"/>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7"/>
      <c r="AB8032" s="188"/>
      <c r="AC8032" s="153"/>
      <c r="AD8032" s="153"/>
      <c r="AE8032" s="189"/>
      <c r="AF8032" s="188"/>
      <c r="AG8032" s="189"/>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7"/>
      <c r="AB8033" s="188"/>
      <c r="AC8033" s="153"/>
      <c r="AD8033" s="153"/>
      <c r="AE8033" s="189"/>
      <c r="AF8033" s="188"/>
      <c r="AG8033" s="189"/>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7"/>
      <c r="AB8034" s="188"/>
      <c r="AC8034" s="153"/>
      <c r="AD8034" s="153"/>
      <c r="AE8034" s="189"/>
      <c r="AF8034" s="188"/>
      <c r="AG8034" s="189"/>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7"/>
      <c r="AB8035" s="188"/>
      <c r="AC8035" s="153"/>
      <c r="AD8035" s="153"/>
      <c r="AE8035" s="189"/>
      <c r="AF8035" s="188"/>
      <c r="AG8035" s="189"/>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7"/>
      <c r="AB8036" s="188"/>
      <c r="AC8036" s="153"/>
      <c r="AD8036" s="153"/>
      <c r="AE8036" s="189"/>
      <c r="AF8036" s="188"/>
      <c r="AG8036" s="189"/>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7"/>
      <c r="AB8037" s="188"/>
      <c r="AC8037" s="153"/>
      <c r="AD8037" s="153"/>
      <c r="AE8037" s="189"/>
      <c r="AF8037" s="188"/>
      <c r="AG8037" s="189"/>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7"/>
      <c r="AB8038" s="188"/>
      <c r="AC8038" s="153"/>
      <c r="AD8038" s="153"/>
      <c r="AE8038" s="189"/>
      <c r="AF8038" s="188"/>
      <c r="AG8038" s="189"/>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7"/>
      <c r="AB8039" s="188"/>
      <c r="AC8039" s="153"/>
      <c r="AD8039" s="153"/>
      <c r="AE8039" s="189"/>
      <c r="AF8039" s="188"/>
      <c r="AG8039" s="189"/>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7"/>
      <c r="AB8040" s="188"/>
      <c r="AC8040" s="153"/>
      <c r="AD8040" s="153"/>
      <c r="AE8040" s="189"/>
      <c r="AF8040" s="188"/>
      <c r="AG8040" s="189"/>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7"/>
      <c r="AB8041" s="188"/>
      <c r="AC8041" s="153"/>
      <c r="AD8041" s="153"/>
      <c r="AE8041" s="189"/>
      <c r="AF8041" s="188"/>
      <c r="AG8041" s="189"/>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7"/>
      <c r="AB8042" s="188"/>
      <c r="AC8042" s="153"/>
      <c r="AD8042" s="153"/>
      <c r="AE8042" s="189"/>
      <c r="AF8042" s="188"/>
      <c r="AG8042" s="189"/>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7"/>
      <c r="AB8043" s="188"/>
      <c r="AC8043" s="153"/>
      <c r="AD8043" s="153"/>
      <c r="AE8043" s="189"/>
      <c r="AF8043" s="188"/>
      <c r="AG8043" s="189"/>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7"/>
      <c r="AB8044" s="188"/>
      <c r="AC8044" s="153"/>
      <c r="AD8044" s="153"/>
      <c r="AE8044" s="189"/>
      <c r="AF8044" s="188"/>
      <c r="AG8044" s="189"/>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7"/>
      <c r="AB8045" s="188"/>
      <c r="AC8045" s="153"/>
      <c r="AD8045" s="153"/>
      <c r="AE8045" s="189"/>
      <c r="AF8045" s="188"/>
      <c r="AG8045" s="189"/>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7"/>
      <c r="AB8046" s="188"/>
      <c r="AC8046" s="153"/>
      <c r="AD8046" s="153"/>
      <c r="AE8046" s="189"/>
      <c r="AF8046" s="188"/>
      <c r="AG8046" s="189"/>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7"/>
      <c r="AB8047" s="188"/>
      <c r="AC8047" s="153"/>
      <c r="AD8047" s="153"/>
      <c r="AE8047" s="189"/>
      <c r="AF8047" s="188"/>
      <c r="AG8047" s="189"/>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7"/>
      <c r="AB8048" s="188"/>
      <c r="AC8048" s="153"/>
      <c r="AD8048" s="153"/>
      <c r="AE8048" s="189"/>
      <c r="AF8048" s="188"/>
      <c r="AG8048" s="189"/>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7"/>
      <c r="AB8049" s="188"/>
      <c r="AC8049" s="153"/>
      <c r="AD8049" s="153"/>
      <c r="AE8049" s="189"/>
      <c r="AF8049" s="188"/>
      <c r="AG8049" s="189"/>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7"/>
      <c r="AB8050" s="188"/>
      <c r="AC8050" s="153"/>
      <c r="AD8050" s="153"/>
      <c r="AE8050" s="189"/>
      <c r="AF8050" s="188"/>
      <c r="AG8050" s="189"/>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7"/>
      <c r="AB8051" s="188"/>
      <c r="AC8051" s="153"/>
      <c r="AD8051" s="153"/>
      <c r="AE8051" s="189"/>
      <c r="AF8051" s="188"/>
      <c r="AG8051" s="189"/>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7"/>
      <c r="AB8052" s="188"/>
      <c r="AC8052" s="153"/>
      <c r="AD8052" s="153"/>
      <c r="AE8052" s="189"/>
      <c r="AF8052" s="188"/>
      <c r="AG8052" s="189"/>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7"/>
      <c r="AB8053" s="188"/>
      <c r="AC8053" s="153"/>
      <c r="AD8053" s="153"/>
      <c r="AE8053" s="189"/>
      <c r="AF8053" s="188"/>
      <c r="AG8053" s="189"/>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7"/>
      <c r="AB8054" s="188"/>
      <c r="AC8054" s="153"/>
      <c r="AD8054" s="153"/>
      <c r="AE8054" s="189"/>
      <c r="AF8054" s="188"/>
      <c r="AG8054" s="189"/>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7"/>
      <c r="AB8055" s="188"/>
      <c r="AC8055" s="153"/>
      <c r="AD8055" s="153"/>
      <c r="AE8055" s="189"/>
      <c r="AF8055" s="188"/>
      <c r="AG8055" s="189"/>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7"/>
      <c r="AB8056" s="188"/>
      <c r="AC8056" s="153"/>
      <c r="AD8056" s="153"/>
      <c r="AE8056" s="189"/>
      <c r="AF8056" s="188"/>
      <c r="AG8056" s="189"/>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7"/>
      <c r="AB8057" s="188"/>
      <c r="AC8057" s="153"/>
      <c r="AD8057" s="153"/>
      <c r="AE8057" s="189"/>
      <c r="AF8057" s="188"/>
      <c r="AG8057" s="189"/>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7"/>
      <c r="AB8058" s="188"/>
      <c r="AC8058" s="153"/>
      <c r="AD8058" s="153"/>
      <c r="AE8058" s="189"/>
      <c r="AF8058" s="188"/>
      <c r="AG8058" s="189"/>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7"/>
      <c r="AB8059" s="188"/>
      <c r="AC8059" s="153"/>
      <c r="AD8059" s="153"/>
      <c r="AE8059" s="189"/>
      <c r="AF8059" s="188"/>
      <c r="AG8059" s="189"/>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7"/>
      <c r="AB8060" s="188"/>
      <c r="AC8060" s="153"/>
      <c r="AD8060" s="153"/>
      <c r="AE8060" s="189"/>
      <c r="AF8060" s="188"/>
      <c r="AG8060" s="189"/>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7"/>
      <c r="AB8061" s="188"/>
      <c r="AC8061" s="153"/>
      <c r="AD8061" s="153"/>
      <c r="AE8061" s="189"/>
      <c r="AF8061" s="188"/>
      <c r="AG8061" s="189"/>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7"/>
      <c r="AB8062" s="188"/>
      <c r="AC8062" s="153"/>
      <c r="AD8062" s="153"/>
      <c r="AE8062" s="189"/>
      <c r="AF8062" s="188"/>
      <c r="AG8062" s="189"/>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7"/>
      <c r="AB8063" s="188"/>
      <c r="AC8063" s="153"/>
      <c r="AD8063" s="153"/>
      <c r="AE8063" s="189"/>
      <c r="AF8063" s="188"/>
      <c r="AG8063" s="189"/>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7"/>
      <c r="AB8064" s="188"/>
      <c r="AC8064" s="153"/>
      <c r="AD8064" s="153"/>
      <c r="AE8064" s="189"/>
      <c r="AF8064" s="188"/>
      <c r="AG8064" s="189"/>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7"/>
      <c r="AB8065" s="188"/>
      <c r="AC8065" s="153"/>
      <c r="AD8065" s="153"/>
      <c r="AE8065" s="189"/>
      <c r="AF8065" s="188"/>
      <c r="AG8065" s="189"/>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7"/>
      <c r="AB8066" s="188"/>
      <c r="AC8066" s="153"/>
      <c r="AD8066" s="153"/>
      <c r="AE8066" s="189"/>
      <c r="AF8066" s="188"/>
      <c r="AG8066" s="189"/>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7"/>
      <c r="AB8067" s="188"/>
      <c r="AC8067" s="153"/>
      <c r="AD8067" s="153"/>
      <c r="AE8067" s="189"/>
      <c r="AF8067" s="188"/>
      <c r="AG8067" s="189"/>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7"/>
      <c r="AB8068" s="188"/>
      <c r="AC8068" s="153"/>
      <c r="AD8068" s="153"/>
      <c r="AE8068" s="189"/>
      <c r="AF8068" s="188"/>
      <c r="AG8068" s="189"/>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7"/>
      <c r="AB8069" s="188"/>
      <c r="AC8069" s="153"/>
      <c r="AD8069" s="153"/>
      <c r="AE8069" s="189"/>
      <c r="AF8069" s="188"/>
      <c r="AG8069" s="189"/>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7"/>
      <c r="AB8070" s="188"/>
      <c r="AC8070" s="153"/>
      <c r="AD8070" s="153"/>
      <c r="AE8070" s="189"/>
      <c r="AF8070" s="188"/>
      <c r="AG8070" s="189"/>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7"/>
      <c r="AB8071" s="188"/>
      <c r="AC8071" s="153"/>
      <c r="AD8071" s="153"/>
      <c r="AE8071" s="189"/>
      <c r="AF8071" s="188"/>
      <c r="AG8071" s="189"/>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7"/>
      <c r="AB8072" s="188"/>
      <c r="AC8072" s="153"/>
      <c r="AD8072" s="153"/>
      <c r="AE8072" s="189"/>
      <c r="AF8072" s="188"/>
      <c r="AG8072" s="189"/>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7"/>
      <c r="AB8073" s="188"/>
      <c r="AC8073" s="153"/>
      <c r="AD8073" s="153"/>
      <c r="AE8073" s="189"/>
      <c r="AF8073" s="188"/>
      <c r="AG8073" s="189"/>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7"/>
      <c r="AB8074" s="188"/>
      <c r="AC8074" s="153"/>
      <c r="AD8074" s="153"/>
      <c r="AE8074" s="189"/>
      <c r="AF8074" s="188"/>
      <c r="AG8074" s="189"/>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7"/>
      <c r="AB8075" s="188"/>
      <c r="AC8075" s="153"/>
      <c r="AD8075" s="153"/>
      <c r="AE8075" s="189"/>
      <c r="AF8075" s="188"/>
      <c r="AG8075" s="189"/>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7"/>
      <c r="AB8076" s="188"/>
      <c r="AC8076" s="153"/>
      <c r="AD8076" s="153"/>
      <c r="AE8076" s="189"/>
      <c r="AF8076" s="188"/>
      <c r="AG8076" s="189"/>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7"/>
      <c r="AB8077" s="188"/>
      <c r="AC8077" s="153"/>
      <c r="AD8077" s="153"/>
      <c r="AE8077" s="189"/>
      <c r="AF8077" s="188"/>
      <c r="AG8077" s="189"/>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7"/>
      <c r="AB8078" s="188"/>
      <c r="AC8078" s="153"/>
      <c r="AD8078" s="153"/>
      <c r="AE8078" s="189"/>
      <c r="AF8078" s="188"/>
      <c r="AG8078" s="189"/>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7"/>
      <c r="AB8079" s="188"/>
      <c r="AC8079" s="153"/>
      <c r="AD8079" s="153"/>
      <c r="AE8079" s="189"/>
      <c r="AF8079" s="188"/>
      <c r="AG8079" s="189"/>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7"/>
      <c r="AB8080" s="188"/>
      <c r="AC8080" s="153"/>
      <c r="AD8080" s="153"/>
      <c r="AE8080" s="189"/>
      <c r="AF8080" s="188"/>
      <c r="AG8080" s="189"/>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7"/>
      <c r="AB8081" s="188"/>
      <c r="AC8081" s="153"/>
      <c r="AD8081" s="153"/>
      <c r="AE8081" s="189"/>
      <c r="AF8081" s="188"/>
      <c r="AG8081" s="189"/>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7"/>
      <c r="AB8082" s="188"/>
      <c r="AC8082" s="153"/>
      <c r="AD8082" s="153"/>
      <c r="AE8082" s="189"/>
      <c r="AF8082" s="188"/>
      <c r="AG8082" s="189"/>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7"/>
      <c r="AB8083" s="188"/>
      <c r="AC8083" s="153"/>
      <c r="AD8083" s="153"/>
      <c r="AE8083" s="189"/>
      <c r="AF8083" s="188"/>
      <c r="AG8083" s="189"/>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7"/>
      <c r="AB8084" s="188"/>
      <c r="AC8084" s="153"/>
      <c r="AD8084" s="153"/>
      <c r="AE8084" s="189"/>
      <c r="AF8084" s="188"/>
      <c r="AG8084" s="189"/>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7"/>
      <c r="AB8085" s="188"/>
      <c r="AC8085" s="153"/>
      <c r="AD8085" s="153"/>
      <c r="AE8085" s="189"/>
      <c r="AF8085" s="188"/>
      <c r="AG8085" s="189"/>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7"/>
      <c r="AB8086" s="188"/>
      <c r="AC8086" s="153"/>
      <c r="AD8086" s="153"/>
      <c r="AE8086" s="189"/>
      <c r="AF8086" s="188"/>
      <c r="AG8086" s="189"/>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7"/>
      <c r="AB8087" s="188"/>
      <c r="AC8087" s="153"/>
      <c r="AD8087" s="153"/>
      <c r="AE8087" s="189"/>
      <c r="AF8087" s="188"/>
      <c r="AG8087" s="189"/>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7"/>
      <c r="AB8088" s="188"/>
      <c r="AC8088" s="153"/>
      <c r="AD8088" s="153"/>
      <c r="AE8088" s="189"/>
      <c r="AF8088" s="188"/>
      <c r="AG8088" s="189"/>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7"/>
      <c r="AB8089" s="188"/>
      <c r="AC8089" s="153"/>
      <c r="AD8089" s="153"/>
      <c r="AE8089" s="189"/>
      <c r="AF8089" s="188"/>
      <c r="AG8089" s="189"/>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7"/>
      <c r="AB8090" s="188"/>
      <c r="AC8090" s="153"/>
      <c r="AD8090" s="153"/>
      <c r="AE8090" s="189"/>
      <c r="AF8090" s="188"/>
      <c r="AG8090" s="189"/>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7"/>
      <c r="AB8091" s="188"/>
      <c r="AC8091" s="153"/>
      <c r="AD8091" s="153"/>
      <c r="AE8091" s="189"/>
      <c r="AF8091" s="188"/>
      <c r="AG8091" s="189"/>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7"/>
      <c r="AB8092" s="188"/>
      <c r="AC8092" s="153"/>
      <c r="AD8092" s="153"/>
      <c r="AE8092" s="189"/>
      <c r="AF8092" s="188"/>
      <c r="AG8092" s="189"/>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7"/>
      <c r="AB8093" s="188"/>
      <c r="AC8093" s="153"/>
      <c r="AD8093" s="153"/>
      <c r="AE8093" s="189"/>
      <c r="AF8093" s="188"/>
      <c r="AG8093" s="189"/>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7"/>
      <c r="AB8094" s="188"/>
      <c r="AC8094" s="153"/>
      <c r="AD8094" s="153"/>
      <c r="AE8094" s="189"/>
      <c r="AF8094" s="188"/>
      <c r="AG8094" s="189"/>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7"/>
      <c r="AB8095" s="188"/>
      <c r="AC8095" s="153"/>
      <c r="AD8095" s="153"/>
      <c r="AE8095" s="189"/>
      <c r="AF8095" s="188"/>
      <c r="AG8095" s="189"/>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7"/>
      <c r="AB8096" s="188"/>
      <c r="AC8096" s="153"/>
      <c r="AD8096" s="153"/>
      <c r="AE8096" s="189"/>
      <c r="AF8096" s="188"/>
      <c r="AG8096" s="189"/>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7"/>
      <c r="AB8097" s="188"/>
      <c r="AC8097" s="153"/>
      <c r="AD8097" s="153"/>
      <c r="AE8097" s="189"/>
      <c r="AF8097" s="188"/>
      <c r="AG8097" s="189"/>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7"/>
      <c r="AB8098" s="188"/>
      <c r="AC8098" s="153"/>
      <c r="AD8098" s="153"/>
      <c r="AE8098" s="189"/>
      <c r="AF8098" s="188"/>
      <c r="AG8098" s="189"/>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7"/>
      <c r="AB8099" s="188"/>
      <c r="AC8099" s="153"/>
      <c r="AD8099" s="153"/>
      <c r="AE8099" s="189"/>
      <c r="AF8099" s="188"/>
      <c r="AG8099" s="189"/>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7"/>
      <c r="AB8100" s="188"/>
      <c r="AC8100" s="153"/>
      <c r="AD8100" s="153"/>
      <c r="AE8100" s="189"/>
      <c r="AF8100" s="188"/>
      <c r="AG8100" s="189"/>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7"/>
      <c r="AB8101" s="188"/>
      <c r="AC8101" s="153"/>
      <c r="AD8101" s="153"/>
      <c r="AE8101" s="189"/>
      <c r="AF8101" s="188"/>
      <c r="AG8101" s="189"/>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7"/>
      <c r="AB8102" s="188"/>
      <c r="AC8102" s="153"/>
      <c r="AD8102" s="153"/>
      <c r="AE8102" s="189"/>
      <c r="AF8102" s="188"/>
      <c r="AG8102" s="189"/>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7"/>
      <c r="AB8103" s="188"/>
      <c r="AC8103" s="153"/>
      <c r="AD8103" s="153"/>
      <c r="AE8103" s="189"/>
      <c r="AF8103" s="188"/>
      <c r="AG8103" s="189"/>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7"/>
      <c r="AB8104" s="188"/>
      <c r="AC8104" s="153"/>
      <c r="AD8104" s="153"/>
      <c r="AE8104" s="189"/>
      <c r="AF8104" s="188"/>
      <c r="AG8104" s="189"/>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7"/>
      <c r="AB8105" s="188"/>
      <c r="AC8105" s="153"/>
      <c r="AD8105" s="153"/>
      <c r="AE8105" s="189"/>
      <c r="AF8105" s="188"/>
      <c r="AG8105" s="189"/>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7"/>
      <c r="AB8106" s="188"/>
      <c r="AC8106" s="153"/>
      <c r="AD8106" s="153"/>
      <c r="AE8106" s="189"/>
      <c r="AF8106" s="188"/>
      <c r="AG8106" s="189"/>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7"/>
      <c r="AB8107" s="188"/>
      <c r="AC8107" s="153"/>
      <c r="AD8107" s="153"/>
      <c r="AE8107" s="189"/>
      <c r="AF8107" s="188"/>
      <c r="AG8107" s="189"/>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7"/>
      <c r="AB8108" s="188"/>
      <c r="AC8108" s="153"/>
      <c r="AD8108" s="153"/>
      <c r="AE8108" s="189"/>
      <c r="AF8108" s="188"/>
      <c r="AG8108" s="189"/>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7"/>
      <c r="AB8109" s="188"/>
      <c r="AC8109" s="153"/>
      <c r="AD8109" s="153"/>
      <c r="AE8109" s="189"/>
      <c r="AF8109" s="188"/>
      <c r="AG8109" s="189"/>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7"/>
      <c r="AB8110" s="188"/>
      <c r="AC8110" s="153"/>
      <c r="AD8110" s="153"/>
      <c r="AE8110" s="189"/>
      <c r="AF8110" s="188"/>
      <c r="AG8110" s="189"/>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7"/>
      <c r="AB8111" s="188"/>
      <c r="AC8111" s="153"/>
      <c r="AD8111" s="153"/>
      <c r="AE8111" s="189"/>
      <c r="AF8111" s="188"/>
      <c r="AG8111" s="189"/>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7"/>
      <c r="AB8112" s="188"/>
      <c r="AC8112" s="153"/>
      <c r="AD8112" s="153"/>
      <c r="AE8112" s="189"/>
      <c r="AF8112" s="188"/>
      <c r="AG8112" s="189"/>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7"/>
      <c r="AB8113" s="188"/>
      <c r="AC8113" s="153"/>
      <c r="AD8113" s="153"/>
      <c r="AE8113" s="189"/>
      <c r="AF8113" s="188"/>
      <c r="AG8113" s="189"/>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7"/>
      <c r="AB8114" s="188"/>
      <c r="AC8114" s="153"/>
      <c r="AD8114" s="153"/>
      <c r="AE8114" s="189"/>
      <c r="AF8114" s="188"/>
      <c r="AG8114" s="189"/>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7"/>
      <c r="AB8115" s="188"/>
      <c r="AC8115" s="153"/>
      <c r="AD8115" s="153"/>
      <c r="AE8115" s="189"/>
      <c r="AF8115" s="188"/>
      <c r="AG8115" s="189"/>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7"/>
      <c r="AB8116" s="188"/>
      <c r="AC8116" s="153"/>
      <c r="AD8116" s="153"/>
      <c r="AE8116" s="189"/>
      <c r="AF8116" s="188"/>
      <c r="AG8116" s="189"/>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7"/>
      <c r="AB8117" s="188"/>
      <c r="AC8117" s="153"/>
      <c r="AD8117" s="153"/>
      <c r="AE8117" s="189"/>
      <c r="AF8117" s="188"/>
      <c r="AG8117" s="189"/>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7"/>
      <c r="AB8118" s="188"/>
      <c r="AC8118" s="153"/>
      <c r="AD8118" s="153"/>
      <c r="AE8118" s="189"/>
      <c r="AF8118" s="188"/>
      <c r="AG8118" s="189"/>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7"/>
      <c r="AB8119" s="188"/>
      <c r="AC8119" s="153"/>
      <c r="AD8119" s="153"/>
      <c r="AE8119" s="189"/>
      <c r="AF8119" s="188"/>
      <c r="AG8119" s="189"/>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7"/>
      <c r="AB8120" s="188"/>
      <c r="AC8120" s="153"/>
      <c r="AD8120" s="153"/>
      <c r="AE8120" s="189"/>
      <c r="AF8120" s="188"/>
      <c r="AG8120" s="189"/>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7"/>
      <c r="AB8121" s="188"/>
      <c r="AC8121" s="153"/>
      <c r="AD8121" s="153"/>
      <c r="AE8121" s="189"/>
      <c r="AF8121" s="188"/>
      <c r="AG8121" s="189"/>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7"/>
      <c r="AB8122" s="188"/>
      <c r="AC8122" s="153"/>
      <c r="AD8122" s="153"/>
      <c r="AE8122" s="189"/>
      <c r="AF8122" s="188"/>
      <c r="AG8122" s="189"/>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7"/>
      <c r="AB8123" s="188"/>
      <c r="AC8123" s="153"/>
      <c r="AD8123" s="153"/>
      <c r="AE8123" s="189"/>
      <c r="AF8123" s="188"/>
      <c r="AG8123" s="189"/>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7"/>
      <c r="AB8124" s="188"/>
      <c r="AC8124" s="153"/>
      <c r="AD8124" s="153"/>
      <c r="AE8124" s="189"/>
      <c r="AF8124" s="188"/>
      <c r="AG8124" s="189"/>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7"/>
      <c r="AB8125" s="188"/>
      <c r="AC8125" s="153"/>
      <c r="AD8125" s="153"/>
      <c r="AE8125" s="189"/>
      <c r="AF8125" s="188"/>
      <c r="AG8125" s="189"/>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7"/>
      <c r="AB8126" s="188"/>
      <c r="AC8126" s="153"/>
      <c r="AD8126" s="153"/>
      <c r="AE8126" s="189"/>
      <c r="AF8126" s="188"/>
      <c r="AG8126" s="189"/>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7"/>
      <c r="AB8127" s="188"/>
      <c r="AC8127" s="153"/>
      <c r="AD8127" s="153"/>
      <c r="AE8127" s="189"/>
      <c r="AF8127" s="188"/>
      <c r="AG8127" s="189"/>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7"/>
      <c r="AB8128" s="188"/>
      <c r="AC8128" s="153"/>
      <c r="AD8128" s="153"/>
      <c r="AE8128" s="189"/>
      <c r="AF8128" s="188"/>
      <c r="AG8128" s="189"/>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7"/>
      <c r="AB8129" s="188"/>
      <c r="AC8129" s="153"/>
      <c r="AD8129" s="153"/>
      <c r="AE8129" s="189"/>
      <c r="AF8129" s="188"/>
      <c r="AG8129" s="189"/>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7"/>
      <c r="AB8130" s="188"/>
      <c r="AC8130" s="153"/>
      <c r="AD8130" s="153"/>
      <c r="AE8130" s="189"/>
      <c r="AF8130" s="188"/>
      <c r="AG8130" s="189"/>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7"/>
      <c r="AB8131" s="188"/>
      <c r="AC8131" s="153"/>
      <c r="AD8131" s="153"/>
      <c r="AE8131" s="189"/>
      <c r="AF8131" s="188"/>
      <c r="AG8131" s="189"/>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7"/>
      <c r="AB8132" s="188"/>
      <c r="AC8132" s="153"/>
      <c r="AD8132" s="153"/>
      <c r="AE8132" s="189"/>
      <c r="AF8132" s="188"/>
      <c r="AG8132" s="189"/>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7"/>
      <c r="AB8133" s="188"/>
      <c r="AC8133" s="153"/>
      <c r="AD8133" s="153"/>
      <c r="AE8133" s="189"/>
      <c r="AF8133" s="188"/>
      <c r="AG8133" s="189"/>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7"/>
      <c r="AB8134" s="188"/>
      <c r="AC8134" s="153"/>
      <c r="AD8134" s="153"/>
      <c r="AE8134" s="189"/>
      <c r="AF8134" s="188"/>
      <c r="AG8134" s="189"/>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7"/>
      <c r="AB8135" s="188"/>
      <c r="AC8135" s="153"/>
      <c r="AD8135" s="153"/>
      <c r="AE8135" s="189"/>
      <c r="AF8135" s="188"/>
      <c r="AG8135" s="189"/>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7"/>
      <c r="AB8136" s="188"/>
      <c r="AC8136" s="153"/>
      <c r="AD8136" s="153"/>
      <c r="AE8136" s="189"/>
      <c r="AF8136" s="188"/>
      <c r="AG8136" s="189"/>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7"/>
      <c r="AB8137" s="188"/>
      <c r="AC8137" s="153"/>
      <c r="AD8137" s="153"/>
      <c r="AE8137" s="189"/>
      <c r="AF8137" s="188"/>
      <c r="AG8137" s="189"/>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7"/>
      <c r="AB8138" s="188"/>
      <c r="AC8138" s="153"/>
      <c r="AD8138" s="153"/>
      <c r="AE8138" s="189"/>
      <c r="AF8138" s="188"/>
      <c r="AG8138" s="189"/>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7"/>
      <c r="AB8139" s="188"/>
      <c r="AC8139" s="153"/>
      <c r="AD8139" s="153"/>
      <c r="AE8139" s="189"/>
      <c r="AF8139" s="188"/>
      <c r="AG8139" s="189"/>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7"/>
      <c r="AB8140" s="188"/>
      <c r="AC8140" s="153"/>
      <c r="AD8140" s="153"/>
      <c r="AE8140" s="189"/>
      <c r="AF8140" s="188"/>
      <c r="AG8140" s="189"/>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7"/>
      <c r="AB8141" s="188"/>
      <c r="AC8141" s="153"/>
      <c r="AD8141" s="153"/>
      <c r="AE8141" s="189"/>
      <c r="AF8141" s="188"/>
      <c r="AG8141" s="189"/>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7"/>
      <c r="AB8142" s="188"/>
      <c r="AC8142" s="153"/>
      <c r="AD8142" s="153"/>
      <c r="AE8142" s="189"/>
      <c r="AF8142" s="188"/>
      <c r="AG8142" s="189"/>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7"/>
      <c r="AB8143" s="188"/>
      <c r="AC8143" s="153"/>
      <c r="AD8143" s="153"/>
      <c r="AE8143" s="189"/>
      <c r="AF8143" s="188"/>
      <c r="AG8143" s="189"/>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7"/>
      <c r="AB8144" s="188"/>
      <c r="AC8144" s="153"/>
      <c r="AD8144" s="153"/>
      <c r="AE8144" s="189"/>
      <c r="AF8144" s="188"/>
      <c r="AG8144" s="189"/>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7"/>
      <c r="AB8145" s="188"/>
      <c r="AC8145" s="153"/>
      <c r="AD8145" s="153"/>
      <c r="AE8145" s="189"/>
      <c r="AF8145" s="188"/>
      <c r="AG8145" s="189"/>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7"/>
      <c r="AB8146" s="188"/>
      <c r="AC8146" s="153"/>
      <c r="AD8146" s="153"/>
      <c r="AE8146" s="189"/>
      <c r="AF8146" s="188"/>
      <c r="AG8146" s="189"/>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7"/>
      <c r="AB8147" s="188"/>
      <c r="AC8147" s="153"/>
      <c r="AD8147" s="153"/>
      <c r="AE8147" s="189"/>
      <c r="AF8147" s="188"/>
      <c r="AG8147" s="189"/>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7"/>
      <c r="AB8148" s="188"/>
      <c r="AC8148" s="153"/>
      <c r="AD8148" s="153"/>
      <c r="AE8148" s="189"/>
      <c r="AF8148" s="188"/>
      <c r="AG8148" s="189"/>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7"/>
      <c r="AB8149" s="188"/>
      <c r="AC8149" s="153"/>
      <c r="AD8149" s="153"/>
      <c r="AE8149" s="189"/>
      <c r="AF8149" s="188"/>
      <c r="AG8149" s="189"/>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7"/>
      <c r="AB8150" s="188"/>
      <c r="AC8150" s="153"/>
      <c r="AD8150" s="153"/>
      <c r="AE8150" s="189"/>
      <c r="AF8150" s="188"/>
      <c r="AG8150" s="189"/>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7"/>
      <c r="AB8151" s="188"/>
      <c r="AC8151" s="153"/>
      <c r="AD8151" s="153"/>
      <c r="AE8151" s="189"/>
      <c r="AF8151" s="188"/>
      <c r="AG8151" s="189"/>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7"/>
      <c r="AB8152" s="188"/>
      <c r="AC8152" s="153"/>
      <c r="AD8152" s="153"/>
      <c r="AE8152" s="189"/>
      <c r="AF8152" s="188"/>
      <c r="AG8152" s="189"/>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7"/>
      <c r="AB8153" s="188"/>
      <c r="AC8153" s="153"/>
      <c r="AD8153" s="153"/>
      <c r="AE8153" s="189"/>
      <c r="AF8153" s="188"/>
      <c r="AG8153" s="189"/>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7"/>
      <c r="AB8154" s="188"/>
      <c r="AC8154" s="153"/>
      <c r="AD8154" s="153"/>
      <c r="AE8154" s="189"/>
      <c r="AF8154" s="188"/>
      <c r="AG8154" s="189"/>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7"/>
      <c r="AB8155" s="188"/>
      <c r="AC8155" s="153"/>
      <c r="AD8155" s="153"/>
      <c r="AE8155" s="189"/>
      <c r="AF8155" s="188"/>
      <c r="AG8155" s="189"/>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7"/>
      <c r="AB8156" s="188"/>
      <c r="AC8156" s="153"/>
      <c r="AD8156" s="153"/>
      <c r="AE8156" s="189"/>
      <c r="AF8156" s="188"/>
      <c r="AG8156" s="189"/>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7"/>
      <c r="AB8157" s="188"/>
      <c r="AC8157" s="153"/>
      <c r="AD8157" s="153"/>
      <c r="AE8157" s="189"/>
      <c r="AF8157" s="188"/>
      <c r="AG8157" s="189"/>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7"/>
      <c r="AB8158" s="188"/>
      <c r="AC8158" s="153"/>
      <c r="AD8158" s="153"/>
      <c r="AE8158" s="189"/>
      <c r="AF8158" s="188"/>
      <c r="AG8158" s="189"/>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7"/>
      <c r="AB8159" s="188"/>
      <c r="AC8159" s="153"/>
      <c r="AD8159" s="153"/>
      <c r="AE8159" s="189"/>
      <c r="AF8159" s="188"/>
      <c r="AG8159" s="189"/>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7"/>
      <c r="AB8160" s="188"/>
      <c r="AC8160" s="153"/>
      <c r="AD8160" s="153"/>
      <c r="AE8160" s="189"/>
      <c r="AF8160" s="188"/>
      <c r="AG8160" s="189"/>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7"/>
      <c r="AB8161" s="188"/>
      <c r="AC8161" s="153"/>
      <c r="AD8161" s="153"/>
      <c r="AE8161" s="189"/>
      <c r="AF8161" s="188"/>
      <c r="AG8161" s="189"/>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7"/>
      <c r="AB8162" s="188"/>
      <c r="AC8162" s="153"/>
      <c r="AD8162" s="153"/>
      <c r="AE8162" s="189"/>
      <c r="AF8162" s="188"/>
      <c r="AG8162" s="189"/>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7"/>
      <c r="AB8163" s="188"/>
      <c r="AC8163" s="153"/>
      <c r="AD8163" s="153"/>
      <c r="AE8163" s="189"/>
      <c r="AF8163" s="188"/>
      <c r="AG8163" s="189"/>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7"/>
      <c r="AB8164" s="188"/>
      <c r="AC8164" s="153"/>
      <c r="AD8164" s="153"/>
      <c r="AE8164" s="189"/>
      <c r="AF8164" s="188"/>
      <c r="AG8164" s="189"/>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7"/>
      <c r="AB8165" s="188"/>
      <c r="AC8165" s="153"/>
      <c r="AD8165" s="153"/>
      <c r="AE8165" s="189"/>
      <c r="AF8165" s="188"/>
      <c r="AG8165" s="189"/>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7"/>
      <c r="AB8166" s="188"/>
      <c r="AC8166" s="153"/>
      <c r="AD8166" s="153"/>
      <c r="AE8166" s="189"/>
      <c r="AF8166" s="188"/>
      <c r="AG8166" s="189"/>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7"/>
      <c r="AB8167" s="188"/>
      <c r="AC8167" s="153"/>
      <c r="AD8167" s="153"/>
      <c r="AE8167" s="189"/>
      <c r="AF8167" s="188"/>
      <c r="AG8167" s="189"/>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7"/>
      <c r="AB8168" s="188"/>
      <c r="AC8168" s="153"/>
      <c r="AD8168" s="153"/>
      <c r="AE8168" s="189"/>
      <c r="AF8168" s="188"/>
      <c r="AG8168" s="189"/>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7"/>
      <c r="AB8169" s="188"/>
      <c r="AC8169" s="153"/>
      <c r="AD8169" s="153"/>
      <c r="AE8169" s="189"/>
      <c r="AF8169" s="188"/>
      <c r="AG8169" s="189"/>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7"/>
      <c r="AB8170" s="188"/>
      <c r="AC8170" s="153"/>
      <c r="AD8170" s="153"/>
      <c r="AE8170" s="189"/>
      <c r="AF8170" s="188"/>
      <c r="AG8170" s="189"/>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7"/>
      <c r="AB8171" s="188"/>
      <c r="AC8171" s="153"/>
      <c r="AD8171" s="153"/>
      <c r="AE8171" s="189"/>
      <c r="AF8171" s="188"/>
      <c r="AG8171" s="189"/>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7"/>
      <c r="AB8172" s="188"/>
      <c r="AC8172" s="153"/>
      <c r="AD8172" s="153"/>
      <c r="AE8172" s="189"/>
      <c r="AF8172" s="188"/>
      <c r="AG8172" s="189"/>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7"/>
      <c r="AB8173" s="188"/>
      <c r="AC8173" s="153"/>
      <c r="AD8173" s="153"/>
      <c r="AE8173" s="189"/>
      <c r="AF8173" s="188"/>
      <c r="AG8173" s="189"/>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7"/>
      <c r="AB8174" s="188"/>
      <c r="AC8174" s="153"/>
      <c r="AD8174" s="153"/>
      <c r="AE8174" s="189"/>
      <c r="AF8174" s="188"/>
      <c r="AG8174" s="189"/>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7"/>
      <c r="AB8175" s="188"/>
      <c r="AC8175" s="153"/>
      <c r="AD8175" s="153"/>
      <c r="AE8175" s="189"/>
      <c r="AF8175" s="188"/>
      <c r="AG8175" s="189"/>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7"/>
      <c r="AB8176" s="188"/>
      <c r="AC8176" s="153"/>
      <c r="AD8176" s="153"/>
      <c r="AE8176" s="189"/>
      <c r="AF8176" s="188"/>
      <c r="AG8176" s="189"/>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7"/>
      <c r="AB8177" s="188"/>
      <c r="AC8177" s="153"/>
      <c r="AD8177" s="153"/>
      <c r="AE8177" s="189"/>
      <c r="AF8177" s="188"/>
      <c r="AG8177" s="189"/>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7"/>
      <c r="AB8178" s="188"/>
      <c r="AC8178" s="153"/>
      <c r="AD8178" s="153"/>
      <c r="AE8178" s="189"/>
      <c r="AF8178" s="188"/>
      <c r="AG8178" s="189"/>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7"/>
      <c r="AB8179" s="188"/>
      <c r="AC8179" s="153"/>
      <c r="AD8179" s="153"/>
      <c r="AE8179" s="189"/>
      <c r="AF8179" s="188"/>
      <c r="AG8179" s="189"/>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7"/>
      <c r="AB8180" s="188"/>
      <c r="AC8180" s="153"/>
      <c r="AD8180" s="153"/>
      <c r="AE8180" s="189"/>
      <c r="AF8180" s="188"/>
      <c r="AG8180" s="189"/>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7"/>
      <c r="AB8181" s="188"/>
      <c r="AC8181" s="153"/>
      <c r="AD8181" s="153"/>
      <c r="AE8181" s="189"/>
      <c r="AF8181" s="188"/>
      <c r="AG8181" s="189"/>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7"/>
      <c r="AB8182" s="188"/>
      <c r="AC8182" s="153"/>
      <c r="AD8182" s="153"/>
      <c r="AE8182" s="189"/>
      <c r="AF8182" s="188"/>
      <c r="AG8182" s="189"/>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7"/>
      <c r="AB8183" s="188"/>
      <c r="AC8183" s="153"/>
      <c r="AD8183" s="153"/>
      <c r="AE8183" s="189"/>
      <c r="AF8183" s="188"/>
      <c r="AG8183" s="189"/>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7"/>
      <c r="AB8184" s="188"/>
      <c r="AC8184" s="153"/>
      <c r="AD8184" s="153"/>
      <c r="AE8184" s="189"/>
      <c r="AF8184" s="188"/>
      <c r="AG8184" s="189"/>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7"/>
      <c r="AB8185" s="188"/>
      <c r="AC8185" s="153"/>
      <c r="AD8185" s="153"/>
      <c r="AE8185" s="189"/>
      <c r="AF8185" s="188"/>
      <c r="AG8185" s="189"/>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7"/>
      <c r="AB8186" s="188"/>
      <c r="AC8186" s="153"/>
      <c r="AD8186" s="153"/>
      <c r="AE8186" s="189"/>
      <c r="AF8186" s="188"/>
      <c r="AG8186" s="189"/>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7"/>
      <c r="AB8187" s="188"/>
      <c r="AC8187" s="153"/>
      <c r="AD8187" s="153"/>
      <c r="AE8187" s="189"/>
      <c r="AF8187" s="188"/>
      <c r="AG8187" s="189"/>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7"/>
      <c r="AB8188" s="188"/>
      <c r="AC8188" s="153"/>
      <c r="AD8188" s="153"/>
      <c r="AE8188" s="189"/>
      <c r="AF8188" s="188"/>
      <c r="AG8188" s="189"/>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7"/>
      <c r="AB8189" s="188"/>
      <c r="AC8189" s="153"/>
      <c r="AD8189" s="153"/>
      <c r="AE8189" s="189"/>
      <c r="AF8189" s="188"/>
      <c r="AG8189" s="189"/>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7"/>
      <c r="AB8190" s="188"/>
      <c r="AC8190" s="153"/>
      <c r="AD8190" s="153"/>
      <c r="AE8190" s="189"/>
      <c r="AF8190" s="188"/>
      <c r="AG8190" s="189"/>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7"/>
      <c r="AB8191" s="188"/>
      <c r="AC8191" s="153"/>
      <c r="AD8191" s="153"/>
      <c r="AE8191" s="189"/>
      <c r="AF8191" s="188"/>
      <c r="AG8191" s="189"/>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7"/>
      <c r="AB8192" s="188"/>
      <c r="AC8192" s="153"/>
      <c r="AD8192" s="153"/>
      <c r="AE8192" s="189"/>
      <c r="AF8192" s="188"/>
      <c r="AG8192" s="189"/>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7"/>
      <c r="AB8193" s="188"/>
      <c r="AC8193" s="153"/>
      <c r="AD8193" s="153"/>
      <c r="AE8193" s="189"/>
      <c r="AF8193" s="188"/>
      <c r="AG8193" s="189"/>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7"/>
      <c r="AB8194" s="188"/>
      <c r="AC8194" s="153"/>
      <c r="AD8194" s="153"/>
      <c r="AE8194" s="189"/>
      <c r="AF8194" s="188"/>
      <c r="AG8194" s="189"/>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7"/>
      <c r="AB8195" s="188"/>
      <c r="AC8195" s="153"/>
      <c r="AD8195" s="153"/>
      <c r="AE8195" s="189"/>
      <c r="AF8195" s="188"/>
      <c r="AG8195" s="189"/>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7"/>
      <c r="AB8196" s="188"/>
      <c r="AC8196" s="153"/>
      <c r="AD8196" s="153"/>
      <c r="AE8196" s="189"/>
      <c r="AF8196" s="188"/>
      <c r="AG8196" s="189"/>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7"/>
      <c r="AB8197" s="188"/>
      <c r="AC8197" s="153"/>
      <c r="AD8197" s="153"/>
      <c r="AE8197" s="189"/>
      <c r="AF8197" s="188"/>
      <c r="AG8197" s="189"/>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7"/>
      <c r="AB8198" s="188"/>
      <c r="AC8198" s="153"/>
      <c r="AD8198" s="153"/>
      <c r="AE8198" s="189"/>
      <c r="AF8198" s="188"/>
      <c r="AG8198" s="189"/>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7"/>
      <c r="AB8199" s="188"/>
      <c r="AC8199" s="153"/>
      <c r="AD8199" s="153"/>
      <c r="AE8199" s="189"/>
      <c r="AF8199" s="188"/>
      <c r="AG8199" s="189"/>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7"/>
      <c r="AB8200" s="188"/>
      <c r="AC8200" s="153"/>
      <c r="AD8200" s="153"/>
      <c r="AE8200" s="189"/>
      <c r="AF8200" s="188"/>
      <c r="AG8200" s="189"/>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7"/>
      <c r="AB8201" s="188"/>
      <c r="AC8201" s="153"/>
      <c r="AD8201" s="153"/>
      <c r="AE8201" s="189"/>
      <c r="AF8201" s="188"/>
      <c r="AG8201" s="189"/>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7"/>
      <c r="AB8202" s="188"/>
      <c r="AC8202" s="153"/>
      <c r="AD8202" s="153"/>
      <c r="AE8202" s="189"/>
      <c r="AF8202" s="188"/>
      <c r="AG8202" s="189"/>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7"/>
      <c r="AB8203" s="188"/>
      <c r="AC8203" s="153"/>
      <c r="AD8203" s="153"/>
      <c r="AE8203" s="189"/>
      <c r="AF8203" s="188"/>
      <c r="AG8203" s="189"/>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7"/>
      <c r="AB8204" s="188"/>
      <c r="AC8204" s="153"/>
      <c r="AD8204" s="153"/>
      <c r="AE8204" s="189"/>
      <c r="AF8204" s="188"/>
      <c r="AG8204" s="189"/>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7"/>
      <c r="AB8205" s="188"/>
      <c r="AC8205" s="153"/>
      <c r="AD8205" s="153"/>
      <c r="AE8205" s="189"/>
      <c r="AF8205" s="188"/>
      <c r="AG8205" s="189"/>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7"/>
      <c r="AB8206" s="188"/>
      <c r="AC8206" s="153"/>
      <c r="AD8206" s="153"/>
      <c r="AE8206" s="189"/>
      <c r="AF8206" s="188"/>
      <c r="AG8206" s="189"/>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7"/>
      <c r="AB8207" s="188"/>
      <c r="AC8207" s="153"/>
      <c r="AD8207" s="153"/>
      <c r="AE8207" s="189"/>
      <c r="AF8207" s="188"/>
      <c r="AG8207" s="189"/>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7"/>
      <c r="AB8208" s="188"/>
      <c r="AC8208" s="153"/>
      <c r="AD8208" s="153"/>
      <c r="AE8208" s="189"/>
      <c r="AF8208" s="188"/>
      <c r="AG8208" s="189"/>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7"/>
      <c r="AB8209" s="188"/>
      <c r="AC8209" s="153"/>
      <c r="AD8209" s="153"/>
      <c r="AE8209" s="189"/>
      <c r="AF8209" s="188"/>
      <c r="AG8209" s="189"/>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7"/>
      <c r="AB8210" s="188"/>
      <c r="AC8210" s="153"/>
      <c r="AD8210" s="153"/>
      <c r="AE8210" s="189"/>
      <c r="AF8210" s="188"/>
      <c r="AG8210" s="189"/>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7"/>
      <c r="AB8211" s="188"/>
      <c r="AC8211" s="153"/>
      <c r="AD8211" s="153"/>
      <c r="AE8211" s="189"/>
      <c r="AF8211" s="188"/>
      <c r="AG8211" s="189"/>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7"/>
      <c r="AB8212" s="188"/>
      <c r="AC8212" s="153"/>
      <c r="AD8212" s="153"/>
      <c r="AE8212" s="189"/>
      <c r="AF8212" s="188"/>
      <c r="AG8212" s="189"/>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7"/>
      <c r="AB8213" s="188"/>
      <c r="AC8213" s="153"/>
      <c r="AD8213" s="153"/>
      <c r="AE8213" s="189"/>
      <c r="AF8213" s="188"/>
      <c r="AG8213" s="189"/>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7"/>
      <c r="AB8214" s="188"/>
      <c r="AC8214" s="153"/>
      <c r="AD8214" s="153"/>
      <c r="AE8214" s="189"/>
      <c r="AF8214" s="188"/>
      <c r="AG8214" s="189"/>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7"/>
      <c r="AB8215" s="188"/>
      <c r="AC8215" s="153"/>
      <c r="AD8215" s="153"/>
      <c r="AE8215" s="189"/>
      <c r="AF8215" s="188"/>
      <c r="AG8215" s="189"/>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7"/>
      <c r="AB8216" s="188"/>
      <c r="AC8216" s="153"/>
      <c r="AD8216" s="153"/>
      <c r="AE8216" s="189"/>
      <c r="AF8216" s="188"/>
      <c r="AG8216" s="189"/>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7"/>
      <c r="AB8217" s="188"/>
      <c r="AC8217" s="153"/>
      <c r="AD8217" s="153"/>
      <c r="AE8217" s="189"/>
      <c r="AF8217" s="188"/>
      <c r="AG8217" s="189"/>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7"/>
      <c r="AB8218" s="188"/>
      <c r="AC8218" s="153"/>
      <c r="AD8218" s="153"/>
      <c r="AE8218" s="189"/>
      <c r="AF8218" s="188"/>
      <c r="AG8218" s="189"/>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7"/>
      <c r="AB8219" s="188"/>
      <c r="AC8219" s="153"/>
      <c r="AD8219" s="153"/>
      <c r="AE8219" s="189"/>
      <c r="AF8219" s="188"/>
      <c r="AG8219" s="189"/>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7"/>
      <c r="AB8220" s="188"/>
      <c r="AC8220" s="153"/>
      <c r="AD8220" s="153"/>
      <c r="AE8220" s="189"/>
      <c r="AF8220" s="188"/>
      <c r="AG8220" s="189"/>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7"/>
      <c r="AB8221" s="188"/>
      <c r="AC8221" s="153"/>
      <c r="AD8221" s="153"/>
      <c r="AE8221" s="189"/>
      <c r="AF8221" s="188"/>
      <c r="AG8221" s="189"/>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7"/>
      <c r="AB8222" s="188"/>
      <c r="AC8222" s="153"/>
      <c r="AD8222" s="153"/>
      <c r="AE8222" s="189"/>
      <c r="AF8222" s="188"/>
      <c r="AG8222" s="189"/>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7"/>
      <c r="AB8223" s="188"/>
      <c r="AC8223" s="153"/>
      <c r="AD8223" s="153"/>
      <c r="AE8223" s="189"/>
      <c r="AF8223" s="188"/>
      <c r="AG8223" s="189"/>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7"/>
      <c r="AB8224" s="188"/>
      <c r="AC8224" s="153"/>
      <c r="AD8224" s="153"/>
      <c r="AE8224" s="189"/>
      <c r="AF8224" s="188"/>
      <c r="AG8224" s="189"/>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7"/>
      <c r="AB8225" s="188"/>
      <c r="AC8225" s="153"/>
      <c r="AD8225" s="153"/>
      <c r="AE8225" s="189"/>
      <c r="AF8225" s="188"/>
      <c r="AG8225" s="189"/>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7"/>
      <c r="AB8226" s="188"/>
      <c r="AC8226" s="153"/>
      <c r="AD8226" s="153"/>
      <c r="AE8226" s="189"/>
      <c r="AF8226" s="188"/>
      <c r="AG8226" s="189"/>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7"/>
      <c r="AB8227" s="188"/>
      <c r="AC8227" s="153"/>
      <c r="AD8227" s="153"/>
      <c r="AE8227" s="189"/>
      <c r="AF8227" s="188"/>
      <c r="AG8227" s="189"/>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7"/>
      <c r="AB8228" s="188"/>
      <c r="AC8228" s="153"/>
      <c r="AD8228" s="153"/>
      <c r="AE8228" s="189"/>
      <c r="AF8228" s="188"/>
      <c r="AG8228" s="189"/>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7"/>
      <c r="AB8229" s="188"/>
      <c r="AC8229" s="153"/>
      <c r="AD8229" s="153"/>
      <c r="AE8229" s="189"/>
      <c r="AF8229" s="188"/>
      <c r="AG8229" s="189"/>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7"/>
      <c r="AB8230" s="188"/>
      <c r="AC8230" s="153"/>
      <c r="AD8230" s="153"/>
      <c r="AE8230" s="189"/>
      <c r="AF8230" s="188"/>
      <c r="AG8230" s="189"/>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7"/>
      <c r="AB8231" s="188"/>
      <c r="AC8231" s="153"/>
      <c r="AD8231" s="153"/>
      <c r="AE8231" s="189"/>
      <c r="AF8231" s="188"/>
      <c r="AG8231" s="189"/>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7"/>
      <c r="AB8232" s="188"/>
      <c r="AC8232" s="153"/>
      <c r="AD8232" s="153"/>
      <c r="AE8232" s="189"/>
      <c r="AF8232" s="188"/>
      <c r="AG8232" s="189"/>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7"/>
      <c r="AB8233" s="188"/>
      <c r="AC8233" s="153"/>
      <c r="AD8233" s="153"/>
      <c r="AE8233" s="189"/>
      <c r="AF8233" s="188"/>
      <c r="AG8233" s="189"/>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7"/>
      <c r="AB8234" s="188"/>
      <c r="AC8234" s="153"/>
      <c r="AD8234" s="153"/>
      <c r="AE8234" s="189"/>
      <c r="AF8234" s="188"/>
      <c r="AG8234" s="189"/>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7"/>
      <c r="AB8235" s="188"/>
      <c r="AC8235" s="153"/>
      <c r="AD8235" s="153"/>
      <c r="AE8235" s="189"/>
      <c r="AF8235" s="188"/>
      <c r="AG8235" s="189"/>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7"/>
      <c r="AB8236" s="188"/>
      <c r="AC8236" s="153"/>
      <c r="AD8236" s="153"/>
      <c r="AE8236" s="189"/>
      <c r="AF8236" s="188"/>
      <c r="AG8236" s="189"/>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7"/>
      <c r="AB8237" s="188"/>
      <c r="AC8237" s="153"/>
      <c r="AD8237" s="153"/>
      <c r="AE8237" s="189"/>
      <c r="AF8237" s="188"/>
      <c r="AG8237" s="189"/>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7"/>
      <c r="AB8238" s="188"/>
      <c r="AC8238" s="153"/>
      <c r="AD8238" s="153"/>
      <c r="AE8238" s="189"/>
      <c r="AF8238" s="188"/>
      <c r="AG8238" s="189"/>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7"/>
      <c r="AB8239" s="188"/>
      <c r="AC8239" s="153"/>
      <c r="AD8239" s="153"/>
      <c r="AE8239" s="189"/>
      <c r="AF8239" s="188"/>
      <c r="AG8239" s="189"/>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7"/>
      <c r="AB8240" s="188"/>
      <c r="AC8240" s="153"/>
      <c r="AD8240" s="153"/>
      <c r="AE8240" s="189"/>
      <c r="AF8240" s="188"/>
      <c r="AG8240" s="189"/>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7"/>
      <c r="AB8241" s="188"/>
      <c r="AC8241" s="153"/>
      <c r="AD8241" s="153"/>
      <c r="AE8241" s="189"/>
      <c r="AF8241" s="188"/>
      <c r="AG8241" s="189"/>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7"/>
      <c r="AB8242" s="188"/>
      <c r="AC8242" s="153"/>
      <c r="AD8242" s="153"/>
      <c r="AE8242" s="189"/>
      <c r="AF8242" s="188"/>
      <c r="AG8242" s="189"/>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7"/>
      <c r="AB8243" s="188"/>
      <c r="AC8243" s="153"/>
      <c r="AD8243" s="153"/>
      <c r="AE8243" s="189"/>
      <c r="AF8243" s="188"/>
      <c r="AG8243" s="189"/>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7"/>
      <c r="AB8244" s="188"/>
      <c r="AC8244" s="153"/>
      <c r="AD8244" s="153"/>
      <c r="AE8244" s="189"/>
      <c r="AF8244" s="188"/>
      <c r="AG8244" s="189"/>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7"/>
      <c r="AB8245" s="188"/>
      <c r="AC8245" s="153"/>
      <c r="AD8245" s="153"/>
      <c r="AE8245" s="189"/>
      <c r="AF8245" s="188"/>
      <c r="AG8245" s="189"/>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7"/>
      <c r="AB8246" s="188"/>
      <c r="AC8246" s="153"/>
      <c r="AD8246" s="153"/>
      <c r="AE8246" s="189"/>
      <c r="AF8246" s="188"/>
      <c r="AG8246" s="189"/>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7"/>
      <c r="AB8247" s="188"/>
      <c r="AC8247" s="153"/>
      <c r="AD8247" s="153"/>
      <c r="AE8247" s="189"/>
      <c r="AF8247" s="188"/>
      <c r="AG8247" s="189"/>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7"/>
      <c r="AB8248" s="188"/>
      <c r="AC8248" s="153"/>
      <c r="AD8248" s="153"/>
      <c r="AE8248" s="189"/>
      <c r="AF8248" s="188"/>
      <c r="AG8248" s="189"/>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7"/>
      <c r="AB8249" s="188"/>
      <c r="AC8249" s="153"/>
      <c r="AD8249" s="153"/>
      <c r="AE8249" s="189"/>
      <c r="AF8249" s="188"/>
      <c r="AG8249" s="189"/>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7"/>
      <c r="AB8250" s="188"/>
      <c r="AC8250" s="153"/>
      <c r="AD8250" s="153"/>
      <c r="AE8250" s="189"/>
      <c r="AF8250" s="188"/>
      <c r="AG8250" s="189"/>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7"/>
      <c r="AB8251" s="188"/>
      <c r="AC8251" s="153"/>
      <c r="AD8251" s="153"/>
      <c r="AE8251" s="189"/>
      <c r="AF8251" s="188"/>
      <c r="AG8251" s="189"/>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7"/>
      <c r="AB8252" s="188"/>
      <c r="AC8252" s="153"/>
      <c r="AD8252" s="153"/>
      <c r="AE8252" s="189"/>
      <c r="AF8252" s="188"/>
      <c r="AG8252" s="189"/>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7"/>
      <c r="AB8253" s="188"/>
      <c r="AC8253" s="153"/>
      <c r="AD8253" s="153"/>
      <c r="AE8253" s="189"/>
      <c r="AF8253" s="188"/>
      <c r="AG8253" s="189"/>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7"/>
      <c r="AB8254" s="188"/>
      <c r="AC8254" s="153"/>
      <c r="AD8254" s="153"/>
      <c r="AE8254" s="189"/>
      <c r="AF8254" s="188"/>
      <c r="AG8254" s="189"/>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7"/>
      <c r="AB8255" s="188"/>
      <c r="AC8255" s="153"/>
      <c r="AD8255" s="153"/>
      <c r="AE8255" s="189"/>
      <c r="AF8255" s="188"/>
      <c r="AG8255" s="189"/>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7"/>
      <c r="AB8256" s="188"/>
      <c r="AC8256" s="153"/>
      <c r="AD8256" s="153"/>
      <c r="AE8256" s="189"/>
      <c r="AF8256" s="188"/>
      <c r="AG8256" s="189"/>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7"/>
      <c r="AB8257" s="188"/>
      <c r="AC8257" s="153"/>
      <c r="AD8257" s="153"/>
      <c r="AE8257" s="189"/>
      <c r="AF8257" s="188"/>
      <c r="AG8257" s="189"/>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7"/>
      <c r="AB8258" s="188"/>
      <c r="AC8258" s="153"/>
      <c r="AD8258" s="153"/>
      <c r="AE8258" s="189"/>
      <c r="AF8258" s="188"/>
      <c r="AG8258" s="189"/>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7"/>
      <c r="AB8259" s="188"/>
      <c r="AC8259" s="153"/>
      <c r="AD8259" s="153"/>
      <c r="AE8259" s="189"/>
      <c r="AF8259" s="188"/>
      <c r="AG8259" s="189"/>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7"/>
      <c r="AB8260" s="188"/>
      <c r="AC8260" s="153"/>
      <c r="AD8260" s="153"/>
      <c r="AE8260" s="189"/>
      <c r="AF8260" s="188"/>
      <c r="AG8260" s="189"/>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7"/>
      <c r="AB8261" s="188"/>
      <c r="AC8261" s="153"/>
      <c r="AD8261" s="153"/>
      <c r="AE8261" s="189"/>
      <c r="AF8261" s="188"/>
      <c r="AG8261" s="189"/>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7"/>
      <c r="AB8262" s="188"/>
      <c r="AC8262" s="153"/>
      <c r="AD8262" s="153"/>
      <c r="AE8262" s="189"/>
      <c r="AF8262" s="188"/>
      <c r="AG8262" s="189"/>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7"/>
      <c r="AB8263" s="188"/>
      <c r="AC8263" s="153"/>
      <c r="AD8263" s="153"/>
      <c r="AE8263" s="189"/>
      <c r="AF8263" s="188"/>
      <c r="AG8263" s="189"/>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7"/>
      <c r="AB8264" s="188"/>
      <c r="AC8264" s="153"/>
      <c r="AD8264" s="153"/>
      <c r="AE8264" s="189"/>
      <c r="AF8264" s="188"/>
      <c r="AG8264" s="189"/>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7"/>
      <c r="AB8265" s="188"/>
      <c r="AC8265" s="153"/>
      <c r="AD8265" s="153"/>
      <c r="AE8265" s="189"/>
      <c r="AF8265" s="188"/>
      <c r="AG8265" s="189"/>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7"/>
      <c r="AB8266" s="188"/>
      <c r="AC8266" s="153"/>
      <c r="AD8266" s="153"/>
      <c r="AE8266" s="189"/>
      <c r="AF8266" s="188"/>
      <c r="AG8266" s="189"/>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7"/>
      <c r="AB8267" s="188"/>
      <c r="AC8267" s="153"/>
      <c r="AD8267" s="153"/>
      <c r="AE8267" s="189"/>
      <c r="AF8267" s="188"/>
      <c r="AG8267" s="189"/>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7"/>
      <c r="AB8268" s="188"/>
      <c r="AC8268" s="153"/>
      <c r="AD8268" s="153"/>
      <c r="AE8268" s="189"/>
      <c r="AF8268" s="188"/>
      <c r="AG8268" s="189"/>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7"/>
      <c r="AB8269" s="188"/>
      <c r="AC8269" s="153"/>
      <c r="AD8269" s="153"/>
      <c r="AE8269" s="189"/>
      <c r="AF8269" s="188"/>
      <c r="AG8269" s="189"/>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7"/>
      <c r="AB8270" s="188"/>
      <c r="AC8270" s="153"/>
      <c r="AD8270" s="153"/>
      <c r="AE8270" s="189"/>
      <c r="AF8270" s="188"/>
      <c r="AG8270" s="189"/>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7"/>
      <c r="AB8271" s="188"/>
      <c r="AC8271" s="153"/>
      <c r="AD8271" s="153"/>
      <c r="AE8271" s="189"/>
      <c r="AF8271" s="188"/>
      <c r="AG8271" s="189"/>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7"/>
      <c r="AB8272" s="188"/>
      <c r="AC8272" s="153"/>
      <c r="AD8272" s="153"/>
      <c r="AE8272" s="189"/>
      <c r="AF8272" s="188"/>
      <c r="AG8272" s="189"/>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7"/>
      <c r="AB8273" s="188"/>
      <c r="AC8273" s="153"/>
      <c r="AD8273" s="153"/>
      <c r="AE8273" s="189"/>
      <c r="AF8273" s="188"/>
      <c r="AG8273" s="189"/>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7"/>
      <c r="AB8274" s="188"/>
      <c r="AC8274" s="153"/>
      <c r="AD8274" s="153"/>
      <c r="AE8274" s="189"/>
      <c r="AF8274" s="188"/>
      <c r="AG8274" s="189"/>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7"/>
      <c r="AB8275" s="188"/>
      <c r="AC8275" s="153"/>
      <c r="AD8275" s="153"/>
      <c r="AE8275" s="189"/>
      <c r="AF8275" s="188"/>
      <c r="AG8275" s="189"/>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7"/>
      <c r="AB8276" s="188"/>
      <c r="AC8276" s="153"/>
      <c r="AD8276" s="153"/>
      <c r="AE8276" s="189"/>
      <c r="AF8276" s="188"/>
      <c r="AG8276" s="189"/>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7"/>
      <c r="AB8277" s="188"/>
      <c r="AC8277" s="153"/>
      <c r="AD8277" s="153"/>
      <c r="AE8277" s="189"/>
      <c r="AF8277" s="188"/>
      <c r="AG8277" s="189"/>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7"/>
      <c r="AB8278" s="188"/>
      <c r="AC8278" s="153"/>
      <c r="AD8278" s="153"/>
      <c r="AE8278" s="189"/>
      <c r="AF8278" s="188"/>
      <c r="AG8278" s="189"/>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7"/>
      <c r="AB8279" s="188"/>
      <c r="AC8279" s="153"/>
      <c r="AD8279" s="153"/>
      <c r="AE8279" s="189"/>
      <c r="AF8279" s="188"/>
      <c r="AG8279" s="189"/>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7"/>
      <c r="AB8280" s="188"/>
      <c r="AC8280" s="153"/>
      <c r="AD8280" s="153"/>
      <c r="AE8280" s="189"/>
      <c r="AF8280" s="188"/>
      <c r="AG8280" s="189"/>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7"/>
      <c r="AB8281" s="188"/>
      <c r="AC8281" s="153"/>
      <c r="AD8281" s="153"/>
      <c r="AE8281" s="189"/>
      <c r="AF8281" s="188"/>
      <c r="AG8281" s="189"/>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7"/>
      <c r="AB8282" s="188"/>
      <c r="AC8282" s="153"/>
      <c r="AD8282" s="153"/>
      <c r="AE8282" s="189"/>
      <c r="AF8282" s="188"/>
      <c r="AG8282" s="189"/>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7"/>
      <c r="AB8283" s="188"/>
      <c r="AC8283" s="153"/>
      <c r="AD8283" s="153"/>
      <c r="AE8283" s="189"/>
      <c r="AF8283" s="188"/>
      <c r="AG8283" s="189"/>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7"/>
      <c r="AB8284" s="188"/>
      <c r="AC8284" s="153"/>
      <c r="AD8284" s="153"/>
      <c r="AE8284" s="189"/>
      <c r="AF8284" s="188"/>
      <c r="AG8284" s="189"/>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7"/>
      <c r="AB8285" s="188"/>
      <c r="AC8285" s="153"/>
      <c r="AD8285" s="153"/>
      <c r="AE8285" s="189"/>
      <c r="AF8285" s="188"/>
      <c r="AG8285" s="189"/>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7"/>
      <c r="AB8286" s="188"/>
      <c r="AC8286" s="153"/>
      <c r="AD8286" s="153"/>
      <c r="AE8286" s="189"/>
      <c r="AF8286" s="188"/>
      <c r="AG8286" s="189"/>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7"/>
      <c r="AB8287" s="188"/>
      <c r="AC8287" s="153"/>
      <c r="AD8287" s="153"/>
      <c r="AE8287" s="189"/>
      <c r="AF8287" s="188"/>
      <c r="AG8287" s="189"/>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7"/>
      <c r="AB8288" s="188"/>
      <c r="AC8288" s="153"/>
      <c r="AD8288" s="153"/>
      <c r="AE8288" s="189"/>
      <c r="AF8288" s="188"/>
      <c r="AG8288" s="189"/>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7"/>
      <c r="AB8289" s="188"/>
      <c r="AC8289" s="153"/>
      <c r="AD8289" s="153"/>
      <c r="AE8289" s="189"/>
      <c r="AF8289" s="188"/>
      <c r="AG8289" s="189"/>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7"/>
      <c r="AB8290" s="188"/>
      <c r="AC8290" s="153"/>
      <c r="AD8290" s="153"/>
      <c r="AE8290" s="189"/>
      <c r="AF8290" s="188"/>
      <c r="AG8290" s="189"/>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7"/>
      <c r="AB8291" s="188"/>
      <c r="AC8291" s="153"/>
      <c r="AD8291" s="153"/>
      <c r="AE8291" s="189"/>
      <c r="AF8291" s="188"/>
      <c r="AG8291" s="189"/>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7"/>
      <c r="AB8292" s="188"/>
      <c r="AC8292" s="153"/>
      <c r="AD8292" s="153"/>
      <c r="AE8292" s="189"/>
      <c r="AF8292" s="188"/>
      <c r="AG8292" s="189"/>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7"/>
      <c r="AB8293" s="188"/>
      <c r="AC8293" s="153"/>
      <c r="AD8293" s="153"/>
      <c r="AE8293" s="189"/>
      <c r="AF8293" s="188"/>
      <c r="AG8293" s="189"/>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7"/>
      <c r="AB8294" s="188"/>
      <c r="AC8294" s="153"/>
      <c r="AD8294" s="153"/>
      <c r="AE8294" s="189"/>
      <c r="AF8294" s="188"/>
      <c r="AG8294" s="189"/>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7"/>
      <c r="AB8295" s="188"/>
      <c r="AC8295" s="153"/>
      <c r="AD8295" s="153"/>
      <c r="AE8295" s="189"/>
      <c r="AF8295" s="188"/>
      <c r="AG8295" s="189"/>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7"/>
      <c r="AB8296" s="188"/>
      <c r="AC8296" s="153"/>
      <c r="AD8296" s="153"/>
      <c r="AE8296" s="189"/>
      <c r="AF8296" s="188"/>
      <c r="AG8296" s="189"/>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7"/>
      <c r="AB8297" s="188"/>
      <c r="AC8297" s="153"/>
      <c r="AD8297" s="153"/>
      <c r="AE8297" s="189"/>
      <c r="AF8297" s="188"/>
      <c r="AG8297" s="189"/>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7"/>
      <c r="AB8298" s="188"/>
      <c r="AC8298" s="153"/>
      <c r="AD8298" s="153"/>
      <c r="AE8298" s="189"/>
      <c r="AF8298" s="188"/>
      <c r="AG8298" s="189"/>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7"/>
      <c r="AB8299" s="188"/>
      <c r="AC8299" s="153"/>
      <c r="AD8299" s="153"/>
      <c r="AE8299" s="189"/>
      <c r="AF8299" s="188"/>
      <c r="AG8299" s="189"/>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7"/>
      <c r="AB8300" s="188"/>
      <c r="AC8300" s="153"/>
      <c r="AD8300" s="153"/>
      <c r="AE8300" s="189"/>
      <c r="AF8300" s="188"/>
      <c r="AG8300" s="189"/>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7"/>
      <c r="AB8301" s="188"/>
      <c r="AC8301" s="153"/>
      <c r="AD8301" s="153"/>
      <c r="AE8301" s="189"/>
      <c r="AF8301" s="188"/>
      <c r="AG8301" s="189"/>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7"/>
      <c r="AB8302" s="188"/>
      <c r="AC8302" s="153"/>
      <c r="AD8302" s="153"/>
      <c r="AE8302" s="189"/>
      <c r="AF8302" s="188"/>
      <c r="AG8302" s="189"/>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7"/>
      <c r="AB8303" s="188"/>
      <c r="AC8303" s="153"/>
      <c r="AD8303" s="153"/>
      <c r="AE8303" s="189"/>
      <c r="AF8303" s="188"/>
      <c r="AG8303" s="189"/>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7"/>
      <c r="AB8304" s="188"/>
      <c r="AC8304" s="153"/>
      <c r="AD8304" s="153"/>
      <c r="AE8304" s="189"/>
      <c r="AF8304" s="188"/>
      <c r="AG8304" s="189"/>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7"/>
      <c r="AB8305" s="188"/>
      <c r="AC8305" s="153"/>
      <c r="AD8305" s="153"/>
      <c r="AE8305" s="189"/>
      <c r="AF8305" s="188"/>
      <c r="AG8305" s="189"/>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7"/>
      <c r="AB8306" s="188"/>
      <c r="AC8306" s="153"/>
      <c r="AD8306" s="153"/>
      <c r="AE8306" s="189"/>
      <c r="AF8306" s="188"/>
      <c r="AG8306" s="189"/>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7"/>
      <c r="AB8307" s="188"/>
      <c r="AC8307" s="153"/>
      <c r="AD8307" s="153"/>
      <c r="AE8307" s="189"/>
      <c r="AF8307" s="188"/>
      <c r="AG8307" s="189"/>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7"/>
      <c r="AB8308" s="188"/>
      <c r="AC8308" s="153"/>
      <c r="AD8308" s="153"/>
      <c r="AE8308" s="189"/>
      <c r="AF8308" s="188"/>
      <c r="AG8308" s="189"/>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7"/>
      <c r="AB8309" s="188"/>
      <c r="AC8309" s="153"/>
      <c r="AD8309" s="153"/>
      <c r="AE8309" s="189"/>
      <c r="AF8309" s="188"/>
      <c r="AG8309" s="189"/>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7"/>
      <c r="AB8310" s="188"/>
      <c r="AC8310" s="153"/>
      <c r="AD8310" s="153"/>
      <c r="AE8310" s="189"/>
      <c r="AF8310" s="188"/>
      <c r="AG8310" s="189"/>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7"/>
      <c r="AB8311" s="188"/>
      <c r="AC8311" s="153"/>
      <c r="AD8311" s="153"/>
      <c r="AE8311" s="189"/>
      <c r="AF8311" s="188"/>
      <c r="AG8311" s="189"/>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7"/>
      <c r="AB8312" s="188"/>
      <c r="AC8312" s="153"/>
      <c r="AD8312" s="153"/>
      <c r="AE8312" s="189"/>
      <c r="AF8312" s="188"/>
      <c r="AG8312" s="189"/>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7"/>
      <c r="AB8313" s="188"/>
      <c r="AC8313" s="153"/>
      <c r="AD8313" s="153"/>
      <c r="AE8313" s="189"/>
      <c r="AF8313" s="188"/>
      <c r="AG8313" s="189"/>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7"/>
      <c r="AB8314" s="188"/>
      <c r="AC8314" s="153"/>
      <c r="AD8314" s="153"/>
      <c r="AE8314" s="189"/>
      <c r="AF8314" s="188"/>
      <c r="AG8314" s="189"/>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7"/>
      <c r="AB8315" s="188"/>
      <c r="AC8315" s="153"/>
      <c r="AD8315" s="153"/>
      <c r="AE8315" s="189"/>
      <c r="AF8315" s="188"/>
      <c r="AG8315" s="189"/>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7"/>
      <c r="AB8316" s="188"/>
      <c r="AC8316" s="153"/>
      <c r="AD8316" s="153"/>
      <c r="AE8316" s="189"/>
      <c r="AF8316" s="188"/>
      <c r="AG8316" s="189"/>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7"/>
      <c r="AB8317" s="188"/>
      <c r="AC8317" s="153"/>
      <c r="AD8317" s="153"/>
      <c r="AE8317" s="189"/>
      <c r="AF8317" s="188"/>
      <c r="AG8317" s="189"/>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7"/>
      <c r="AB8318" s="188"/>
      <c r="AC8318" s="153"/>
      <c r="AD8318" s="153"/>
      <c r="AE8318" s="189"/>
      <c r="AF8318" s="188"/>
      <c r="AG8318" s="189"/>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7"/>
      <c r="AB8319" s="188"/>
      <c r="AC8319" s="153"/>
      <c r="AD8319" s="153"/>
      <c r="AE8319" s="189"/>
      <c r="AF8319" s="188"/>
      <c r="AG8319" s="189"/>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7"/>
      <c r="AB8320" s="188"/>
      <c r="AC8320" s="153"/>
      <c r="AD8320" s="153"/>
      <c r="AE8320" s="189"/>
      <c r="AF8320" s="188"/>
      <c r="AG8320" s="189"/>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7"/>
      <c r="AB8321" s="188"/>
      <c r="AC8321" s="153"/>
      <c r="AD8321" s="153"/>
      <c r="AE8321" s="189"/>
      <c r="AF8321" s="188"/>
      <c r="AG8321" s="189"/>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7"/>
      <c r="AB8322" s="188"/>
      <c r="AC8322" s="153"/>
      <c r="AD8322" s="153"/>
      <c r="AE8322" s="189"/>
      <c r="AF8322" s="188"/>
      <c r="AG8322" s="189"/>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7"/>
      <c r="AB8323" s="188"/>
      <c r="AC8323" s="153"/>
      <c r="AD8323" s="153"/>
      <c r="AE8323" s="189"/>
      <c r="AF8323" s="188"/>
      <c r="AG8323" s="189"/>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7"/>
      <c r="AB8324" s="188"/>
      <c r="AC8324" s="153"/>
      <c r="AD8324" s="153"/>
      <c r="AE8324" s="189"/>
      <c r="AF8324" s="188"/>
      <c r="AG8324" s="189"/>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7"/>
      <c r="AB8325" s="188"/>
      <c r="AC8325" s="153"/>
      <c r="AD8325" s="153"/>
      <c r="AE8325" s="189"/>
      <c r="AF8325" s="188"/>
      <c r="AG8325" s="189"/>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7"/>
      <c r="AB8326" s="188"/>
      <c r="AC8326" s="153"/>
      <c r="AD8326" s="153"/>
      <c r="AE8326" s="189"/>
      <c r="AF8326" s="188"/>
      <c r="AG8326" s="189"/>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7"/>
      <c r="AB8327" s="188"/>
      <c r="AC8327" s="153"/>
      <c r="AD8327" s="153"/>
      <c r="AE8327" s="189"/>
      <c r="AF8327" s="188"/>
      <c r="AG8327" s="189"/>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7"/>
      <c r="AB8328" s="188"/>
      <c r="AC8328" s="153"/>
      <c r="AD8328" s="153"/>
      <c r="AE8328" s="189"/>
      <c r="AF8328" s="188"/>
      <c r="AG8328" s="189"/>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7"/>
      <c r="AB8329" s="188"/>
      <c r="AC8329" s="153"/>
      <c r="AD8329" s="153"/>
      <c r="AE8329" s="189"/>
      <c r="AF8329" s="188"/>
      <c r="AG8329" s="189"/>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7"/>
      <c r="AB8330" s="188"/>
      <c r="AC8330" s="153"/>
      <c r="AD8330" s="153"/>
      <c r="AE8330" s="189"/>
      <c r="AF8330" s="188"/>
      <c r="AG8330" s="189"/>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7"/>
      <c r="AB8331" s="188"/>
      <c r="AC8331" s="153"/>
      <c r="AD8331" s="153"/>
      <c r="AE8331" s="189"/>
      <c r="AF8331" s="188"/>
      <c r="AG8331" s="189"/>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7"/>
      <c r="AB8332" s="188"/>
      <c r="AC8332" s="153"/>
      <c r="AD8332" s="153"/>
      <c r="AE8332" s="189"/>
      <c r="AF8332" s="188"/>
      <c r="AG8332" s="189"/>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7"/>
      <c r="AB8333" s="188"/>
      <c r="AC8333" s="153"/>
      <c r="AD8333" s="153"/>
      <c r="AE8333" s="189"/>
      <c r="AF8333" s="188"/>
      <c r="AG8333" s="189"/>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7"/>
      <c r="AB8334" s="188"/>
      <c r="AC8334" s="153"/>
      <c r="AD8334" s="153"/>
      <c r="AE8334" s="189"/>
      <c r="AF8334" s="188"/>
      <c r="AG8334" s="189"/>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7"/>
      <c r="AB8335" s="188"/>
      <c r="AC8335" s="153"/>
      <c r="AD8335" s="153"/>
      <c r="AE8335" s="189"/>
      <c r="AF8335" s="188"/>
      <c r="AG8335" s="189"/>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7"/>
      <c r="AB8336" s="188"/>
      <c r="AC8336" s="153"/>
      <c r="AD8336" s="153"/>
      <c r="AE8336" s="189"/>
      <c r="AF8336" s="188"/>
      <c r="AG8336" s="189"/>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7"/>
      <c r="AB8337" s="188"/>
      <c r="AC8337" s="153"/>
      <c r="AD8337" s="153"/>
      <c r="AE8337" s="189"/>
      <c r="AF8337" s="188"/>
      <c r="AG8337" s="189"/>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7"/>
      <c r="AB8338" s="188"/>
      <c r="AC8338" s="153"/>
      <c r="AD8338" s="153"/>
      <c r="AE8338" s="189"/>
      <c r="AF8338" s="188"/>
      <c r="AG8338" s="189"/>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7"/>
      <c r="AB8339" s="188"/>
      <c r="AC8339" s="153"/>
      <c r="AD8339" s="153"/>
      <c r="AE8339" s="189"/>
      <c r="AF8339" s="188"/>
      <c r="AG8339" s="189"/>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7"/>
      <c r="AB8340" s="188"/>
      <c r="AC8340" s="153"/>
      <c r="AD8340" s="153"/>
      <c r="AE8340" s="189"/>
      <c r="AF8340" s="188"/>
      <c r="AG8340" s="189"/>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7"/>
      <c r="AB8341" s="188"/>
      <c r="AC8341" s="153"/>
      <c r="AD8341" s="153"/>
      <c r="AE8341" s="189"/>
      <c r="AF8341" s="188"/>
      <c r="AG8341" s="189"/>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7"/>
      <c r="AB8342" s="188"/>
      <c r="AC8342" s="153"/>
      <c r="AD8342" s="153"/>
      <c r="AE8342" s="189"/>
      <c r="AF8342" s="188"/>
      <c r="AG8342" s="189"/>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7"/>
      <c r="AB8343" s="188"/>
      <c r="AC8343" s="153"/>
      <c r="AD8343" s="153"/>
      <c r="AE8343" s="189"/>
      <c r="AF8343" s="188"/>
      <c r="AG8343" s="189"/>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7"/>
      <c r="AB8344" s="188"/>
      <c r="AC8344" s="153"/>
      <c r="AD8344" s="153"/>
      <c r="AE8344" s="189"/>
      <c r="AF8344" s="188"/>
      <c r="AG8344" s="189"/>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7"/>
      <c r="AB8345" s="188"/>
      <c r="AC8345" s="153"/>
      <c r="AD8345" s="153"/>
      <c r="AE8345" s="189"/>
      <c r="AF8345" s="188"/>
      <c r="AG8345" s="189"/>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7"/>
      <c r="AB8346" s="188"/>
      <c r="AC8346" s="153"/>
      <c r="AD8346" s="153"/>
      <c r="AE8346" s="189"/>
      <c r="AF8346" s="188"/>
      <c r="AG8346" s="189"/>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7"/>
      <c r="AB8347" s="188"/>
      <c r="AC8347" s="153"/>
      <c r="AD8347" s="153"/>
      <c r="AE8347" s="189"/>
      <c r="AF8347" s="188"/>
      <c r="AG8347" s="189"/>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7"/>
      <c r="AB8348" s="188"/>
      <c r="AC8348" s="153"/>
      <c r="AD8348" s="153"/>
      <c r="AE8348" s="189"/>
      <c r="AF8348" s="188"/>
      <c r="AG8348" s="189"/>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7"/>
      <c r="AB8349" s="188"/>
      <c r="AC8349" s="153"/>
      <c r="AD8349" s="153"/>
      <c r="AE8349" s="189"/>
      <c r="AF8349" s="188"/>
      <c r="AG8349" s="189"/>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7"/>
      <c r="AB8350" s="188"/>
      <c r="AC8350" s="153"/>
      <c r="AD8350" s="153"/>
      <c r="AE8350" s="189"/>
      <c r="AF8350" s="188"/>
      <c r="AG8350" s="189"/>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7"/>
      <c r="AB8351" s="188"/>
      <c r="AC8351" s="153"/>
      <c r="AD8351" s="153"/>
      <c r="AE8351" s="189"/>
      <c r="AF8351" s="188"/>
      <c r="AG8351" s="189"/>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7"/>
      <c r="AB8352" s="188"/>
      <c r="AC8352" s="153"/>
      <c r="AD8352" s="153"/>
      <c r="AE8352" s="189"/>
      <c r="AF8352" s="188"/>
      <c r="AG8352" s="189"/>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7"/>
      <c r="AB8353" s="188"/>
      <c r="AC8353" s="153"/>
      <c r="AD8353" s="153"/>
      <c r="AE8353" s="189"/>
      <c r="AF8353" s="188"/>
      <c r="AG8353" s="189"/>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7"/>
      <c r="AB8354" s="188"/>
      <c r="AC8354" s="153"/>
      <c r="AD8354" s="153"/>
      <c r="AE8354" s="189"/>
      <c r="AF8354" s="188"/>
      <c r="AG8354" s="189"/>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7"/>
      <c r="AB8355" s="188"/>
      <c r="AC8355" s="153"/>
      <c r="AD8355" s="153"/>
      <c r="AE8355" s="189"/>
      <c r="AF8355" s="188"/>
      <c r="AG8355" s="189"/>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7"/>
      <c r="AB8356" s="188"/>
      <c r="AC8356" s="153"/>
      <c r="AD8356" s="153"/>
      <c r="AE8356" s="189"/>
      <c r="AF8356" s="188"/>
      <c r="AG8356" s="189"/>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7"/>
      <c r="AB8357" s="188"/>
      <c r="AC8357" s="153"/>
      <c r="AD8357" s="153"/>
      <c r="AE8357" s="189"/>
      <c r="AF8357" s="188"/>
      <c r="AG8357" s="189"/>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7"/>
      <c r="AB8358" s="188"/>
      <c r="AC8358" s="153"/>
      <c r="AD8358" s="153"/>
      <c r="AE8358" s="189"/>
      <c r="AF8358" s="188"/>
      <c r="AG8358" s="189"/>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7"/>
      <c r="AB8359" s="188"/>
      <c r="AC8359" s="153"/>
      <c r="AD8359" s="153"/>
      <c r="AE8359" s="189"/>
      <c r="AF8359" s="188"/>
      <c r="AG8359" s="189"/>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7"/>
      <c r="AB8360" s="188"/>
      <c r="AC8360" s="153"/>
      <c r="AD8360" s="153"/>
      <c r="AE8360" s="189"/>
      <c r="AF8360" s="188"/>
      <c r="AG8360" s="189"/>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7"/>
      <c r="AB8361" s="188"/>
      <c r="AC8361" s="153"/>
      <c r="AD8361" s="153"/>
      <c r="AE8361" s="189"/>
      <c r="AF8361" s="188"/>
      <c r="AG8361" s="189"/>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7"/>
      <c r="AB8362" s="188"/>
      <c r="AC8362" s="153"/>
      <c r="AD8362" s="153"/>
      <c r="AE8362" s="189"/>
      <c r="AF8362" s="188"/>
      <c r="AG8362" s="189"/>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7"/>
      <c r="AB8363" s="188"/>
      <c r="AC8363" s="153"/>
      <c r="AD8363" s="153"/>
      <c r="AE8363" s="189"/>
      <c r="AF8363" s="188"/>
      <c r="AG8363" s="189"/>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7"/>
      <c r="AB8364" s="188"/>
      <c r="AC8364" s="153"/>
      <c r="AD8364" s="153"/>
      <c r="AE8364" s="189"/>
      <c r="AF8364" s="188"/>
      <c r="AG8364" s="189"/>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7"/>
      <c r="AB8365" s="188"/>
      <c r="AC8365" s="153"/>
      <c r="AD8365" s="153"/>
      <c r="AE8365" s="189"/>
      <c r="AF8365" s="188"/>
      <c r="AG8365" s="189"/>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7"/>
      <c r="AB8366" s="188"/>
      <c r="AC8366" s="153"/>
      <c r="AD8366" s="153"/>
      <c r="AE8366" s="189"/>
      <c r="AF8366" s="188"/>
      <c r="AG8366" s="189"/>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7"/>
      <c r="AB8367" s="188"/>
      <c r="AC8367" s="153"/>
      <c r="AD8367" s="153"/>
      <c r="AE8367" s="189"/>
      <c r="AF8367" s="188"/>
      <c r="AG8367" s="189"/>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7"/>
      <c r="AB8368" s="188"/>
      <c r="AC8368" s="153"/>
      <c r="AD8368" s="153"/>
      <c r="AE8368" s="189"/>
      <c r="AF8368" s="188"/>
      <c r="AG8368" s="189"/>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7"/>
      <c r="AB8369" s="188"/>
      <c r="AC8369" s="153"/>
      <c r="AD8369" s="153"/>
      <c r="AE8369" s="189"/>
      <c r="AF8369" s="188"/>
      <c r="AG8369" s="189"/>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7"/>
      <c r="AB8370" s="188"/>
      <c r="AC8370" s="153"/>
      <c r="AD8370" s="153"/>
      <c r="AE8370" s="189"/>
      <c r="AF8370" s="188"/>
      <c r="AG8370" s="189"/>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7"/>
      <c r="AB8371" s="188"/>
      <c r="AC8371" s="153"/>
      <c r="AD8371" s="153"/>
      <c r="AE8371" s="189"/>
      <c r="AF8371" s="188"/>
      <c r="AG8371" s="189"/>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7"/>
      <c r="AB8372" s="188"/>
      <c r="AC8372" s="153"/>
      <c r="AD8372" s="153"/>
      <c r="AE8372" s="189"/>
      <c r="AF8372" s="188"/>
      <c r="AG8372" s="189"/>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7"/>
      <c r="AB8373" s="188"/>
      <c r="AC8373" s="153"/>
      <c r="AD8373" s="153"/>
      <c r="AE8373" s="189"/>
      <c r="AF8373" s="188"/>
      <c r="AG8373" s="189"/>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7"/>
      <c r="AB8374" s="188"/>
      <c r="AC8374" s="153"/>
      <c r="AD8374" s="153"/>
      <c r="AE8374" s="189"/>
      <c r="AF8374" s="188"/>
      <c r="AG8374" s="189"/>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7"/>
      <c r="AB8375" s="188"/>
      <c r="AC8375" s="153"/>
      <c r="AD8375" s="153"/>
      <c r="AE8375" s="189"/>
      <c r="AF8375" s="188"/>
      <c r="AG8375" s="189"/>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7"/>
      <c r="AB8376" s="188"/>
      <c r="AC8376" s="153"/>
      <c r="AD8376" s="153"/>
      <c r="AE8376" s="189"/>
      <c r="AF8376" s="188"/>
      <c r="AG8376" s="189"/>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7"/>
      <c r="AB8377" s="188"/>
      <c r="AC8377" s="153"/>
      <c r="AD8377" s="153"/>
      <c r="AE8377" s="189"/>
      <c r="AF8377" s="188"/>
      <c r="AG8377" s="189"/>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7"/>
      <c r="AB8378" s="188"/>
      <c r="AC8378" s="153"/>
      <c r="AD8378" s="153"/>
      <c r="AE8378" s="189"/>
      <c r="AF8378" s="188"/>
      <c r="AG8378" s="189"/>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7"/>
      <c r="AB8379" s="188"/>
      <c r="AC8379" s="153"/>
      <c r="AD8379" s="153"/>
      <c r="AE8379" s="189"/>
      <c r="AF8379" s="188"/>
      <c r="AG8379" s="189"/>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7"/>
      <c r="AB8380" s="188"/>
      <c r="AC8380" s="153"/>
      <c r="AD8380" s="153"/>
      <c r="AE8380" s="189"/>
      <c r="AF8380" s="188"/>
      <c r="AG8380" s="189"/>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7"/>
      <c r="AB8381" s="188"/>
      <c r="AC8381" s="153"/>
      <c r="AD8381" s="153"/>
      <c r="AE8381" s="189"/>
      <c r="AF8381" s="188"/>
      <c r="AG8381" s="189"/>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7"/>
      <c r="AB8382" s="188"/>
      <c r="AC8382" s="153"/>
      <c r="AD8382" s="153"/>
      <c r="AE8382" s="189"/>
      <c r="AF8382" s="188"/>
      <c r="AG8382" s="189"/>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7"/>
      <c r="AB8383" s="188"/>
      <c r="AC8383" s="153"/>
      <c r="AD8383" s="153"/>
      <c r="AE8383" s="189"/>
      <c r="AF8383" s="188"/>
      <c r="AG8383" s="189"/>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7"/>
      <c r="AB8384" s="188"/>
      <c r="AC8384" s="153"/>
      <c r="AD8384" s="153"/>
      <c r="AE8384" s="189"/>
      <c r="AF8384" s="188"/>
      <c r="AG8384" s="189"/>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7"/>
      <c r="AB8385" s="188"/>
      <c r="AC8385" s="153"/>
      <c r="AD8385" s="153"/>
      <c r="AE8385" s="189"/>
      <c r="AF8385" s="188"/>
      <c r="AG8385" s="189"/>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7"/>
      <c r="AB8386" s="188"/>
      <c r="AC8386" s="153"/>
      <c r="AD8386" s="153"/>
      <c r="AE8386" s="189"/>
      <c r="AF8386" s="188"/>
      <c r="AG8386" s="189"/>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7"/>
      <c r="AB8387" s="188"/>
      <c r="AC8387" s="153"/>
      <c r="AD8387" s="153"/>
      <c r="AE8387" s="189"/>
      <c r="AF8387" s="188"/>
      <c r="AG8387" s="189"/>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7"/>
      <c r="AB8388" s="188"/>
      <c r="AC8388" s="153"/>
      <c r="AD8388" s="153"/>
      <c r="AE8388" s="189"/>
      <c r="AF8388" s="188"/>
      <c r="AG8388" s="189"/>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7"/>
      <c r="AB8389" s="188"/>
      <c r="AC8389" s="153"/>
      <c r="AD8389" s="153"/>
      <c r="AE8389" s="189"/>
      <c r="AF8389" s="188"/>
      <c r="AG8389" s="189"/>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7"/>
      <c r="AB8390" s="188"/>
      <c r="AC8390" s="153"/>
      <c r="AD8390" s="153"/>
      <c r="AE8390" s="189"/>
      <c r="AF8390" s="188"/>
      <c r="AG8390" s="189"/>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7"/>
      <c r="AB8391" s="188"/>
      <c r="AC8391" s="153"/>
      <c r="AD8391" s="153"/>
      <c r="AE8391" s="189"/>
      <c r="AF8391" s="188"/>
      <c r="AG8391" s="189"/>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7"/>
      <c r="AB8392" s="188"/>
      <c r="AC8392" s="153"/>
      <c r="AD8392" s="153"/>
      <c r="AE8392" s="189"/>
      <c r="AF8392" s="188"/>
      <c r="AG8392" s="189"/>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7"/>
      <c r="AB8393" s="188"/>
      <c r="AC8393" s="153"/>
      <c r="AD8393" s="153"/>
      <c r="AE8393" s="189"/>
      <c r="AF8393" s="188"/>
      <c r="AG8393" s="189"/>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7"/>
      <c r="AB8394" s="188"/>
      <c r="AC8394" s="153"/>
      <c r="AD8394" s="153"/>
      <c r="AE8394" s="189"/>
      <c r="AF8394" s="188"/>
      <c r="AG8394" s="189"/>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7"/>
      <c r="AB8395" s="188"/>
      <c r="AC8395" s="153"/>
      <c r="AD8395" s="153"/>
      <c r="AE8395" s="189"/>
      <c r="AF8395" s="188"/>
      <c r="AG8395" s="189"/>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7"/>
      <c r="AB8396" s="188"/>
      <c r="AC8396" s="153"/>
      <c r="AD8396" s="153"/>
      <c r="AE8396" s="189"/>
      <c r="AF8396" s="188"/>
      <c r="AG8396" s="189"/>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7"/>
      <c r="AB8397" s="188"/>
      <c r="AC8397" s="153"/>
      <c r="AD8397" s="153"/>
      <c r="AE8397" s="189"/>
      <c r="AF8397" s="188"/>
      <c r="AG8397" s="189"/>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7"/>
      <c r="AB8398" s="188"/>
      <c r="AC8398" s="153"/>
      <c r="AD8398" s="153"/>
      <c r="AE8398" s="189"/>
      <c r="AF8398" s="188"/>
      <c r="AG8398" s="189"/>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7"/>
      <c r="AB8399" s="188"/>
      <c r="AC8399" s="153"/>
      <c r="AD8399" s="153"/>
      <c r="AE8399" s="189"/>
      <c r="AF8399" s="188"/>
      <c r="AG8399" s="189"/>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7"/>
      <c r="AB8400" s="188"/>
      <c r="AC8400" s="153"/>
      <c r="AD8400" s="153"/>
      <c r="AE8400" s="189"/>
      <c r="AF8400" s="188"/>
      <c r="AG8400" s="189"/>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7"/>
      <c r="AB8401" s="188"/>
      <c r="AC8401" s="153"/>
      <c r="AD8401" s="153"/>
      <c r="AE8401" s="189"/>
      <c r="AF8401" s="188"/>
      <c r="AG8401" s="189"/>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7"/>
      <c r="AB8402" s="188"/>
      <c r="AC8402" s="153"/>
      <c r="AD8402" s="153"/>
      <c r="AE8402" s="189"/>
      <c r="AF8402" s="188"/>
      <c r="AG8402" s="189"/>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7"/>
      <c r="AB8403" s="188"/>
      <c r="AC8403" s="153"/>
      <c r="AD8403" s="153"/>
      <c r="AE8403" s="189"/>
      <c r="AF8403" s="188"/>
      <c r="AG8403" s="189"/>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7"/>
      <c r="AB8404" s="188"/>
      <c r="AC8404" s="153"/>
      <c r="AD8404" s="153"/>
      <c r="AE8404" s="189"/>
      <c r="AF8404" s="188"/>
      <c r="AG8404" s="189"/>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7"/>
      <c r="AB8405" s="188"/>
      <c r="AC8405" s="153"/>
      <c r="AD8405" s="153"/>
      <c r="AE8405" s="189"/>
      <c r="AF8405" s="188"/>
      <c r="AG8405" s="189"/>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7"/>
      <c r="AB8406" s="188"/>
      <c r="AC8406" s="153"/>
      <c r="AD8406" s="153"/>
      <c r="AE8406" s="189"/>
      <c r="AF8406" s="188"/>
      <c r="AG8406" s="189"/>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7"/>
      <c r="AB8407" s="188"/>
      <c r="AC8407" s="153"/>
      <c r="AD8407" s="153"/>
      <c r="AE8407" s="189"/>
      <c r="AF8407" s="188"/>
      <c r="AG8407" s="189"/>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7"/>
      <c r="AB8408" s="188"/>
      <c r="AC8408" s="153"/>
      <c r="AD8408" s="153"/>
      <c r="AE8408" s="189"/>
      <c r="AF8408" s="188"/>
      <c r="AG8408" s="189"/>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7"/>
      <c r="AB8409" s="188"/>
      <c r="AC8409" s="153"/>
      <c r="AD8409" s="153"/>
      <c r="AE8409" s="189"/>
      <c r="AF8409" s="188"/>
      <c r="AG8409" s="189"/>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7"/>
      <c r="AB8410" s="188"/>
      <c r="AC8410" s="153"/>
      <c r="AD8410" s="153"/>
      <c r="AE8410" s="189"/>
      <c r="AF8410" s="188"/>
      <c r="AG8410" s="189"/>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7"/>
      <c r="AB8411" s="188"/>
      <c r="AC8411" s="153"/>
      <c r="AD8411" s="153"/>
      <c r="AE8411" s="189"/>
      <c r="AF8411" s="188"/>
      <c r="AG8411" s="189"/>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7"/>
      <c r="AB8412" s="188"/>
      <c r="AC8412" s="153"/>
      <c r="AD8412" s="153"/>
      <c r="AE8412" s="189"/>
      <c r="AF8412" s="188"/>
      <c r="AG8412" s="189"/>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7"/>
      <c r="AB8413" s="188"/>
      <c r="AC8413" s="153"/>
      <c r="AD8413" s="153"/>
      <c r="AE8413" s="189"/>
      <c r="AF8413" s="188"/>
      <c r="AG8413" s="189"/>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7"/>
      <c r="AB8414" s="188"/>
      <c r="AC8414" s="153"/>
      <c r="AD8414" s="153"/>
      <c r="AE8414" s="189"/>
      <c r="AF8414" s="188"/>
      <c r="AG8414" s="189"/>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7"/>
      <c r="AB8415" s="188"/>
      <c r="AC8415" s="153"/>
      <c r="AD8415" s="153"/>
      <c r="AE8415" s="189"/>
      <c r="AF8415" s="188"/>
      <c r="AG8415" s="189"/>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7"/>
      <c r="AB8416" s="188"/>
      <c r="AC8416" s="153"/>
      <c r="AD8416" s="153"/>
      <c r="AE8416" s="189"/>
      <c r="AF8416" s="188"/>
      <c r="AG8416" s="189"/>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7"/>
      <c r="AB8417" s="188"/>
      <c r="AC8417" s="153"/>
      <c r="AD8417" s="153"/>
      <c r="AE8417" s="189"/>
      <c r="AF8417" s="188"/>
      <c r="AG8417" s="189"/>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7"/>
      <c r="AB8418" s="188"/>
      <c r="AC8418" s="153"/>
      <c r="AD8418" s="153"/>
      <c r="AE8418" s="189"/>
      <c r="AF8418" s="188"/>
      <c r="AG8418" s="189"/>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7"/>
      <c r="AB8419" s="188"/>
      <c r="AC8419" s="153"/>
      <c r="AD8419" s="153"/>
      <c r="AE8419" s="189"/>
      <c r="AF8419" s="188"/>
      <c r="AG8419" s="189"/>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7"/>
      <c r="AB8420" s="188"/>
      <c r="AC8420" s="153"/>
      <c r="AD8420" s="153"/>
      <c r="AE8420" s="189"/>
      <c r="AF8420" s="188"/>
      <c r="AG8420" s="189"/>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7"/>
      <c r="AB8421" s="188"/>
      <c r="AC8421" s="153"/>
      <c r="AD8421" s="153"/>
      <c r="AE8421" s="189"/>
      <c r="AF8421" s="188"/>
      <c r="AG8421" s="189"/>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7"/>
      <c r="AB8422" s="188"/>
      <c r="AC8422" s="153"/>
      <c r="AD8422" s="153"/>
      <c r="AE8422" s="189"/>
      <c r="AF8422" s="188"/>
      <c r="AG8422" s="189"/>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7"/>
      <c r="AB8423" s="188"/>
      <c r="AC8423" s="153"/>
      <c r="AD8423" s="153"/>
      <c r="AE8423" s="189"/>
      <c r="AF8423" s="188"/>
      <c r="AG8423" s="189"/>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7"/>
      <c r="AB8424" s="188"/>
      <c r="AC8424" s="153"/>
      <c r="AD8424" s="153"/>
      <c r="AE8424" s="189"/>
      <c r="AF8424" s="188"/>
      <c r="AG8424" s="189"/>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7"/>
      <c r="AB8425" s="188"/>
      <c r="AC8425" s="153"/>
      <c r="AD8425" s="153"/>
      <c r="AE8425" s="189"/>
      <c r="AF8425" s="188"/>
      <c r="AG8425" s="189"/>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7"/>
      <c r="AB8426" s="188"/>
      <c r="AC8426" s="153"/>
      <c r="AD8426" s="153"/>
      <c r="AE8426" s="189"/>
      <c r="AF8426" s="188"/>
      <c r="AG8426" s="189"/>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7"/>
      <c r="AB8427" s="188"/>
      <c r="AC8427" s="153"/>
      <c r="AD8427" s="153"/>
      <c r="AE8427" s="189"/>
      <c r="AF8427" s="188"/>
      <c r="AG8427" s="189"/>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7"/>
      <c r="AB8428" s="188"/>
      <c r="AC8428" s="153"/>
      <c r="AD8428" s="153"/>
      <c r="AE8428" s="189"/>
      <c r="AF8428" s="188"/>
      <c r="AG8428" s="189"/>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7"/>
      <c r="AB8429" s="188"/>
      <c r="AC8429" s="153"/>
      <c r="AD8429" s="153"/>
      <c r="AE8429" s="189"/>
      <c r="AF8429" s="188"/>
      <c r="AG8429" s="189"/>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7"/>
      <c r="AB8430" s="188"/>
      <c r="AC8430" s="153"/>
      <c r="AD8430" s="153"/>
      <c r="AE8430" s="189"/>
      <c r="AF8430" s="188"/>
      <c r="AG8430" s="189"/>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7"/>
      <c r="AB8431" s="188"/>
      <c r="AC8431" s="153"/>
      <c r="AD8431" s="153"/>
      <c r="AE8431" s="189"/>
      <c r="AF8431" s="188"/>
      <c r="AG8431" s="189"/>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7"/>
      <c r="AB8432" s="188"/>
      <c r="AC8432" s="153"/>
      <c r="AD8432" s="153"/>
      <c r="AE8432" s="189"/>
      <c r="AF8432" s="188"/>
      <c r="AG8432" s="189"/>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7"/>
      <c r="AB8433" s="188"/>
      <c r="AC8433" s="153"/>
      <c r="AD8433" s="153"/>
      <c r="AE8433" s="189"/>
      <c r="AF8433" s="188"/>
      <c r="AG8433" s="189"/>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7"/>
      <c r="AB8434" s="188"/>
      <c r="AC8434" s="153"/>
      <c r="AD8434" s="153"/>
      <c r="AE8434" s="189"/>
      <c r="AF8434" s="188"/>
      <c r="AG8434" s="189"/>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7"/>
      <c r="AB8435" s="188"/>
      <c r="AC8435" s="153"/>
      <c r="AD8435" s="153"/>
      <c r="AE8435" s="189"/>
      <c r="AF8435" s="188"/>
      <c r="AG8435" s="189"/>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7"/>
      <c r="AB8436" s="188"/>
      <c r="AC8436" s="153"/>
      <c r="AD8436" s="153"/>
      <c r="AE8436" s="189"/>
      <c r="AF8436" s="188"/>
      <c r="AG8436" s="189"/>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7"/>
      <c r="AB8437" s="188"/>
      <c r="AC8437" s="153"/>
      <c r="AD8437" s="153"/>
      <c r="AE8437" s="189"/>
      <c r="AF8437" s="188"/>
      <c r="AG8437" s="189"/>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7"/>
      <c r="AB8438" s="188"/>
      <c r="AC8438" s="153"/>
      <c r="AD8438" s="153"/>
      <c r="AE8438" s="189"/>
      <c r="AF8438" s="188"/>
      <c r="AG8438" s="189"/>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7"/>
      <c r="AB8439" s="188"/>
      <c r="AC8439" s="153"/>
      <c r="AD8439" s="153"/>
      <c r="AE8439" s="189"/>
      <c r="AF8439" s="188"/>
      <c r="AG8439" s="189"/>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7"/>
      <c r="AB8440" s="188"/>
      <c r="AC8440" s="153"/>
      <c r="AD8440" s="153"/>
      <c r="AE8440" s="189"/>
      <c r="AF8440" s="188"/>
      <c r="AG8440" s="189"/>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7"/>
      <c r="AB8441" s="188"/>
      <c r="AC8441" s="153"/>
      <c r="AD8441" s="153"/>
      <c r="AE8441" s="189"/>
      <c r="AF8441" s="188"/>
      <c r="AG8441" s="189"/>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7"/>
      <c r="AB8442" s="188"/>
      <c r="AC8442" s="153"/>
      <c r="AD8442" s="153"/>
      <c r="AE8442" s="189"/>
      <c r="AF8442" s="188"/>
      <c r="AG8442" s="189"/>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7"/>
      <c r="AB8443" s="188"/>
      <c r="AC8443" s="153"/>
      <c r="AD8443" s="153"/>
      <c r="AE8443" s="189"/>
      <c r="AF8443" s="188"/>
      <c r="AG8443" s="189"/>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7"/>
      <c r="AB8444" s="188"/>
      <c r="AC8444" s="153"/>
      <c r="AD8444" s="153"/>
      <c r="AE8444" s="189"/>
      <c r="AF8444" s="188"/>
      <c r="AG8444" s="189"/>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7"/>
      <c r="AB8445" s="188"/>
      <c r="AC8445" s="153"/>
      <c r="AD8445" s="153"/>
      <c r="AE8445" s="189"/>
      <c r="AF8445" s="188"/>
      <c r="AG8445" s="189"/>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7"/>
      <c r="AB8446" s="188"/>
      <c r="AC8446" s="153"/>
      <c r="AD8446" s="153"/>
      <c r="AE8446" s="189"/>
      <c r="AF8446" s="188"/>
      <c r="AG8446" s="189"/>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7"/>
      <c r="AB8447" s="188"/>
      <c r="AC8447" s="153"/>
      <c r="AD8447" s="153"/>
      <c r="AE8447" s="189"/>
      <c r="AF8447" s="188"/>
      <c r="AG8447" s="189"/>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7"/>
      <c r="AB8448" s="188"/>
      <c r="AC8448" s="153"/>
      <c r="AD8448" s="153"/>
      <c r="AE8448" s="189"/>
      <c r="AF8448" s="188"/>
      <c r="AG8448" s="189"/>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7"/>
      <c r="AB8449" s="188"/>
      <c r="AC8449" s="153"/>
      <c r="AD8449" s="153"/>
      <c r="AE8449" s="189"/>
      <c r="AF8449" s="188"/>
      <c r="AG8449" s="189"/>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7"/>
      <c r="AB8450" s="188"/>
      <c r="AC8450" s="153"/>
      <c r="AD8450" s="153"/>
      <c r="AE8450" s="189"/>
      <c r="AF8450" s="188"/>
      <c r="AG8450" s="189"/>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7"/>
      <c r="AB8451" s="188"/>
      <c r="AC8451" s="153"/>
      <c r="AD8451" s="153"/>
      <c r="AE8451" s="189"/>
      <c r="AF8451" s="188"/>
      <c r="AG8451" s="189"/>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7"/>
      <c r="AB8452" s="188"/>
      <c r="AC8452" s="153"/>
      <c r="AD8452" s="153"/>
      <c r="AE8452" s="189"/>
      <c r="AF8452" s="188"/>
      <c r="AG8452" s="189"/>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7"/>
      <c r="AB8453" s="188"/>
      <c r="AC8453" s="153"/>
      <c r="AD8453" s="153"/>
      <c r="AE8453" s="189"/>
      <c r="AF8453" s="188"/>
      <c r="AG8453" s="189"/>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7"/>
      <c r="AB8454" s="188"/>
      <c r="AC8454" s="153"/>
      <c r="AD8454" s="153"/>
      <c r="AE8454" s="189"/>
      <c r="AF8454" s="188"/>
      <c r="AG8454" s="189"/>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7"/>
      <c r="AB8455" s="188"/>
      <c r="AC8455" s="153"/>
      <c r="AD8455" s="153"/>
      <c r="AE8455" s="189"/>
      <c r="AF8455" s="188"/>
      <c r="AG8455" s="189"/>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7"/>
      <c r="AB8456" s="188"/>
      <c r="AC8456" s="153"/>
      <c r="AD8456" s="153"/>
      <c r="AE8456" s="189"/>
      <c r="AF8456" s="188"/>
      <c r="AG8456" s="189"/>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7"/>
      <c r="AB8457" s="188"/>
      <c r="AC8457" s="153"/>
      <c r="AD8457" s="153"/>
      <c r="AE8457" s="189"/>
      <c r="AF8457" s="188"/>
      <c r="AG8457" s="189"/>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7"/>
      <c r="AB8458" s="188"/>
      <c r="AC8458" s="153"/>
      <c r="AD8458" s="153"/>
      <c r="AE8458" s="189"/>
      <c r="AF8458" s="188"/>
      <c r="AG8458" s="189"/>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7"/>
      <c r="AB8459" s="188"/>
      <c r="AC8459" s="153"/>
      <c r="AD8459" s="153"/>
      <c r="AE8459" s="189"/>
      <c r="AF8459" s="188"/>
      <c r="AG8459" s="189"/>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7"/>
      <c r="AB8460" s="188"/>
      <c r="AC8460" s="153"/>
      <c r="AD8460" s="153"/>
      <c r="AE8460" s="189"/>
      <c r="AF8460" s="188"/>
      <c r="AG8460" s="189"/>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7"/>
      <c r="AB8461" s="188"/>
      <c r="AC8461" s="153"/>
      <c r="AD8461" s="153"/>
      <c r="AE8461" s="189"/>
      <c r="AF8461" s="188"/>
      <c r="AG8461" s="189"/>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7"/>
      <c r="AB8462" s="188"/>
      <c r="AC8462" s="153"/>
      <c r="AD8462" s="153"/>
      <c r="AE8462" s="189"/>
      <c r="AF8462" s="188"/>
      <c r="AG8462" s="189"/>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7"/>
      <c r="AB8463" s="188"/>
      <c r="AC8463" s="153"/>
      <c r="AD8463" s="153"/>
      <c r="AE8463" s="189"/>
      <c r="AF8463" s="188"/>
      <c r="AG8463" s="189"/>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7"/>
      <c r="AB8464" s="188"/>
      <c r="AC8464" s="153"/>
      <c r="AD8464" s="153"/>
      <c r="AE8464" s="189"/>
      <c r="AF8464" s="188"/>
      <c r="AG8464" s="189"/>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7"/>
      <c r="AB8465" s="188"/>
      <c r="AC8465" s="153"/>
      <c r="AD8465" s="153"/>
      <c r="AE8465" s="189"/>
      <c r="AF8465" s="188"/>
      <c r="AG8465" s="189"/>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7"/>
      <c r="AB8466" s="188"/>
      <c r="AC8466" s="153"/>
      <c r="AD8466" s="153"/>
      <c r="AE8466" s="189"/>
      <c r="AF8466" s="188"/>
      <c r="AG8466" s="189"/>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7"/>
      <c r="AB8467" s="188"/>
      <c r="AC8467" s="153"/>
      <c r="AD8467" s="153"/>
      <c r="AE8467" s="189"/>
      <c r="AF8467" s="188"/>
      <c r="AG8467" s="189"/>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7"/>
      <c r="AB8468" s="188"/>
      <c r="AC8468" s="153"/>
      <c r="AD8468" s="153"/>
      <c r="AE8468" s="189"/>
      <c r="AF8468" s="188"/>
      <c r="AG8468" s="189"/>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7"/>
      <c r="AB8469" s="188"/>
      <c r="AC8469" s="153"/>
      <c r="AD8469" s="153"/>
      <c r="AE8469" s="189"/>
      <c r="AF8469" s="188"/>
      <c r="AG8469" s="189"/>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7"/>
      <c r="AB8470" s="188"/>
      <c r="AC8470" s="153"/>
      <c r="AD8470" s="153"/>
      <c r="AE8470" s="189"/>
      <c r="AF8470" s="188"/>
      <c r="AG8470" s="189"/>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7"/>
      <c r="AB8471" s="188"/>
      <c r="AC8471" s="153"/>
      <c r="AD8471" s="153"/>
      <c r="AE8471" s="189"/>
      <c r="AF8471" s="188"/>
      <c r="AG8471" s="189"/>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7"/>
      <c r="AB8472" s="188"/>
      <c r="AC8472" s="153"/>
      <c r="AD8472" s="153"/>
      <c r="AE8472" s="189"/>
      <c r="AF8472" s="188"/>
      <c r="AG8472" s="189"/>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7"/>
      <c r="AB8473" s="188"/>
      <c r="AC8473" s="153"/>
      <c r="AD8473" s="153"/>
      <c r="AE8473" s="189"/>
      <c r="AF8473" s="188"/>
      <c r="AG8473" s="189"/>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7"/>
      <c r="AB8474" s="188"/>
      <c r="AC8474" s="153"/>
      <c r="AD8474" s="153"/>
      <c r="AE8474" s="189"/>
      <c r="AF8474" s="188"/>
      <c r="AG8474" s="189"/>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7"/>
      <c r="AB8475" s="188"/>
      <c r="AC8475" s="153"/>
      <c r="AD8475" s="153"/>
      <c r="AE8475" s="189"/>
      <c r="AF8475" s="188"/>
      <c r="AG8475" s="189"/>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7"/>
      <c r="AB8476" s="188"/>
      <c r="AC8476" s="153"/>
      <c r="AD8476" s="153"/>
      <c r="AE8476" s="189"/>
      <c r="AF8476" s="188"/>
      <c r="AG8476" s="189"/>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7"/>
      <c r="AB8477" s="188"/>
      <c r="AC8477" s="153"/>
      <c r="AD8477" s="153"/>
      <c r="AE8477" s="189"/>
      <c r="AF8477" s="188"/>
      <c r="AG8477" s="189"/>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7"/>
      <c r="AB8478" s="188"/>
      <c r="AC8478" s="153"/>
      <c r="AD8478" s="153"/>
      <c r="AE8478" s="189"/>
      <c r="AF8478" s="188"/>
      <c r="AG8478" s="189"/>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7"/>
      <c r="AB8479" s="188"/>
      <c r="AC8479" s="153"/>
      <c r="AD8479" s="153"/>
      <c r="AE8479" s="189"/>
      <c r="AF8479" s="188"/>
      <c r="AG8479" s="189"/>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7"/>
      <c r="AB8480" s="188"/>
      <c r="AC8480" s="153"/>
      <c r="AD8480" s="153"/>
      <c r="AE8480" s="189"/>
      <c r="AF8480" s="188"/>
      <c r="AG8480" s="189"/>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7"/>
      <c r="AB8481" s="188"/>
      <c r="AC8481" s="153"/>
      <c r="AD8481" s="153"/>
      <c r="AE8481" s="189"/>
      <c r="AF8481" s="188"/>
      <c r="AG8481" s="189"/>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7"/>
      <c r="AB8482" s="188"/>
      <c r="AC8482" s="153"/>
      <c r="AD8482" s="153"/>
      <c r="AE8482" s="189"/>
      <c r="AF8482" s="188"/>
      <c r="AG8482" s="189"/>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7"/>
      <c r="AB8483" s="188"/>
      <c r="AC8483" s="153"/>
      <c r="AD8483" s="153"/>
      <c r="AE8483" s="189"/>
      <c r="AF8483" s="188"/>
      <c r="AG8483" s="189"/>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7"/>
      <c r="AB8484" s="188"/>
      <c r="AC8484" s="153"/>
      <c r="AD8484" s="153"/>
      <c r="AE8484" s="189"/>
      <c r="AF8484" s="188"/>
      <c r="AG8484" s="189"/>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7"/>
      <c r="AB8485" s="188"/>
      <c r="AC8485" s="153"/>
      <c r="AD8485" s="153"/>
      <c r="AE8485" s="189"/>
      <c r="AF8485" s="188"/>
      <c r="AG8485" s="189"/>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7"/>
      <c r="AB8486" s="188"/>
      <c r="AC8486" s="153"/>
      <c r="AD8486" s="153"/>
      <c r="AE8486" s="189"/>
      <c r="AF8486" s="188"/>
      <c r="AG8486" s="189"/>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7"/>
      <c r="AB8487" s="188"/>
      <c r="AC8487" s="153"/>
      <c r="AD8487" s="153"/>
      <c r="AE8487" s="189"/>
      <c r="AF8487" s="188"/>
      <c r="AG8487" s="189"/>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7"/>
      <c r="AB8488" s="188"/>
      <c r="AC8488" s="153"/>
      <c r="AD8488" s="153"/>
      <c r="AE8488" s="189"/>
      <c r="AF8488" s="188"/>
      <c r="AG8488" s="189"/>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7"/>
      <c r="AB8489" s="188"/>
      <c r="AC8489" s="153"/>
      <c r="AD8489" s="153"/>
      <c r="AE8489" s="189"/>
      <c r="AF8489" s="188"/>
      <c r="AG8489" s="189"/>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7"/>
      <c r="AB8490" s="188"/>
      <c r="AC8490" s="153"/>
      <c r="AD8490" s="153"/>
      <c r="AE8490" s="189"/>
      <c r="AF8490" s="188"/>
      <c r="AG8490" s="189"/>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7"/>
      <c r="AB8491" s="188"/>
      <c r="AC8491" s="153"/>
      <c r="AD8491" s="153"/>
      <c r="AE8491" s="189"/>
      <c r="AF8491" s="188"/>
      <c r="AG8491" s="189"/>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7"/>
      <c r="AB8492" s="188"/>
      <c r="AC8492" s="153"/>
      <c r="AD8492" s="153"/>
      <c r="AE8492" s="189"/>
      <c r="AF8492" s="188"/>
      <c r="AG8492" s="189"/>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7"/>
      <c r="AB8493" s="188"/>
      <c r="AC8493" s="153"/>
      <c r="AD8493" s="153"/>
      <c r="AE8493" s="189"/>
      <c r="AF8493" s="188"/>
      <c r="AG8493" s="189"/>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7"/>
      <c r="AB8494" s="188"/>
      <c r="AC8494" s="153"/>
      <c r="AD8494" s="153"/>
      <c r="AE8494" s="189"/>
      <c r="AF8494" s="188"/>
      <c r="AG8494" s="189"/>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7"/>
      <c r="AB8495" s="188"/>
      <c r="AC8495" s="153"/>
      <c r="AD8495" s="153"/>
      <c r="AE8495" s="189"/>
      <c r="AF8495" s="188"/>
      <c r="AG8495" s="189"/>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7"/>
      <c r="AB8496" s="188"/>
      <c r="AC8496" s="153"/>
      <c r="AD8496" s="153"/>
      <c r="AE8496" s="189"/>
      <c r="AF8496" s="188"/>
      <c r="AG8496" s="189"/>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7"/>
      <c r="AB8497" s="188"/>
      <c r="AC8497" s="153"/>
      <c r="AD8497" s="153"/>
      <c r="AE8497" s="189"/>
      <c r="AF8497" s="188"/>
      <c r="AG8497" s="189"/>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7"/>
      <c r="AB8498" s="188"/>
      <c r="AC8498" s="153"/>
      <c r="AD8498" s="153"/>
      <c r="AE8498" s="189"/>
      <c r="AF8498" s="188"/>
      <c r="AG8498" s="189"/>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7"/>
      <c r="AB8499" s="188"/>
      <c r="AC8499" s="153"/>
      <c r="AD8499" s="153"/>
      <c r="AE8499" s="189"/>
      <c r="AF8499" s="188"/>
      <c r="AG8499" s="189"/>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7"/>
      <c r="AB8500" s="188"/>
      <c r="AC8500" s="153"/>
      <c r="AD8500" s="153"/>
      <c r="AE8500" s="189"/>
      <c r="AF8500" s="188"/>
      <c r="AG8500" s="189"/>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7"/>
      <c r="AB8501" s="188"/>
      <c r="AC8501" s="153"/>
      <c r="AD8501" s="153"/>
      <c r="AE8501" s="189"/>
      <c r="AF8501" s="188"/>
      <c r="AG8501" s="189"/>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7"/>
      <c r="AB8502" s="188"/>
      <c r="AC8502" s="153"/>
      <c r="AD8502" s="153"/>
      <c r="AE8502" s="189"/>
      <c r="AF8502" s="188"/>
      <c r="AG8502" s="189"/>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7"/>
      <c r="AB8503" s="188"/>
      <c r="AC8503" s="153"/>
      <c r="AD8503" s="153"/>
      <c r="AE8503" s="189"/>
      <c r="AF8503" s="188"/>
      <c r="AG8503" s="189"/>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7"/>
      <c r="AB8504" s="188"/>
      <c r="AC8504" s="153"/>
      <c r="AD8504" s="153"/>
      <c r="AE8504" s="189"/>
      <c r="AF8504" s="188"/>
      <c r="AG8504" s="189"/>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7"/>
      <c r="AB8505" s="188"/>
      <c r="AC8505" s="153"/>
      <c r="AD8505" s="153"/>
      <c r="AE8505" s="189"/>
      <c r="AF8505" s="188"/>
      <c r="AG8505" s="189"/>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7"/>
      <c r="AB8506" s="188"/>
      <c r="AC8506" s="153"/>
      <c r="AD8506" s="153"/>
      <c r="AE8506" s="189"/>
      <c r="AF8506" s="188"/>
      <c r="AG8506" s="189"/>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7"/>
      <c r="AB8507" s="188"/>
      <c r="AC8507" s="153"/>
      <c r="AD8507" s="153"/>
      <c r="AE8507" s="189"/>
      <c r="AF8507" s="188"/>
      <c r="AG8507" s="189"/>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7"/>
      <c r="AB8508" s="188"/>
      <c r="AC8508" s="153"/>
      <c r="AD8508" s="153"/>
      <c r="AE8508" s="189"/>
      <c r="AF8508" s="188"/>
      <c r="AG8508" s="189"/>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7"/>
      <c r="AB8509" s="188"/>
      <c r="AC8509" s="153"/>
      <c r="AD8509" s="153"/>
      <c r="AE8509" s="189"/>
      <c r="AF8509" s="188"/>
      <c r="AG8509" s="189"/>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7"/>
      <c r="AB8510" s="188"/>
      <c r="AC8510" s="153"/>
      <c r="AD8510" s="153"/>
      <c r="AE8510" s="189"/>
      <c r="AF8510" s="188"/>
      <c r="AG8510" s="189"/>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7"/>
      <c r="AB8511" s="188"/>
      <c r="AC8511" s="153"/>
      <c r="AD8511" s="153"/>
      <c r="AE8511" s="189"/>
      <c r="AF8511" s="188"/>
      <c r="AG8511" s="189"/>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7"/>
      <c r="AB8512" s="188"/>
      <c r="AC8512" s="153"/>
      <c r="AD8512" s="153"/>
      <c r="AE8512" s="189"/>
      <c r="AF8512" s="188"/>
      <c r="AG8512" s="189"/>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7"/>
      <c r="AB8513" s="188"/>
      <c r="AC8513" s="153"/>
      <c r="AD8513" s="153"/>
      <c r="AE8513" s="189"/>
      <c r="AF8513" s="188"/>
      <c r="AG8513" s="189"/>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7"/>
      <c r="AB8514" s="188"/>
      <c r="AC8514" s="153"/>
      <c r="AD8514" s="153"/>
      <c r="AE8514" s="189"/>
      <c r="AF8514" s="188"/>
      <c r="AG8514" s="189"/>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7"/>
      <c r="AB8515" s="188"/>
      <c r="AC8515" s="153"/>
      <c r="AD8515" s="153"/>
      <c r="AE8515" s="189"/>
      <c r="AF8515" s="188"/>
      <c r="AG8515" s="189"/>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7"/>
      <c r="AB8516" s="188"/>
      <c r="AC8516" s="153"/>
      <c r="AD8516" s="153"/>
      <c r="AE8516" s="189"/>
      <c r="AF8516" s="188"/>
      <c r="AG8516" s="189"/>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7"/>
      <c r="AB8517" s="188"/>
      <c r="AC8517" s="153"/>
      <c r="AD8517" s="153"/>
      <c r="AE8517" s="189"/>
      <c r="AF8517" s="188"/>
      <c r="AG8517" s="189"/>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7"/>
      <c r="AB8518" s="188"/>
      <c r="AC8518" s="153"/>
      <c r="AD8518" s="153"/>
      <c r="AE8518" s="189"/>
      <c r="AF8518" s="188"/>
      <c r="AG8518" s="189"/>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7"/>
      <c r="AB8519" s="188"/>
      <c r="AC8519" s="153"/>
      <c r="AD8519" s="153"/>
      <c r="AE8519" s="189"/>
      <c r="AF8519" s="188"/>
      <c r="AG8519" s="189"/>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7"/>
      <c r="AB8520" s="188"/>
      <c r="AC8520" s="153"/>
      <c r="AD8520" s="153"/>
      <c r="AE8520" s="189"/>
      <c r="AF8520" s="188"/>
      <c r="AG8520" s="189"/>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7"/>
      <c r="AB8521" s="188"/>
      <c r="AC8521" s="153"/>
      <c r="AD8521" s="153"/>
      <c r="AE8521" s="189"/>
      <c r="AF8521" s="188"/>
      <c r="AG8521" s="189"/>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7"/>
      <c r="AB8522" s="188"/>
      <c r="AC8522" s="153"/>
      <c r="AD8522" s="153"/>
      <c r="AE8522" s="189"/>
      <c r="AF8522" s="188"/>
      <c r="AG8522" s="189"/>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7"/>
      <c r="AB8523" s="188"/>
      <c r="AC8523" s="153"/>
      <c r="AD8523" s="153"/>
      <c r="AE8523" s="189"/>
      <c r="AF8523" s="188"/>
      <c r="AG8523" s="189"/>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7"/>
      <c r="AB8524" s="188"/>
      <c r="AC8524" s="153"/>
      <c r="AD8524" s="153"/>
      <c r="AE8524" s="189"/>
      <c r="AF8524" s="188"/>
      <c r="AG8524" s="189"/>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7"/>
      <c r="AB8525" s="188"/>
      <c r="AC8525" s="153"/>
      <c r="AD8525" s="153"/>
      <c r="AE8525" s="189"/>
      <c r="AF8525" s="188"/>
      <c r="AG8525" s="189"/>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7"/>
      <c r="AB8526" s="188"/>
      <c r="AC8526" s="153"/>
      <c r="AD8526" s="153"/>
      <c r="AE8526" s="189"/>
      <c r="AF8526" s="188"/>
      <c r="AG8526" s="189"/>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7"/>
      <c r="AB8527" s="188"/>
      <c r="AC8527" s="153"/>
      <c r="AD8527" s="153"/>
      <c r="AE8527" s="189"/>
      <c r="AF8527" s="188"/>
      <c r="AG8527" s="189"/>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7"/>
      <c r="AB8528" s="188"/>
      <c r="AC8528" s="153"/>
      <c r="AD8528" s="153"/>
      <c r="AE8528" s="189"/>
      <c r="AF8528" s="188"/>
      <c r="AG8528" s="189"/>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7"/>
      <c r="AB8529" s="188"/>
      <c r="AC8529" s="153"/>
      <c r="AD8529" s="153"/>
      <c r="AE8529" s="189"/>
      <c r="AF8529" s="188"/>
      <c r="AG8529" s="189"/>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7"/>
      <c r="AB8530" s="188"/>
      <c r="AC8530" s="153"/>
      <c r="AD8530" s="153"/>
      <c r="AE8530" s="189"/>
      <c r="AF8530" s="188"/>
      <c r="AG8530" s="189"/>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7"/>
      <c r="AB8531" s="188"/>
      <c r="AC8531" s="153"/>
      <c r="AD8531" s="153"/>
      <c r="AE8531" s="189"/>
      <c r="AF8531" s="188"/>
      <c r="AG8531" s="189"/>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7"/>
      <c r="AB8532" s="188"/>
      <c r="AC8532" s="153"/>
      <c r="AD8532" s="153"/>
      <c r="AE8532" s="189"/>
      <c r="AF8532" s="188"/>
      <c r="AG8532" s="189"/>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7"/>
      <c r="AB8533" s="188"/>
      <c r="AC8533" s="153"/>
      <c r="AD8533" s="153"/>
      <c r="AE8533" s="189"/>
      <c r="AF8533" s="188"/>
      <c r="AG8533" s="189"/>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7"/>
      <c r="AB8534" s="188"/>
      <c r="AC8534" s="153"/>
      <c r="AD8534" s="153"/>
      <c r="AE8534" s="189"/>
      <c r="AF8534" s="188"/>
      <c r="AG8534" s="189"/>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7"/>
      <c r="AB8535" s="188"/>
      <c r="AC8535" s="153"/>
      <c r="AD8535" s="153"/>
      <c r="AE8535" s="189"/>
      <c r="AF8535" s="188"/>
      <c r="AG8535" s="189"/>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7"/>
      <c r="AB8536" s="188"/>
      <c r="AC8536" s="153"/>
      <c r="AD8536" s="153"/>
      <c r="AE8536" s="189"/>
      <c r="AF8536" s="188"/>
      <c r="AG8536" s="189"/>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7"/>
      <c r="AB8537" s="188"/>
      <c r="AC8537" s="153"/>
      <c r="AD8537" s="153"/>
      <c r="AE8537" s="189"/>
      <c r="AF8537" s="188"/>
      <c r="AG8537" s="189"/>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7"/>
      <c r="AB8538" s="188"/>
      <c r="AC8538" s="153"/>
      <c r="AD8538" s="153"/>
      <c r="AE8538" s="189"/>
      <c r="AF8538" s="188"/>
      <c r="AG8538" s="189"/>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7"/>
      <c r="AB8539" s="188"/>
      <c r="AC8539" s="153"/>
      <c r="AD8539" s="153"/>
      <c r="AE8539" s="189"/>
      <c r="AF8539" s="188"/>
      <c r="AG8539" s="189"/>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7"/>
      <c r="AB8540" s="188"/>
      <c r="AC8540" s="153"/>
      <c r="AD8540" s="153"/>
      <c r="AE8540" s="189"/>
      <c r="AF8540" s="188"/>
      <c r="AG8540" s="189"/>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7"/>
      <c r="AB8541" s="188"/>
      <c r="AC8541" s="153"/>
      <c r="AD8541" s="153"/>
      <c r="AE8541" s="189"/>
      <c r="AF8541" s="188"/>
      <c r="AG8541" s="189"/>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7"/>
      <c r="AB8542" s="188"/>
      <c r="AC8542" s="153"/>
      <c r="AD8542" s="153"/>
      <c r="AE8542" s="189"/>
      <c r="AF8542" s="188"/>
      <c r="AG8542" s="189"/>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7"/>
      <c r="AB8543" s="188"/>
      <c r="AC8543" s="153"/>
      <c r="AD8543" s="153"/>
      <c r="AE8543" s="189"/>
      <c r="AF8543" s="188"/>
      <c r="AG8543" s="189"/>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7"/>
      <c r="AB8544" s="188"/>
      <c r="AC8544" s="153"/>
      <c r="AD8544" s="153"/>
      <c r="AE8544" s="189"/>
      <c r="AF8544" s="188"/>
      <c r="AG8544" s="189"/>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7"/>
      <c r="AB8545" s="188"/>
      <c r="AC8545" s="153"/>
      <c r="AD8545" s="153"/>
      <c r="AE8545" s="189"/>
      <c r="AF8545" s="188"/>
      <c r="AG8545" s="189"/>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7"/>
      <c r="AB8546" s="188"/>
      <c r="AC8546" s="153"/>
      <c r="AD8546" s="153"/>
      <c r="AE8546" s="189"/>
      <c r="AF8546" s="188"/>
      <c r="AG8546" s="189"/>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7"/>
      <c r="AB8547" s="188"/>
      <c r="AC8547" s="153"/>
      <c r="AD8547" s="153"/>
      <c r="AE8547" s="189"/>
      <c r="AF8547" s="188"/>
      <c r="AG8547" s="189"/>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7"/>
      <c r="AB8548" s="188"/>
      <c r="AC8548" s="153"/>
      <c r="AD8548" s="153"/>
      <c r="AE8548" s="189"/>
      <c r="AF8548" s="188"/>
      <c r="AG8548" s="189"/>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7"/>
      <c r="AB8549" s="188"/>
      <c r="AC8549" s="153"/>
      <c r="AD8549" s="153"/>
      <c r="AE8549" s="189"/>
      <c r="AF8549" s="188"/>
      <c r="AG8549" s="189"/>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7"/>
      <c r="AB8550" s="188"/>
      <c r="AC8550" s="153"/>
      <c r="AD8550" s="153"/>
      <c r="AE8550" s="189"/>
      <c r="AF8550" s="188"/>
      <c r="AG8550" s="189"/>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7"/>
      <c r="AB8551" s="188"/>
      <c r="AC8551" s="153"/>
      <c r="AD8551" s="153"/>
      <c r="AE8551" s="189"/>
      <c r="AF8551" s="188"/>
      <c r="AG8551" s="189"/>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7"/>
      <c r="AB8552" s="188"/>
      <c r="AC8552" s="153"/>
      <c r="AD8552" s="153"/>
      <c r="AE8552" s="189"/>
      <c r="AF8552" s="188"/>
      <c r="AG8552" s="189"/>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7"/>
      <c r="AB8553" s="188"/>
      <c r="AC8553" s="153"/>
      <c r="AD8553" s="153"/>
      <c r="AE8553" s="189"/>
      <c r="AF8553" s="188"/>
      <c r="AG8553" s="189"/>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7"/>
      <c r="AB8554" s="188"/>
      <c r="AC8554" s="153"/>
      <c r="AD8554" s="153"/>
      <c r="AE8554" s="189"/>
      <c r="AF8554" s="188"/>
      <c r="AG8554" s="189"/>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7"/>
      <c r="AB8555" s="188"/>
      <c r="AC8555" s="153"/>
      <c r="AD8555" s="153"/>
      <c r="AE8555" s="189"/>
      <c r="AF8555" s="188"/>
      <c r="AG8555" s="189"/>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7"/>
      <c r="AB8556" s="188"/>
      <c r="AC8556" s="153"/>
      <c r="AD8556" s="153"/>
      <c r="AE8556" s="189"/>
      <c r="AF8556" s="188"/>
      <c r="AG8556" s="189"/>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7"/>
      <c r="AB8557" s="188"/>
      <c r="AC8557" s="153"/>
      <c r="AD8557" s="153"/>
      <c r="AE8557" s="189"/>
      <c r="AF8557" s="188"/>
      <c r="AG8557" s="189"/>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7"/>
      <c r="AB8558" s="188"/>
      <c r="AC8558" s="153"/>
      <c r="AD8558" s="153"/>
      <c r="AE8558" s="189"/>
      <c r="AF8558" s="188"/>
      <c r="AG8558" s="189"/>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7"/>
      <c r="AB8559" s="188"/>
      <c r="AC8559" s="153"/>
      <c r="AD8559" s="153"/>
      <c r="AE8559" s="189"/>
      <c r="AF8559" s="188"/>
      <c r="AG8559" s="189"/>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7"/>
      <c r="AB8560" s="188"/>
      <c r="AC8560" s="153"/>
      <c r="AD8560" s="153"/>
      <c r="AE8560" s="189"/>
      <c r="AF8560" s="188"/>
      <c r="AG8560" s="189"/>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7"/>
      <c r="AB8561" s="188"/>
      <c r="AC8561" s="153"/>
      <c r="AD8561" s="153"/>
      <c r="AE8561" s="189"/>
      <c r="AF8561" s="188"/>
      <c r="AG8561" s="189"/>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7"/>
      <c r="AB8562" s="188"/>
      <c r="AC8562" s="153"/>
      <c r="AD8562" s="153"/>
      <c r="AE8562" s="189"/>
      <c r="AF8562" s="188"/>
      <c r="AG8562" s="189"/>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7"/>
      <c r="AB8563" s="188"/>
      <c r="AC8563" s="153"/>
      <c r="AD8563" s="153"/>
      <c r="AE8563" s="189"/>
      <c r="AF8563" s="188"/>
      <c r="AG8563" s="189"/>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7"/>
      <c r="AB8564" s="188"/>
      <c r="AC8564" s="153"/>
      <c r="AD8564" s="153"/>
      <c r="AE8564" s="189"/>
      <c r="AF8564" s="188"/>
      <c r="AG8564" s="189"/>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7"/>
      <c r="AB8565" s="188"/>
      <c r="AC8565" s="153"/>
      <c r="AD8565" s="153"/>
      <c r="AE8565" s="189"/>
      <c r="AF8565" s="188"/>
      <c r="AG8565" s="189"/>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7"/>
      <c r="AB8566" s="188"/>
      <c r="AC8566" s="153"/>
      <c r="AD8566" s="153"/>
      <c r="AE8566" s="189"/>
      <c r="AF8566" s="188"/>
      <c r="AG8566" s="189"/>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7"/>
      <c r="AB8567" s="188"/>
      <c r="AC8567" s="153"/>
      <c r="AD8567" s="153"/>
      <c r="AE8567" s="189"/>
      <c r="AF8567" s="188"/>
      <c r="AG8567" s="189"/>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7"/>
      <c r="AB8568" s="188"/>
      <c r="AC8568" s="153"/>
      <c r="AD8568" s="153"/>
      <c r="AE8568" s="189"/>
      <c r="AF8568" s="188"/>
      <c r="AG8568" s="189"/>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7"/>
      <c r="AB8569" s="188"/>
      <c r="AC8569" s="153"/>
      <c r="AD8569" s="153"/>
      <c r="AE8569" s="189"/>
      <c r="AF8569" s="188"/>
      <c r="AG8569" s="189"/>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7"/>
      <c r="AB8570" s="188"/>
      <c r="AC8570" s="153"/>
      <c r="AD8570" s="153"/>
      <c r="AE8570" s="189"/>
      <c r="AF8570" s="188"/>
      <c r="AG8570" s="189"/>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7"/>
      <c r="AB8571" s="188"/>
      <c r="AC8571" s="153"/>
      <c r="AD8571" s="153"/>
      <c r="AE8571" s="189"/>
      <c r="AF8571" s="188"/>
      <c r="AG8571" s="189"/>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7"/>
      <c r="AB8572" s="188"/>
      <c r="AC8572" s="153"/>
      <c r="AD8572" s="153"/>
      <c r="AE8572" s="189"/>
      <c r="AF8572" s="188"/>
      <c r="AG8572" s="189"/>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7"/>
      <c r="AB8573" s="188"/>
      <c r="AC8573" s="153"/>
      <c r="AD8573" s="153"/>
      <c r="AE8573" s="189"/>
      <c r="AF8573" s="188"/>
      <c r="AG8573" s="189"/>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7"/>
      <c r="AB8574" s="188"/>
      <c r="AC8574" s="153"/>
      <c r="AD8574" s="153"/>
      <c r="AE8574" s="189"/>
      <c r="AF8574" s="188"/>
      <c r="AG8574" s="189"/>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7"/>
      <c r="AB8575" s="188"/>
      <c r="AC8575" s="153"/>
      <c r="AD8575" s="153"/>
      <c r="AE8575" s="189"/>
      <c r="AF8575" s="188"/>
      <c r="AG8575" s="189"/>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7"/>
      <c r="AB8576" s="188"/>
      <c r="AC8576" s="153"/>
      <c r="AD8576" s="153"/>
      <c r="AE8576" s="189"/>
      <c r="AF8576" s="188"/>
      <c r="AG8576" s="189"/>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7"/>
      <c r="AB8577" s="188"/>
      <c r="AC8577" s="153"/>
      <c r="AD8577" s="153"/>
      <c r="AE8577" s="189"/>
      <c r="AF8577" s="188"/>
      <c r="AG8577" s="189"/>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7"/>
      <c r="AB8578" s="188"/>
      <c r="AC8578" s="153"/>
      <c r="AD8578" s="153"/>
      <c r="AE8578" s="189"/>
      <c r="AF8578" s="188"/>
      <c r="AG8578" s="189"/>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7"/>
      <c r="AB8579" s="188"/>
      <c r="AC8579" s="153"/>
      <c r="AD8579" s="153"/>
      <c r="AE8579" s="189"/>
      <c r="AF8579" s="188"/>
      <c r="AG8579" s="189"/>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7"/>
      <c r="AB8580" s="188"/>
      <c r="AC8580" s="153"/>
      <c r="AD8580" s="153"/>
      <c r="AE8580" s="189"/>
      <c r="AF8580" s="188"/>
      <c r="AG8580" s="189"/>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7"/>
      <c r="AB8581" s="188"/>
      <c r="AC8581" s="153"/>
      <c r="AD8581" s="153"/>
      <c r="AE8581" s="189"/>
      <c r="AF8581" s="188"/>
      <c r="AG8581" s="189"/>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7"/>
      <c r="AB8582" s="188"/>
      <c r="AC8582" s="153"/>
      <c r="AD8582" s="153"/>
      <c r="AE8582" s="189"/>
      <c r="AF8582" s="188"/>
      <c r="AG8582" s="189"/>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7"/>
      <c r="AB8583" s="188"/>
      <c r="AC8583" s="153"/>
      <c r="AD8583" s="153"/>
      <c r="AE8583" s="189"/>
      <c r="AF8583" s="188"/>
      <c r="AG8583" s="189"/>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7"/>
      <c r="AB8584" s="188"/>
      <c r="AC8584" s="153"/>
      <c r="AD8584" s="153"/>
      <c r="AE8584" s="189"/>
      <c r="AF8584" s="188"/>
      <c r="AG8584" s="189"/>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7"/>
      <c r="AB8585" s="188"/>
      <c r="AC8585" s="153"/>
      <c r="AD8585" s="153"/>
      <c r="AE8585" s="189"/>
      <c r="AF8585" s="188"/>
      <c r="AG8585" s="189"/>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7"/>
      <c r="AB8586" s="188"/>
      <c r="AC8586" s="153"/>
      <c r="AD8586" s="153"/>
      <c r="AE8586" s="189"/>
      <c r="AF8586" s="188"/>
      <c r="AG8586" s="189"/>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7"/>
      <c r="AB8587" s="188"/>
      <c r="AC8587" s="153"/>
      <c r="AD8587" s="153"/>
      <c r="AE8587" s="189"/>
      <c r="AF8587" s="188"/>
      <c r="AG8587" s="189"/>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7"/>
      <c r="AB8588" s="188"/>
      <c r="AC8588" s="153"/>
      <c r="AD8588" s="153"/>
      <c r="AE8588" s="189"/>
      <c r="AF8588" s="188"/>
      <c r="AG8588" s="189"/>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7"/>
      <c r="AB8589" s="188"/>
      <c r="AC8589" s="153"/>
      <c r="AD8589" s="153"/>
      <c r="AE8589" s="189"/>
      <c r="AF8589" s="188"/>
      <c r="AG8589" s="189"/>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7"/>
      <c r="AB8590" s="188"/>
      <c r="AC8590" s="153"/>
      <c r="AD8590" s="153"/>
      <c r="AE8590" s="189"/>
      <c r="AF8590" s="188"/>
      <c r="AG8590" s="189"/>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7"/>
      <c r="AB8591" s="188"/>
      <c r="AC8591" s="153"/>
      <c r="AD8591" s="153"/>
      <c r="AE8591" s="189"/>
      <c r="AF8591" s="188"/>
      <c r="AG8591" s="189"/>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7"/>
      <c r="AB8592" s="188"/>
      <c r="AC8592" s="153"/>
      <c r="AD8592" s="153"/>
      <c r="AE8592" s="189"/>
      <c r="AF8592" s="188"/>
      <c r="AG8592" s="189"/>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7"/>
      <c r="AB8593" s="188"/>
      <c r="AC8593" s="153"/>
      <c r="AD8593" s="153"/>
      <c r="AE8593" s="189"/>
      <c r="AF8593" s="188"/>
      <c r="AG8593" s="189"/>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7"/>
      <c r="AB8594" s="188"/>
      <c r="AC8594" s="153"/>
      <c r="AD8594" s="153"/>
      <c r="AE8594" s="189"/>
      <c r="AF8594" s="188"/>
      <c r="AG8594" s="189"/>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7"/>
      <c r="AB8595" s="188"/>
      <c r="AC8595" s="153"/>
      <c r="AD8595" s="153"/>
      <c r="AE8595" s="189"/>
      <c r="AF8595" s="188"/>
      <c r="AG8595" s="189"/>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7"/>
      <c r="AB8596" s="188"/>
      <c r="AC8596" s="153"/>
      <c r="AD8596" s="153"/>
      <c r="AE8596" s="189"/>
      <c r="AF8596" s="188"/>
      <c r="AG8596" s="189"/>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7"/>
      <c r="AB8597" s="188"/>
      <c r="AC8597" s="153"/>
      <c r="AD8597" s="153"/>
      <c r="AE8597" s="189"/>
      <c r="AF8597" s="188"/>
      <c r="AG8597" s="189"/>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7"/>
      <c r="AB8598" s="188"/>
      <c r="AC8598" s="153"/>
      <c r="AD8598" s="153"/>
      <c r="AE8598" s="189"/>
      <c r="AF8598" s="188"/>
      <c r="AG8598" s="189"/>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7"/>
      <c r="AB8599" s="188"/>
      <c r="AC8599" s="153"/>
      <c r="AD8599" s="153"/>
      <c r="AE8599" s="189"/>
      <c r="AF8599" s="188"/>
      <c r="AG8599" s="189"/>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7"/>
      <c r="AB8600" s="188"/>
      <c r="AC8600" s="153"/>
      <c r="AD8600" s="153"/>
      <c r="AE8600" s="189"/>
      <c r="AF8600" s="188"/>
      <c r="AG8600" s="189"/>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7"/>
      <c r="AB8601" s="188"/>
      <c r="AC8601" s="153"/>
      <c r="AD8601" s="153"/>
      <c r="AE8601" s="189"/>
      <c r="AF8601" s="188"/>
      <c r="AG8601" s="189"/>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7"/>
      <c r="AB8602" s="188"/>
      <c r="AC8602" s="153"/>
      <c r="AD8602" s="153"/>
      <c r="AE8602" s="189"/>
      <c r="AF8602" s="188"/>
      <c r="AG8602" s="189"/>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7"/>
      <c r="AB8603" s="188"/>
      <c r="AC8603" s="153"/>
      <c r="AD8603" s="153"/>
      <c r="AE8603" s="189"/>
      <c r="AF8603" s="188"/>
      <c r="AG8603" s="189"/>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7"/>
      <c r="AB8604" s="188"/>
      <c r="AC8604" s="153"/>
      <c r="AD8604" s="153"/>
      <c r="AE8604" s="189"/>
      <c r="AF8604" s="188"/>
      <c r="AG8604" s="189"/>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7"/>
      <c r="AB8605" s="188"/>
      <c r="AC8605" s="153"/>
      <c r="AD8605" s="153"/>
      <c r="AE8605" s="189"/>
      <c r="AF8605" s="188"/>
      <c r="AG8605" s="189"/>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7"/>
      <c r="AB8606" s="188"/>
      <c r="AC8606" s="153"/>
      <c r="AD8606" s="153"/>
      <c r="AE8606" s="189"/>
      <c r="AF8606" s="188"/>
      <c r="AG8606" s="189"/>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7"/>
      <c r="AB8607" s="188"/>
      <c r="AC8607" s="153"/>
      <c r="AD8607" s="153"/>
      <c r="AE8607" s="189"/>
      <c r="AF8607" s="188"/>
      <c r="AG8607" s="189"/>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7"/>
      <c r="AB8608" s="188"/>
      <c r="AC8608" s="153"/>
      <c r="AD8608" s="153"/>
      <c r="AE8608" s="189"/>
      <c r="AF8608" s="188"/>
      <c r="AG8608" s="189"/>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7"/>
      <c r="AB8609" s="188"/>
      <c r="AC8609" s="153"/>
      <c r="AD8609" s="153"/>
      <c r="AE8609" s="189"/>
      <c r="AF8609" s="188"/>
      <c r="AG8609" s="189"/>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7"/>
      <c r="AB8610" s="188"/>
      <c r="AC8610" s="153"/>
      <c r="AD8610" s="153"/>
      <c r="AE8610" s="189"/>
      <c r="AF8610" s="188"/>
      <c r="AG8610" s="189"/>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7"/>
      <c r="AB8611" s="188"/>
      <c r="AC8611" s="153"/>
      <c r="AD8611" s="153"/>
      <c r="AE8611" s="189"/>
      <c r="AF8611" s="188"/>
      <c r="AG8611" s="189"/>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7"/>
      <c r="AB8612" s="188"/>
      <c r="AC8612" s="153"/>
      <c r="AD8612" s="153"/>
      <c r="AE8612" s="189"/>
      <c r="AF8612" s="188"/>
      <c r="AG8612" s="189"/>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7"/>
      <c r="AB8613" s="188"/>
      <c r="AC8613" s="153"/>
      <c r="AD8613" s="153"/>
      <c r="AE8613" s="189"/>
      <c r="AF8613" s="188"/>
      <c r="AG8613" s="189"/>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7"/>
      <c r="AB8614" s="188"/>
      <c r="AC8614" s="153"/>
      <c r="AD8614" s="153"/>
      <c r="AE8614" s="189"/>
      <c r="AF8614" s="188"/>
      <c r="AG8614" s="189"/>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7"/>
      <c r="AB8615" s="188"/>
      <c r="AC8615" s="153"/>
      <c r="AD8615" s="153"/>
      <c r="AE8615" s="189"/>
      <c r="AF8615" s="188"/>
      <c r="AG8615" s="189"/>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7"/>
      <c r="AB8616" s="188"/>
      <c r="AC8616" s="153"/>
      <c r="AD8616" s="153"/>
      <c r="AE8616" s="189"/>
      <c r="AF8616" s="188"/>
      <c r="AG8616" s="189"/>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7"/>
      <c r="AB8617" s="188"/>
      <c r="AC8617" s="153"/>
      <c r="AD8617" s="153"/>
      <c r="AE8617" s="189"/>
      <c r="AF8617" s="188"/>
      <c r="AG8617" s="189"/>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7"/>
      <c r="AB8618" s="188"/>
      <c r="AC8618" s="153"/>
      <c r="AD8618" s="153"/>
      <c r="AE8618" s="189"/>
      <c r="AF8618" s="188"/>
      <c r="AG8618" s="189"/>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7"/>
      <c r="AB8619" s="188"/>
      <c r="AC8619" s="153"/>
      <c r="AD8619" s="153"/>
      <c r="AE8619" s="189"/>
      <c r="AF8619" s="188"/>
      <c r="AG8619" s="189"/>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7"/>
      <c r="AB8620" s="188"/>
      <c r="AC8620" s="153"/>
      <c r="AD8620" s="153"/>
      <c r="AE8620" s="189"/>
      <c r="AF8620" s="188"/>
      <c r="AG8620" s="189"/>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7"/>
      <c r="AB8621" s="188"/>
      <c r="AC8621" s="153"/>
      <c r="AD8621" s="153"/>
      <c r="AE8621" s="189"/>
      <c r="AF8621" s="188"/>
      <c r="AG8621" s="189"/>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7"/>
      <c r="AB8622" s="188"/>
      <c r="AC8622" s="153"/>
      <c r="AD8622" s="153"/>
      <c r="AE8622" s="189"/>
      <c r="AF8622" s="188"/>
      <c r="AG8622" s="189"/>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7"/>
      <c r="AB8623" s="188"/>
      <c r="AC8623" s="153"/>
      <c r="AD8623" s="153"/>
      <c r="AE8623" s="189"/>
      <c r="AF8623" s="188"/>
      <c r="AG8623" s="189"/>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7"/>
      <c r="AB8624" s="188"/>
      <c r="AC8624" s="153"/>
      <c r="AD8624" s="153"/>
      <c r="AE8624" s="189"/>
      <c r="AF8624" s="188"/>
      <c r="AG8624" s="189"/>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7"/>
      <c r="AB8625" s="188"/>
      <c r="AC8625" s="153"/>
      <c r="AD8625" s="153"/>
      <c r="AE8625" s="189"/>
      <c r="AF8625" s="188"/>
      <c r="AG8625" s="189"/>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7"/>
      <c r="AB8626" s="188"/>
      <c r="AC8626" s="153"/>
      <c r="AD8626" s="153"/>
      <c r="AE8626" s="189"/>
      <c r="AF8626" s="188"/>
      <c r="AG8626" s="189"/>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7"/>
      <c r="AB8627" s="188"/>
      <c r="AC8627" s="153"/>
      <c r="AD8627" s="153"/>
      <c r="AE8627" s="189"/>
      <c r="AF8627" s="188"/>
      <c r="AG8627" s="189"/>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7"/>
      <c r="AB8628" s="188"/>
      <c r="AC8628" s="153"/>
      <c r="AD8628" s="153"/>
      <c r="AE8628" s="189"/>
      <c r="AF8628" s="188"/>
      <c r="AG8628" s="189"/>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7"/>
      <c r="AB8629" s="188"/>
      <c r="AC8629" s="153"/>
      <c r="AD8629" s="153"/>
      <c r="AE8629" s="189"/>
      <c r="AF8629" s="188"/>
      <c r="AG8629" s="189"/>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7"/>
      <c r="AB8630" s="188"/>
      <c r="AC8630" s="153"/>
      <c r="AD8630" s="153"/>
      <c r="AE8630" s="189"/>
      <c r="AF8630" s="188"/>
      <c r="AG8630" s="189"/>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7"/>
      <c r="AB8631" s="188"/>
      <c r="AC8631" s="153"/>
      <c r="AD8631" s="153"/>
      <c r="AE8631" s="189"/>
      <c r="AF8631" s="188"/>
      <c r="AG8631" s="189"/>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7"/>
      <c r="AB8632" s="188"/>
      <c r="AC8632" s="153"/>
      <c r="AD8632" s="153"/>
      <c r="AE8632" s="189"/>
      <c r="AF8632" s="188"/>
      <c r="AG8632" s="189"/>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7"/>
      <c r="AB8633" s="188"/>
      <c r="AC8633" s="153"/>
      <c r="AD8633" s="153"/>
      <c r="AE8633" s="189"/>
      <c r="AF8633" s="188"/>
      <c r="AG8633" s="189"/>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7"/>
      <c r="AB8634" s="188"/>
      <c r="AC8634" s="153"/>
      <c r="AD8634" s="153"/>
      <c r="AE8634" s="189"/>
      <c r="AF8634" s="188"/>
      <c r="AG8634" s="189"/>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7"/>
      <c r="AB8635" s="188"/>
      <c r="AC8635" s="153"/>
      <c r="AD8635" s="153"/>
      <c r="AE8635" s="189"/>
      <c r="AF8635" s="188"/>
      <c r="AG8635" s="189"/>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7"/>
      <c r="AB8636" s="188"/>
      <c r="AC8636" s="153"/>
      <c r="AD8636" s="153"/>
      <c r="AE8636" s="189"/>
      <c r="AF8636" s="188"/>
      <c r="AG8636" s="189"/>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7"/>
      <c r="AB8637" s="188"/>
      <c r="AC8637" s="153"/>
      <c r="AD8637" s="153"/>
      <c r="AE8637" s="189"/>
      <c r="AF8637" s="188"/>
      <c r="AG8637" s="189"/>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7"/>
      <c r="AB8638" s="188"/>
      <c r="AC8638" s="153"/>
      <c r="AD8638" s="153"/>
      <c r="AE8638" s="189"/>
      <c r="AF8638" s="188"/>
      <c r="AG8638" s="189"/>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7"/>
      <c r="AB8639" s="188"/>
      <c r="AC8639" s="153"/>
      <c r="AD8639" s="153"/>
      <c r="AE8639" s="189"/>
      <c r="AF8639" s="188"/>
      <c r="AG8639" s="189"/>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7"/>
      <c r="AB8640" s="188"/>
      <c r="AC8640" s="153"/>
      <c r="AD8640" s="153"/>
      <c r="AE8640" s="189"/>
      <c r="AF8640" s="188"/>
      <c r="AG8640" s="189"/>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7"/>
      <c r="AB8641" s="188"/>
      <c r="AC8641" s="153"/>
      <c r="AD8641" s="153"/>
      <c r="AE8641" s="189"/>
      <c r="AF8641" s="188"/>
      <c r="AG8641" s="189"/>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7"/>
      <c r="AB8642" s="188"/>
      <c r="AC8642" s="153"/>
      <c r="AD8642" s="153"/>
      <c r="AE8642" s="189"/>
      <c r="AF8642" s="188"/>
      <c r="AG8642" s="189"/>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7"/>
      <c r="AB8643" s="188"/>
      <c r="AC8643" s="153"/>
      <c r="AD8643" s="153"/>
      <c r="AE8643" s="189"/>
      <c r="AF8643" s="188"/>
      <c r="AG8643" s="189"/>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7"/>
      <c r="AB8644" s="188"/>
      <c r="AC8644" s="153"/>
      <c r="AD8644" s="153"/>
      <c r="AE8644" s="189"/>
      <c r="AF8644" s="188"/>
      <c r="AG8644" s="189"/>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7"/>
      <c r="AB8645" s="188"/>
      <c r="AC8645" s="153"/>
      <c r="AD8645" s="153"/>
      <c r="AE8645" s="189"/>
      <c r="AF8645" s="188"/>
      <c r="AG8645" s="189"/>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7"/>
      <c r="AB8646" s="188"/>
      <c r="AC8646" s="153"/>
      <c r="AD8646" s="153"/>
      <c r="AE8646" s="189"/>
      <c r="AF8646" s="188"/>
      <c r="AG8646" s="189"/>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7"/>
      <c r="AB8647" s="188"/>
      <c r="AC8647" s="153"/>
      <c r="AD8647" s="153"/>
      <c r="AE8647" s="189"/>
      <c r="AF8647" s="188"/>
      <c r="AG8647" s="189"/>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7"/>
      <c r="AB8648" s="188"/>
      <c r="AC8648" s="153"/>
      <c r="AD8648" s="153"/>
      <c r="AE8648" s="189"/>
      <c r="AF8648" s="188"/>
      <c r="AG8648" s="189"/>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7"/>
      <c r="AB8649" s="188"/>
      <c r="AC8649" s="153"/>
      <c r="AD8649" s="153"/>
      <c r="AE8649" s="189"/>
      <c r="AF8649" s="188"/>
      <c r="AG8649" s="189"/>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7"/>
      <c r="AB8650" s="188"/>
      <c r="AC8650" s="153"/>
      <c r="AD8650" s="153"/>
      <c r="AE8650" s="189"/>
      <c r="AF8650" s="188"/>
      <c r="AG8650" s="189"/>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7"/>
      <c r="AB8651" s="188"/>
      <c r="AC8651" s="153"/>
      <c r="AD8651" s="153"/>
      <c r="AE8651" s="189"/>
      <c r="AF8651" s="188"/>
      <c r="AG8651" s="189"/>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7"/>
      <c r="AB8652" s="188"/>
      <c r="AC8652" s="153"/>
      <c r="AD8652" s="153"/>
      <c r="AE8652" s="189"/>
      <c r="AF8652" s="188"/>
      <c r="AG8652" s="189"/>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7"/>
      <c r="AB8653" s="188"/>
      <c r="AC8653" s="153"/>
      <c r="AD8653" s="153"/>
      <c r="AE8653" s="189"/>
      <c r="AF8653" s="188"/>
      <c r="AG8653" s="189"/>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7"/>
      <c r="AB8654" s="188"/>
      <c r="AC8654" s="153"/>
      <c r="AD8654" s="153"/>
      <c r="AE8654" s="189"/>
      <c r="AF8654" s="188"/>
      <c r="AG8654" s="189"/>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7"/>
      <c r="AB8655" s="188"/>
      <c r="AC8655" s="153"/>
      <c r="AD8655" s="153"/>
      <c r="AE8655" s="189"/>
      <c r="AF8655" s="188"/>
      <c r="AG8655" s="189"/>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7"/>
      <c r="AB8656" s="188"/>
      <c r="AC8656" s="153"/>
      <c r="AD8656" s="153"/>
      <c r="AE8656" s="189"/>
      <c r="AF8656" s="188"/>
      <c r="AG8656" s="189"/>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7"/>
      <c r="AB8657" s="188"/>
      <c r="AC8657" s="153"/>
      <c r="AD8657" s="153"/>
      <c r="AE8657" s="189"/>
      <c r="AF8657" s="188"/>
      <c r="AG8657" s="189"/>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7"/>
      <c r="AB8658" s="188"/>
      <c r="AC8658" s="153"/>
      <c r="AD8658" s="153"/>
      <c r="AE8658" s="189"/>
      <c r="AF8658" s="188"/>
      <c r="AG8658" s="189"/>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7"/>
      <c r="AB8659" s="188"/>
      <c r="AC8659" s="153"/>
      <c r="AD8659" s="153"/>
      <c r="AE8659" s="189"/>
      <c r="AF8659" s="188"/>
      <c r="AG8659" s="189"/>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7"/>
      <c r="AB8660" s="188"/>
      <c r="AC8660" s="153"/>
      <c r="AD8660" s="153"/>
      <c r="AE8660" s="189"/>
      <c r="AF8660" s="188"/>
      <c r="AG8660" s="189"/>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7"/>
      <c r="AB8661" s="188"/>
      <c r="AC8661" s="153"/>
      <c r="AD8661" s="153"/>
      <c r="AE8661" s="189"/>
      <c r="AF8661" s="188"/>
      <c r="AG8661" s="189"/>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7"/>
      <c r="AB8662" s="188"/>
      <c r="AC8662" s="153"/>
      <c r="AD8662" s="153"/>
      <c r="AE8662" s="189"/>
      <c r="AF8662" s="188"/>
      <c r="AG8662" s="189"/>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7"/>
      <c r="AB8663" s="188"/>
      <c r="AC8663" s="153"/>
      <c r="AD8663" s="153"/>
      <c r="AE8663" s="189"/>
      <c r="AF8663" s="188"/>
      <c r="AG8663" s="189"/>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7"/>
      <c r="AB8664" s="188"/>
      <c r="AC8664" s="153"/>
      <c r="AD8664" s="153"/>
      <c r="AE8664" s="189"/>
      <c r="AF8664" s="188"/>
      <c r="AG8664" s="189"/>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7"/>
      <c r="AB8665" s="188"/>
      <c r="AC8665" s="153"/>
      <c r="AD8665" s="153"/>
      <c r="AE8665" s="189"/>
      <c r="AF8665" s="188"/>
      <c r="AG8665" s="189"/>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7"/>
      <c r="AB8666" s="188"/>
      <c r="AC8666" s="153"/>
      <c r="AD8666" s="153"/>
      <c r="AE8666" s="189"/>
      <c r="AF8666" s="188"/>
      <c r="AG8666" s="189"/>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7"/>
      <c r="AB8667" s="188"/>
      <c r="AC8667" s="153"/>
      <c r="AD8667" s="153"/>
      <c r="AE8667" s="189"/>
      <c r="AF8667" s="188"/>
      <c r="AG8667" s="189"/>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7"/>
      <c r="AB8668" s="188"/>
      <c r="AC8668" s="153"/>
      <c r="AD8668" s="153"/>
      <c r="AE8668" s="189"/>
      <c r="AF8668" s="188"/>
      <c r="AG8668" s="189"/>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7"/>
      <c r="AB8669" s="188"/>
      <c r="AC8669" s="153"/>
      <c r="AD8669" s="153"/>
      <c r="AE8669" s="189"/>
      <c r="AF8669" s="188"/>
      <c r="AG8669" s="189"/>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7"/>
      <c r="AB8670" s="188"/>
      <c r="AC8670" s="153"/>
      <c r="AD8670" s="153"/>
      <c r="AE8670" s="189"/>
      <c r="AF8670" s="188"/>
      <c r="AG8670" s="189"/>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7"/>
      <c r="AB8671" s="188"/>
      <c r="AC8671" s="153"/>
      <c r="AD8671" s="153"/>
      <c r="AE8671" s="189"/>
      <c r="AF8671" s="188"/>
      <c r="AG8671" s="189"/>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7"/>
      <c r="AB8672" s="188"/>
      <c r="AC8672" s="153"/>
      <c r="AD8672" s="153"/>
      <c r="AE8672" s="189"/>
      <c r="AF8672" s="188"/>
      <c r="AG8672" s="189"/>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7"/>
      <c r="AB8673" s="188"/>
      <c r="AC8673" s="153"/>
      <c r="AD8673" s="153"/>
      <c r="AE8673" s="189"/>
      <c r="AF8673" s="188"/>
      <c r="AG8673" s="189"/>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7"/>
      <c r="AB8674" s="188"/>
      <c r="AC8674" s="153"/>
      <c r="AD8674" s="153"/>
      <c r="AE8674" s="189"/>
      <c r="AF8674" s="188"/>
      <c r="AG8674" s="189"/>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7"/>
      <c r="AB8675" s="188"/>
      <c r="AC8675" s="153"/>
      <c r="AD8675" s="153"/>
      <c r="AE8675" s="189"/>
      <c r="AF8675" s="188"/>
      <c r="AG8675" s="189"/>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7"/>
      <c r="AB8676" s="188"/>
      <c r="AC8676" s="153"/>
      <c r="AD8676" s="153"/>
      <c r="AE8676" s="189"/>
      <c r="AF8676" s="188"/>
      <c r="AG8676" s="189"/>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7"/>
      <c r="AB8677" s="188"/>
      <c r="AC8677" s="153"/>
      <c r="AD8677" s="153"/>
      <c r="AE8677" s="189"/>
      <c r="AF8677" s="188"/>
      <c r="AG8677" s="189"/>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7"/>
      <c r="AB8678" s="188"/>
      <c r="AC8678" s="153"/>
      <c r="AD8678" s="153"/>
      <c r="AE8678" s="189"/>
      <c r="AF8678" s="188"/>
      <c r="AG8678" s="189"/>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7"/>
      <c r="AB8679" s="188"/>
      <c r="AC8679" s="153"/>
      <c r="AD8679" s="153"/>
      <c r="AE8679" s="189"/>
      <c r="AF8679" s="188"/>
      <c r="AG8679" s="189"/>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7"/>
      <c r="AB8680" s="188"/>
      <c r="AC8680" s="153"/>
      <c r="AD8680" s="153"/>
      <c r="AE8680" s="189"/>
      <c r="AF8680" s="188"/>
      <c r="AG8680" s="189"/>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7"/>
      <c r="AB8681" s="188"/>
      <c r="AC8681" s="153"/>
      <c r="AD8681" s="153"/>
      <c r="AE8681" s="189"/>
      <c r="AF8681" s="188"/>
      <c r="AG8681" s="189"/>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7"/>
      <c r="AB8682" s="188"/>
      <c r="AC8682" s="153"/>
      <c r="AD8682" s="153"/>
      <c r="AE8682" s="189"/>
      <c r="AF8682" s="188"/>
      <c r="AG8682" s="189"/>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7"/>
      <c r="AB8683" s="188"/>
      <c r="AC8683" s="153"/>
      <c r="AD8683" s="153"/>
      <c r="AE8683" s="189"/>
      <c r="AF8683" s="188"/>
      <c r="AG8683" s="189"/>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7"/>
      <c r="AB8684" s="188"/>
      <c r="AC8684" s="153"/>
      <c r="AD8684" s="153"/>
      <c r="AE8684" s="189"/>
      <c r="AF8684" s="188"/>
      <c r="AG8684" s="189"/>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7"/>
      <c r="AB8685" s="188"/>
      <c r="AC8685" s="153"/>
      <c r="AD8685" s="153"/>
      <c r="AE8685" s="189"/>
      <c r="AF8685" s="188"/>
      <c r="AG8685" s="189"/>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7"/>
      <c r="AB8686" s="188"/>
      <c r="AC8686" s="153"/>
      <c r="AD8686" s="153"/>
      <c r="AE8686" s="189"/>
      <c r="AF8686" s="188"/>
      <c r="AG8686" s="189"/>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7"/>
      <c r="AB8687" s="188"/>
      <c r="AC8687" s="153"/>
      <c r="AD8687" s="153"/>
      <c r="AE8687" s="189"/>
      <c r="AF8687" s="188"/>
      <c r="AG8687" s="189"/>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7"/>
      <c r="AB8688" s="188"/>
      <c r="AC8688" s="153"/>
      <c r="AD8688" s="153"/>
      <c r="AE8688" s="189"/>
      <c r="AF8688" s="188"/>
      <c r="AG8688" s="189"/>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7"/>
      <c r="AB8689" s="188"/>
      <c r="AC8689" s="153"/>
      <c r="AD8689" s="153"/>
      <c r="AE8689" s="189"/>
      <c r="AF8689" s="188"/>
      <c r="AG8689" s="189"/>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7"/>
      <c r="AB8690" s="188"/>
      <c r="AC8690" s="153"/>
      <c r="AD8690" s="153"/>
      <c r="AE8690" s="189"/>
      <c r="AF8690" s="188"/>
      <c r="AG8690" s="189"/>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7"/>
      <c r="AB8691" s="188"/>
      <c r="AC8691" s="153"/>
      <c r="AD8691" s="153"/>
      <c r="AE8691" s="189"/>
      <c r="AF8691" s="188"/>
      <c r="AG8691" s="189"/>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7"/>
      <c r="AB8692" s="188"/>
      <c r="AC8692" s="153"/>
      <c r="AD8692" s="153"/>
      <c r="AE8692" s="189"/>
      <c r="AF8692" s="188"/>
      <c r="AG8692" s="189"/>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7"/>
      <c r="AB8693" s="188"/>
      <c r="AC8693" s="153"/>
      <c r="AD8693" s="153"/>
      <c r="AE8693" s="189"/>
      <c r="AF8693" s="188"/>
      <c r="AG8693" s="189"/>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7"/>
      <c r="AB8694" s="188"/>
      <c r="AC8694" s="153"/>
      <c r="AD8694" s="153"/>
      <c r="AE8694" s="189"/>
      <c r="AF8694" s="188"/>
      <c r="AG8694" s="189"/>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7"/>
      <c r="AB8695" s="188"/>
      <c r="AC8695" s="153"/>
      <c r="AD8695" s="153"/>
      <c r="AE8695" s="189"/>
      <c r="AF8695" s="188"/>
      <c r="AG8695" s="189"/>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7"/>
      <c r="AB8696" s="188"/>
      <c r="AC8696" s="153"/>
      <c r="AD8696" s="153"/>
      <c r="AE8696" s="189"/>
      <c r="AF8696" s="188"/>
      <c r="AG8696" s="189"/>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7"/>
      <c r="AB8697" s="188"/>
      <c r="AC8697" s="153"/>
      <c r="AD8697" s="153"/>
      <c r="AE8697" s="189"/>
      <c r="AF8697" s="188"/>
      <c r="AG8697" s="189"/>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7"/>
      <c r="AB8698" s="188"/>
      <c r="AC8698" s="153"/>
      <c r="AD8698" s="153"/>
      <c r="AE8698" s="189"/>
      <c r="AF8698" s="188"/>
      <c r="AG8698" s="189"/>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7"/>
      <c r="AB8699" s="188"/>
      <c r="AC8699" s="153"/>
      <c r="AD8699" s="153"/>
      <c r="AE8699" s="189"/>
      <c r="AF8699" s="188"/>
      <c r="AG8699" s="189"/>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7"/>
      <c r="AB8700" s="188"/>
      <c r="AC8700" s="153"/>
      <c r="AD8700" s="153"/>
      <c r="AE8700" s="189"/>
      <c r="AF8700" s="188"/>
      <c r="AG8700" s="189"/>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7"/>
      <c r="AB8701" s="188"/>
      <c r="AC8701" s="153"/>
      <c r="AD8701" s="153"/>
      <c r="AE8701" s="189"/>
      <c r="AF8701" s="188"/>
      <c r="AG8701" s="189"/>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7"/>
      <c r="AB8702" s="188"/>
      <c r="AC8702" s="153"/>
      <c r="AD8702" s="153"/>
      <c r="AE8702" s="189"/>
      <c r="AF8702" s="188"/>
      <c r="AG8702" s="189"/>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7"/>
      <c r="AB8703" s="188"/>
      <c r="AC8703" s="153"/>
      <c r="AD8703" s="153"/>
      <c r="AE8703" s="189"/>
      <c r="AF8703" s="188"/>
      <c r="AG8703" s="189"/>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7"/>
      <c r="AB8704" s="188"/>
      <c r="AC8704" s="153"/>
      <c r="AD8704" s="153"/>
      <c r="AE8704" s="189"/>
      <c r="AF8704" s="188"/>
      <c r="AG8704" s="189"/>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7"/>
      <c r="AB8705" s="188"/>
      <c r="AC8705" s="153"/>
      <c r="AD8705" s="153"/>
      <c r="AE8705" s="189"/>
      <c r="AF8705" s="188"/>
      <c r="AG8705" s="189"/>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7"/>
      <c r="AB8706" s="188"/>
      <c r="AC8706" s="153"/>
      <c r="AD8706" s="153"/>
      <c r="AE8706" s="189"/>
      <c r="AF8706" s="188"/>
      <c r="AG8706" s="189"/>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7"/>
      <c r="AB8707" s="188"/>
      <c r="AC8707" s="153"/>
      <c r="AD8707" s="153"/>
      <c r="AE8707" s="189"/>
      <c r="AF8707" s="188"/>
      <c r="AG8707" s="189"/>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7"/>
      <c r="AB8708" s="188"/>
      <c r="AC8708" s="153"/>
      <c r="AD8708" s="153"/>
      <c r="AE8708" s="189"/>
      <c r="AF8708" s="188"/>
      <c r="AG8708" s="189"/>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7"/>
      <c r="AB8709" s="188"/>
      <c r="AC8709" s="153"/>
      <c r="AD8709" s="153"/>
      <c r="AE8709" s="189"/>
      <c r="AF8709" s="188"/>
      <c r="AG8709" s="189"/>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7"/>
      <c r="AB8710" s="188"/>
      <c r="AC8710" s="153"/>
      <c r="AD8710" s="153"/>
      <c r="AE8710" s="189"/>
      <c r="AF8710" s="188"/>
      <c r="AG8710" s="189"/>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7"/>
      <c r="AB8711" s="188"/>
      <c r="AC8711" s="153"/>
      <c r="AD8711" s="153"/>
      <c r="AE8711" s="189"/>
      <c r="AF8711" s="188"/>
      <c r="AG8711" s="189"/>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7"/>
      <c r="AB8712" s="188"/>
      <c r="AC8712" s="153"/>
      <c r="AD8712" s="153"/>
      <c r="AE8712" s="189"/>
      <c r="AF8712" s="188"/>
      <c r="AG8712" s="189"/>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7"/>
      <c r="AB8713" s="188"/>
      <c r="AC8713" s="153"/>
      <c r="AD8713" s="153"/>
      <c r="AE8713" s="189"/>
      <c r="AF8713" s="188"/>
      <c r="AG8713" s="189"/>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7"/>
      <c r="AB8714" s="188"/>
      <c r="AC8714" s="153"/>
      <c r="AD8714" s="153"/>
      <c r="AE8714" s="189"/>
      <c r="AF8714" s="188"/>
      <c r="AG8714" s="189"/>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7"/>
      <c r="AB8715" s="188"/>
      <c r="AC8715" s="153"/>
      <c r="AD8715" s="153"/>
      <c r="AE8715" s="189"/>
      <c r="AF8715" s="188"/>
      <c r="AG8715" s="189"/>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7"/>
      <c r="AB8716" s="188"/>
      <c r="AC8716" s="153"/>
      <c r="AD8716" s="153"/>
      <c r="AE8716" s="189"/>
      <c r="AF8716" s="188"/>
      <c r="AG8716" s="189"/>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7"/>
      <c r="AB8717" s="188"/>
      <c r="AC8717" s="153"/>
      <c r="AD8717" s="153"/>
      <c r="AE8717" s="189"/>
      <c r="AF8717" s="188"/>
      <c r="AG8717" s="189"/>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7"/>
      <c r="AB8718" s="188"/>
      <c r="AC8718" s="153"/>
      <c r="AD8718" s="153"/>
      <c r="AE8718" s="189"/>
      <c r="AF8718" s="188"/>
      <c r="AG8718" s="189"/>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7"/>
      <c r="AB8719" s="188"/>
      <c r="AC8719" s="153"/>
      <c r="AD8719" s="153"/>
      <c r="AE8719" s="189"/>
      <c r="AF8719" s="188"/>
      <c r="AG8719" s="189"/>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7"/>
      <c r="AB8720" s="188"/>
      <c r="AC8720" s="153"/>
      <c r="AD8720" s="153"/>
      <c r="AE8720" s="189"/>
      <c r="AF8720" s="188"/>
      <c r="AG8720" s="189"/>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7"/>
      <c r="AB8721" s="188"/>
      <c r="AC8721" s="153"/>
      <c r="AD8721" s="153"/>
      <c r="AE8721" s="189"/>
      <c r="AF8721" s="188"/>
      <c r="AG8721" s="189"/>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7"/>
      <c r="AB8722" s="188"/>
      <c r="AC8722" s="153"/>
      <c r="AD8722" s="153"/>
      <c r="AE8722" s="189"/>
      <c r="AF8722" s="188"/>
      <c r="AG8722" s="189"/>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7"/>
      <c r="AB8723" s="188"/>
      <c r="AC8723" s="153"/>
      <c r="AD8723" s="153"/>
      <c r="AE8723" s="189"/>
      <c r="AF8723" s="188"/>
      <c r="AG8723" s="189"/>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7"/>
      <c r="AB8724" s="188"/>
      <c r="AC8724" s="153"/>
      <c r="AD8724" s="153"/>
      <c r="AE8724" s="189"/>
      <c r="AF8724" s="188"/>
      <c r="AG8724" s="189"/>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7"/>
      <c r="AB8725" s="188"/>
      <c r="AC8725" s="153"/>
      <c r="AD8725" s="153"/>
      <c r="AE8725" s="189"/>
      <c r="AF8725" s="188"/>
      <c r="AG8725" s="189"/>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7"/>
      <c r="AB8726" s="188"/>
      <c r="AC8726" s="153"/>
      <c r="AD8726" s="153"/>
      <c r="AE8726" s="189"/>
      <c r="AF8726" s="188"/>
      <c r="AG8726" s="189"/>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7"/>
      <c r="AB8727" s="188"/>
      <c r="AC8727" s="153"/>
      <c r="AD8727" s="153"/>
      <c r="AE8727" s="189"/>
      <c r="AF8727" s="188"/>
      <c r="AG8727" s="189"/>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7"/>
      <c r="AB8728" s="188"/>
      <c r="AC8728" s="153"/>
      <c r="AD8728" s="153"/>
      <c r="AE8728" s="189"/>
      <c r="AF8728" s="188"/>
      <c r="AG8728" s="189"/>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7"/>
      <c r="AB8729" s="188"/>
      <c r="AC8729" s="153"/>
      <c r="AD8729" s="153"/>
      <c r="AE8729" s="189"/>
      <c r="AF8729" s="188"/>
      <c r="AG8729" s="189"/>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7"/>
      <c r="AB8730" s="188"/>
      <c r="AC8730" s="153"/>
      <c r="AD8730" s="153"/>
      <c r="AE8730" s="189"/>
      <c r="AF8730" s="188"/>
      <c r="AG8730" s="189"/>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7"/>
      <c r="AB8731" s="188"/>
      <c r="AC8731" s="153"/>
      <c r="AD8731" s="153"/>
      <c r="AE8731" s="189"/>
      <c r="AF8731" s="188"/>
      <c r="AG8731" s="189"/>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7"/>
      <c r="AB8732" s="188"/>
      <c r="AC8732" s="153"/>
      <c r="AD8732" s="153"/>
      <c r="AE8732" s="189"/>
      <c r="AF8732" s="188"/>
      <c r="AG8732" s="189"/>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7"/>
      <c r="AB8733" s="188"/>
      <c r="AC8733" s="153"/>
      <c r="AD8733" s="153"/>
      <c r="AE8733" s="189"/>
      <c r="AF8733" s="188"/>
      <c r="AG8733" s="189"/>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7"/>
      <c r="AB8734" s="188"/>
      <c r="AC8734" s="153"/>
      <c r="AD8734" s="153"/>
      <c r="AE8734" s="189"/>
      <c r="AF8734" s="188"/>
      <c r="AG8734" s="189"/>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7"/>
      <c r="AB8735" s="188"/>
      <c r="AC8735" s="153"/>
      <c r="AD8735" s="153"/>
      <c r="AE8735" s="189"/>
      <c r="AF8735" s="188"/>
      <c r="AG8735" s="189"/>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7"/>
      <c r="AB8736" s="188"/>
      <c r="AC8736" s="153"/>
      <c r="AD8736" s="153"/>
      <c r="AE8736" s="189"/>
      <c r="AF8736" s="188"/>
      <c r="AG8736" s="189"/>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7"/>
      <c r="AB8737" s="188"/>
      <c r="AC8737" s="153"/>
      <c r="AD8737" s="153"/>
      <c r="AE8737" s="189"/>
      <c r="AF8737" s="188"/>
      <c r="AG8737" s="189"/>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7"/>
      <c r="AB8738" s="188"/>
      <c r="AC8738" s="153"/>
      <c r="AD8738" s="153"/>
      <c r="AE8738" s="189"/>
      <c r="AF8738" s="188"/>
      <c r="AG8738" s="189"/>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7"/>
      <c r="AB8739" s="188"/>
      <c r="AC8739" s="153"/>
      <c r="AD8739" s="153"/>
      <c r="AE8739" s="189"/>
      <c r="AF8739" s="188"/>
      <c r="AG8739" s="189"/>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7"/>
      <c r="AB8740" s="188"/>
      <c r="AC8740" s="153"/>
      <c r="AD8740" s="153"/>
      <c r="AE8740" s="189"/>
      <c r="AF8740" s="188"/>
      <c r="AG8740" s="189"/>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7"/>
      <c r="AB8741" s="188"/>
      <c r="AC8741" s="153"/>
      <c r="AD8741" s="153"/>
      <c r="AE8741" s="189"/>
      <c r="AF8741" s="188"/>
      <c r="AG8741" s="189"/>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7"/>
      <c r="AB8742" s="188"/>
      <c r="AC8742" s="153"/>
      <c r="AD8742" s="153"/>
      <c r="AE8742" s="189"/>
      <c r="AF8742" s="188"/>
      <c r="AG8742" s="189"/>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7"/>
      <c r="AB8743" s="188"/>
      <c r="AC8743" s="153"/>
      <c r="AD8743" s="153"/>
      <c r="AE8743" s="189"/>
      <c r="AF8743" s="188"/>
      <c r="AG8743" s="189"/>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7"/>
      <c r="AB8744" s="188"/>
      <c r="AC8744" s="153"/>
      <c r="AD8744" s="153"/>
      <c r="AE8744" s="189"/>
      <c r="AF8744" s="188"/>
      <c r="AG8744" s="189"/>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7"/>
      <c r="AB8745" s="188"/>
      <c r="AC8745" s="153"/>
      <c r="AD8745" s="153"/>
      <c r="AE8745" s="189"/>
      <c r="AF8745" s="188"/>
      <c r="AG8745" s="189"/>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7"/>
      <c r="AB8746" s="188"/>
      <c r="AC8746" s="153"/>
      <c r="AD8746" s="153"/>
      <c r="AE8746" s="189"/>
      <c r="AF8746" s="188"/>
      <c r="AG8746" s="189"/>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7"/>
      <c r="AB8747" s="188"/>
      <c r="AC8747" s="153"/>
      <c r="AD8747" s="153"/>
      <c r="AE8747" s="189"/>
      <c r="AF8747" s="188"/>
      <c r="AG8747" s="189"/>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7"/>
      <c r="AB8748" s="188"/>
      <c r="AC8748" s="153"/>
      <c r="AD8748" s="153"/>
      <c r="AE8748" s="189"/>
      <c r="AF8748" s="188"/>
      <c r="AG8748" s="189"/>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7"/>
      <c r="AB8749" s="188"/>
      <c r="AC8749" s="153"/>
      <c r="AD8749" s="153"/>
      <c r="AE8749" s="189"/>
      <c r="AF8749" s="188"/>
      <c r="AG8749" s="189"/>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7"/>
      <c r="AB8750" s="188"/>
      <c r="AC8750" s="153"/>
      <c r="AD8750" s="153"/>
      <c r="AE8750" s="189"/>
      <c r="AF8750" s="188"/>
      <c r="AG8750" s="189"/>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7"/>
      <c r="AB8751" s="188"/>
      <c r="AC8751" s="153"/>
      <c r="AD8751" s="153"/>
      <c r="AE8751" s="189"/>
      <c r="AF8751" s="188"/>
      <c r="AG8751" s="189"/>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7"/>
      <c r="AB8752" s="188"/>
      <c r="AC8752" s="153"/>
      <c r="AD8752" s="153"/>
      <c r="AE8752" s="189"/>
      <c r="AF8752" s="188"/>
      <c r="AG8752" s="189"/>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7"/>
      <c r="AB8753" s="188"/>
      <c r="AC8753" s="153"/>
      <c r="AD8753" s="153"/>
      <c r="AE8753" s="189"/>
      <c r="AF8753" s="188"/>
      <c r="AG8753" s="189"/>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7"/>
      <c r="AB8754" s="188"/>
      <c r="AC8754" s="153"/>
      <c r="AD8754" s="153"/>
      <c r="AE8754" s="189"/>
      <c r="AF8754" s="188"/>
      <c r="AG8754" s="189"/>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7"/>
      <c r="AB8755" s="188"/>
      <c r="AC8755" s="153"/>
      <c r="AD8755" s="153"/>
      <c r="AE8755" s="189"/>
      <c r="AF8755" s="188"/>
      <c r="AG8755" s="189"/>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7"/>
      <c r="AB8756" s="188"/>
      <c r="AC8756" s="153"/>
      <c r="AD8756" s="153"/>
      <c r="AE8756" s="189"/>
      <c r="AF8756" s="188"/>
      <c r="AG8756" s="189"/>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7"/>
      <c r="AB8757" s="188"/>
      <c r="AC8757" s="153"/>
      <c r="AD8757" s="153"/>
      <c r="AE8757" s="189"/>
      <c r="AF8757" s="188"/>
      <c r="AG8757" s="189"/>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7"/>
      <c r="AB8758" s="188"/>
      <c r="AC8758" s="153"/>
      <c r="AD8758" s="153"/>
      <c r="AE8758" s="189"/>
      <c r="AF8758" s="188"/>
      <c r="AG8758" s="189"/>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7"/>
      <c r="AB8759" s="188"/>
      <c r="AC8759" s="153"/>
      <c r="AD8759" s="153"/>
      <c r="AE8759" s="189"/>
      <c r="AF8759" s="188"/>
      <c r="AG8759" s="189"/>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7"/>
      <c r="AB8760" s="188"/>
      <c r="AC8760" s="153"/>
      <c r="AD8760" s="153"/>
      <c r="AE8760" s="189"/>
      <c r="AF8760" s="188"/>
      <c r="AG8760" s="189"/>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7"/>
      <c r="AB8761" s="188"/>
      <c r="AC8761" s="153"/>
      <c r="AD8761" s="153"/>
      <c r="AE8761" s="189"/>
      <c r="AF8761" s="188"/>
      <c r="AG8761" s="189"/>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7"/>
      <c r="AB8762" s="188"/>
      <c r="AC8762" s="153"/>
      <c r="AD8762" s="153"/>
      <c r="AE8762" s="189"/>
      <c r="AF8762" s="188"/>
      <c r="AG8762" s="189"/>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7"/>
      <c r="AB8763" s="188"/>
      <c r="AC8763" s="153"/>
      <c r="AD8763" s="153"/>
      <c r="AE8763" s="189"/>
      <c r="AF8763" s="188"/>
      <c r="AG8763" s="189"/>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7"/>
      <c r="AB8764" s="188"/>
      <c r="AC8764" s="153"/>
      <c r="AD8764" s="153"/>
      <c r="AE8764" s="189"/>
      <c r="AF8764" s="188"/>
      <c r="AG8764" s="189"/>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7"/>
      <c r="AB8765" s="188"/>
      <c r="AC8765" s="153"/>
      <c r="AD8765" s="153"/>
      <c r="AE8765" s="189"/>
      <c r="AF8765" s="188"/>
      <c r="AG8765" s="189"/>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7"/>
      <c r="AB8766" s="188"/>
      <c r="AC8766" s="153"/>
      <c r="AD8766" s="153"/>
      <c r="AE8766" s="189"/>
      <c r="AF8766" s="188"/>
      <c r="AG8766" s="189"/>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7"/>
      <c r="AB8767" s="188"/>
      <c r="AC8767" s="153"/>
      <c r="AD8767" s="153"/>
      <c r="AE8767" s="189"/>
      <c r="AF8767" s="188"/>
      <c r="AG8767" s="189"/>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7"/>
      <c r="AB8768" s="188"/>
      <c r="AC8768" s="153"/>
      <c r="AD8768" s="153"/>
      <c r="AE8768" s="189"/>
      <c r="AF8768" s="188"/>
      <c r="AG8768" s="189"/>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7"/>
      <c r="AB8769" s="188"/>
      <c r="AC8769" s="153"/>
      <c r="AD8769" s="153"/>
      <c r="AE8769" s="189"/>
      <c r="AF8769" s="188"/>
      <c r="AG8769" s="189"/>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7"/>
      <c r="AB8770" s="188"/>
      <c r="AC8770" s="153"/>
      <c r="AD8770" s="153"/>
      <c r="AE8770" s="189"/>
      <c r="AF8770" s="188"/>
      <c r="AG8770" s="189"/>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7"/>
      <c r="AB8771" s="188"/>
      <c r="AC8771" s="153"/>
      <c r="AD8771" s="153"/>
      <c r="AE8771" s="189"/>
      <c r="AF8771" s="188"/>
      <c r="AG8771" s="189"/>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7"/>
      <c r="AB8772" s="188"/>
      <c r="AC8772" s="153"/>
      <c r="AD8772" s="153"/>
      <c r="AE8772" s="189"/>
      <c r="AF8772" s="188"/>
      <c r="AG8772" s="189"/>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7"/>
      <c r="AB8773" s="188"/>
      <c r="AC8773" s="153"/>
      <c r="AD8773" s="153"/>
      <c r="AE8773" s="189"/>
      <c r="AF8773" s="188"/>
      <c r="AG8773" s="189"/>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7"/>
      <c r="AB8774" s="188"/>
      <c r="AC8774" s="153"/>
      <c r="AD8774" s="153"/>
      <c r="AE8774" s="189"/>
      <c r="AF8774" s="188"/>
      <c r="AG8774" s="189"/>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7"/>
      <c r="AB8775" s="188"/>
      <c r="AC8775" s="153"/>
      <c r="AD8775" s="153"/>
      <c r="AE8775" s="189"/>
      <c r="AF8775" s="188"/>
      <c r="AG8775" s="189"/>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7"/>
      <c r="AB8776" s="188"/>
      <c r="AC8776" s="153"/>
      <c r="AD8776" s="153"/>
      <c r="AE8776" s="189"/>
      <c r="AF8776" s="188"/>
      <c r="AG8776" s="189"/>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7"/>
      <c r="AB8777" s="188"/>
      <c r="AC8777" s="153"/>
      <c r="AD8777" s="153"/>
      <c r="AE8777" s="189"/>
      <c r="AF8777" s="188"/>
      <c r="AG8777" s="189"/>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7"/>
      <c r="AB8778" s="188"/>
      <c r="AC8778" s="153"/>
      <c r="AD8778" s="153"/>
      <c r="AE8778" s="189"/>
      <c r="AF8778" s="188"/>
      <c r="AG8778" s="189"/>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7"/>
      <c r="AB8779" s="188"/>
      <c r="AC8779" s="153"/>
      <c r="AD8779" s="153"/>
      <c r="AE8779" s="189"/>
      <c r="AF8779" s="188"/>
      <c r="AG8779" s="189"/>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7"/>
      <c r="AB8780" s="188"/>
      <c r="AC8780" s="153"/>
      <c r="AD8780" s="153"/>
      <c r="AE8780" s="189"/>
      <c r="AF8780" s="188"/>
      <c r="AG8780" s="189"/>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7"/>
      <c r="AB8781" s="188"/>
      <c r="AC8781" s="153"/>
      <c r="AD8781" s="153"/>
      <c r="AE8781" s="189"/>
      <c r="AF8781" s="188"/>
      <c r="AG8781" s="189"/>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7"/>
      <c r="AB8782" s="188"/>
      <c r="AC8782" s="153"/>
      <c r="AD8782" s="153"/>
      <c r="AE8782" s="189"/>
      <c r="AF8782" s="188"/>
      <c r="AG8782" s="189"/>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7"/>
      <c r="AB8783" s="188"/>
      <c r="AC8783" s="153"/>
      <c r="AD8783" s="153"/>
      <c r="AE8783" s="189"/>
      <c r="AF8783" s="188"/>
      <c r="AG8783" s="189"/>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7"/>
      <c r="AB8784" s="188"/>
      <c r="AC8784" s="153"/>
      <c r="AD8784" s="153"/>
      <c r="AE8784" s="189"/>
      <c r="AF8784" s="188"/>
      <c r="AG8784" s="189"/>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7"/>
      <c r="AB8785" s="188"/>
      <c r="AC8785" s="153"/>
      <c r="AD8785" s="153"/>
      <c r="AE8785" s="189"/>
      <c r="AF8785" s="188"/>
      <c r="AG8785" s="189"/>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7"/>
      <c r="AB8786" s="188"/>
      <c r="AC8786" s="153"/>
      <c r="AD8786" s="153"/>
      <c r="AE8786" s="189"/>
      <c r="AF8786" s="188"/>
      <c r="AG8786" s="189"/>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7"/>
      <c r="AB8787" s="188"/>
      <c r="AC8787" s="153"/>
      <c r="AD8787" s="153"/>
      <c r="AE8787" s="189"/>
      <c r="AF8787" s="188"/>
      <c r="AG8787" s="189"/>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7"/>
      <c r="AB8788" s="188"/>
      <c r="AC8788" s="153"/>
      <c r="AD8788" s="153"/>
      <c r="AE8788" s="189"/>
      <c r="AF8788" s="188"/>
      <c r="AG8788" s="189"/>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7"/>
      <c r="AB8789" s="188"/>
      <c r="AC8789" s="153"/>
      <c r="AD8789" s="153"/>
      <c r="AE8789" s="189"/>
      <c r="AF8789" s="188"/>
      <c r="AG8789" s="189"/>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7"/>
      <c r="AB8790" s="188"/>
      <c r="AC8790" s="153"/>
      <c r="AD8790" s="153"/>
      <c r="AE8790" s="189"/>
      <c r="AF8790" s="188"/>
      <c r="AG8790" s="189"/>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7"/>
      <c r="AB8791" s="188"/>
      <c r="AC8791" s="153"/>
      <c r="AD8791" s="153"/>
      <c r="AE8791" s="189"/>
      <c r="AF8791" s="188"/>
      <c r="AG8791" s="189"/>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7"/>
      <c r="AB8792" s="188"/>
      <c r="AC8792" s="153"/>
      <c r="AD8792" s="153"/>
      <c r="AE8792" s="189"/>
      <c r="AF8792" s="188"/>
      <c r="AG8792" s="189"/>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7"/>
      <c r="AB8793" s="188"/>
      <c r="AC8793" s="153"/>
      <c r="AD8793" s="153"/>
      <c r="AE8793" s="189"/>
      <c r="AF8793" s="188"/>
      <c r="AG8793" s="189"/>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7"/>
      <c r="AB8794" s="188"/>
      <c r="AC8794" s="153"/>
      <c r="AD8794" s="153"/>
      <c r="AE8794" s="189"/>
      <c r="AF8794" s="188"/>
      <c r="AG8794" s="189"/>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7"/>
      <c r="AB8795" s="188"/>
      <c r="AC8795" s="153"/>
      <c r="AD8795" s="153"/>
      <c r="AE8795" s="189"/>
      <c r="AF8795" s="188"/>
      <c r="AG8795" s="189"/>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7"/>
      <c r="AB8796" s="188"/>
      <c r="AC8796" s="153"/>
      <c r="AD8796" s="153"/>
      <c r="AE8796" s="189"/>
      <c r="AF8796" s="188"/>
      <c r="AG8796" s="189"/>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7"/>
      <c r="AB8797" s="188"/>
      <c r="AC8797" s="153"/>
      <c r="AD8797" s="153"/>
      <c r="AE8797" s="189"/>
      <c r="AF8797" s="188"/>
      <c r="AG8797" s="189"/>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7"/>
      <c r="AB8798" s="188"/>
      <c r="AC8798" s="153"/>
      <c r="AD8798" s="153"/>
      <c r="AE8798" s="189"/>
      <c r="AF8798" s="188"/>
      <c r="AG8798" s="189"/>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7"/>
      <c r="AB8799" s="188"/>
      <c r="AC8799" s="153"/>
      <c r="AD8799" s="153"/>
      <c r="AE8799" s="189"/>
      <c r="AF8799" s="188"/>
      <c r="AG8799" s="189"/>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7"/>
      <c r="AB8800" s="188"/>
      <c r="AC8800" s="153"/>
      <c r="AD8800" s="153"/>
      <c r="AE8800" s="189"/>
      <c r="AF8800" s="188"/>
      <c r="AG8800" s="189"/>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7"/>
      <c r="AB8801" s="188"/>
      <c r="AC8801" s="153"/>
      <c r="AD8801" s="153"/>
      <c r="AE8801" s="189"/>
      <c r="AF8801" s="188"/>
      <c r="AG8801" s="189"/>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7"/>
      <c r="AB8802" s="188"/>
      <c r="AC8802" s="153"/>
      <c r="AD8802" s="153"/>
      <c r="AE8802" s="189"/>
      <c r="AF8802" s="188"/>
      <c r="AG8802" s="189"/>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7"/>
      <c r="AB8803" s="188"/>
      <c r="AC8803" s="153"/>
      <c r="AD8803" s="153"/>
      <c r="AE8803" s="189"/>
      <c r="AF8803" s="188"/>
      <c r="AG8803" s="189"/>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7"/>
      <c r="AB8804" s="188"/>
      <c r="AC8804" s="153"/>
      <c r="AD8804" s="153"/>
      <c r="AE8804" s="189"/>
      <c r="AF8804" s="188"/>
      <c r="AG8804" s="189"/>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7"/>
      <c r="AB8805" s="188"/>
      <c r="AC8805" s="153"/>
      <c r="AD8805" s="153"/>
      <c r="AE8805" s="189"/>
      <c r="AF8805" s="188"/>
      <c r="AG8805" s="189"/>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7"/>
      <c r="AB8806" s="188"/>
      <c r="AC8806" s="153"/>
      <c r="AD8806" s="153"/>
      <c r="AE8806" s="189"/>
      <c r="AF8806" s="188"/>
      <c r="AG8806" s="189"/>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7"/>
      <c r="AB8807" s="188"/>
      <c r="AC8807" s="153"/>
      <c r="AD8807" s="153"/>
      <c r="AE8807" s="189"/>
      <c r="AF8807" s="188"/>
      <c r="AG8807" s="189"/>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7"/>
      <c r="AB8808" s="188"/>
      <c r="AC8808" s="153"/>
      <c r="AD8808" s="153"/>
      <c r="AE8808" s="189"/>
      <c r="AF8808" s="188"/>
      <c r="AG8808" s="189"/>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7"/>
      <c r="AB8809" s="188"/>
      <c r="AC8809" s="153"/>
      <c r="AD8809" s="153"/>
      <c r="AE8809" s="189"/>
      <c r="AF8809" s="188"/>
      <c r="AG8809" s="189"/>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7"/>
      <c r="AB8810" s="188"/>
      <c r="AC8810" s="153"/>
      <c r="AD8810" s="153"/>
      <c r="AE8810" s="189"/>
      <c r="AF8810" s="188"/>
      <c r="AG8810" s="189"/>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7"/>
      <c r="AB8811" s="188"/>
      <c r="AC8811" s="153"/>
      <c r="AD8811" s="153"/>
      <c r="AE8811" s="189"/>
      <c r="AF8811" s="188"/>
      <c r="AG8811" s="189"/>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7"/>
      <c r="AB8812" s="188"/>
      <c r="AC8812" s="153"/>
      <c r="AD8812" s="153"/>
      <c r="AE8812" s="189"/>
      <c r="AF8812" s="188"/>
      <c r="AG8812" s="189"/>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7"/>
      <c r="AB8813" s="188"/>
      <c r="AC8813" s="153"/>
      <c r="AD8813" s="153"/>
      <c r="AE8813" s="189"/>
      <c r="AF8813" s="188"/>
      <c r="AG8813" s="189"/>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7"/>
      <c r="AB8814" s="188"/>
      <c r="AC8814" s="153"/>
      <c r="AD8814" s="153"/>
      <c r="AE8814" s="189"/>
      <c r="AF8814" s="188"/>
      <c r="AG8814" s="189"/>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7"/>
      <c r="AB8815" s="188"/>
      <c r="AC8815" s="153"/>
      <c r="AD8815" s="153"/>
      <c r="AE8815" s="189"/>
      <c r="AF8815" s="188"/>
      <c r="AG8815" s="189"/>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7"/>
      <c r="AB8816" s="188"/>
      <c r="AC8816" s="153"/>
      <c r="AD8816" s="153"/>
      <c r="AE8816" s="189"/>
      <c r="AF8816" s="188"/>
      <c r="AG8816" s="189"/>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7"/>
      <c r="AB8817" s="188"/>
      <c r="AC8817" s="153"/>
      <c r="AD8817" s="153"/>
      <c r="AE8817" s="189"/>
      <c r="AF8817" s="188"/>
      <c r="AG8817" s="189"/>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7"/>
      <c r="AB8818" s="188"/>
      <c r="AC8818" s="153"/>
      <c r="AD8818" s="153"/>
      <c r="AE8818" s="189"/>
      <c r="AF8818" s="188"/>
      <c r="AG8818" s="189"/>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7"/>
      <c r="AB8819" s="188"/>
      <c r="AC8819" s="153"/>
      <c r="AD8819" s="153"/>
      <c r="AE8819" s="189"/>
      <c r="AF8819" s="188"/>
      <c r="AG8819" s="189"/>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7"/>
      <c r="AB8820" s="188"/>
      <c r="AC8820" s="153"/>
      <c r="AD8820" s="153"/>
      <c r="AE8820" s="189"/>
      <c r="AF8820" s="188"/>
      <c r="AG8820" s="189"/>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7"/>
      <c r="AB8821" s="188"/>
      <c r="AC8821" s="153"/>
      <c r="AD8821" s="153"/>
      <c r="AE8821" s="189"/>
      <c r="AF8821" s="188"/>
      <c r="AG8821" s="189"/>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7"/>
      <c r="AB8822" s="188"/>
      <c r="AC8822" s="153"/>
      <c r="AD8822" s="153"/>
      <c r="AE8822" s="189"/>
      <c r="AF8822" s="188"/>
      <c r="AG8822" s="189"/>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7"/>
      <c r="AB8823" s="188"/>
      <c r="AC8823" s="153"/>
      <c r="AD8823" s="153"/>
      <c r="AE8823" s="189"/>
      <c r="AF8823" s="188"/>
      <c r="AG8823" s="189"/>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7"/>
      <c r="AB8824" s="188"/>
      <c r="AC8824" s="153"/>
      <c r="AD8824" s="153"/>
      <c r="AE8824" s="189"/>
      <c r="AF8824" s="188"/>
      <c r="AG8824" s="189"/>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7"/>
      <c r="AB8825" s="188"/>
      <c r="AC8825" s="153"/>
      <c r="AD8825" s="153"/>
      <c r="AE8825" s="189"/>
      <c r="AF8825" s="188"/>
      <c r="AG8825" s="189"/>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7"/>
      <c r="AB8826" s="188"/>
      <c r="AC8826" s="153"/>
      <c r="AD8826" s="153"/>
      <c r="AE8826" s="189"/>
      <c r="AF8826" s="188"/>
      <c r="AG8826" s="189"/>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7"/>
      <c r="AB8827" s="188"/>
      <c r="AC8827" s="153"/>
      <c r="AD8827" s="153"/>
      <c r="AE8827" s="189"/>
      <c r="AF8827" s="188"/>
      <c r="AG8827" s="189"/>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7"/>
      <c r="AB8828" s="188"/>
      <c r="AC8828" s="153"/>
      <c r="AD8828" s="153"/>
      <c r="AE8828" s="189"/>
      <c r="AF8828" s="188"/>
      <c r="AG8828" s="189"/>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7"/>
      <c r="AB8829" s="188"/>
      <c r="AC8829" s="153"/>
      <c r="AD8829" s="153"/>
      <c r="AE8829" s="189"/>
      <c r="AF8829" s="188"/>
      <c r="AG8829" s="189"/>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7"/>
      <c r="AB8830" s="188"/>
      <c r="AC8830" s="153"/>
      <c r="AD8830" s="153"/>
      <c r="AE8830" s="189"/>
      <c r="AF8830" s="188"/>
      <c r="AG8830" s="189"/>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7"/>
      <c r="AB8831" s="188"/>
      <c r="AC8831" s="153"/>
      <c r="AD8831" s="153"/>
      <c r="AE8831" s="189"/>
      <c r="AF8831" s="188"/>
      <c r="AG8831" s="189"/>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7"/>
      <c r="AB8832" s="188"/>
      <c r="AC8832" s="153"/>
      <c r="AD8832" s="153"/>
      <c r="AE8832" s="189"/>
      <c r="AF8832" s="188"/>
      <c r="AG8832" s="189"/>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7"/>
      <c r="AB8833" s="188"/>
      <c r="AC8833" s="153"/>
      <c r="AD8833" s="153"/>
      <c r="AE8833" s="189"/>
      <c r="AF8833" s="188"/>
      <c r="AG8833" s="189"/>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7"/>
      <c r="AB8834" s="188"/>
      <c r="AC8834" s="153"/>
      <c r="AD8834" s="153"/>
      <c r="AE8834" s="189"/>
      <c r="AF8834" s="188"/>
      <c r="AG8834" s="189"/>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7"/>
      <c r="AB8835" s="188"/>
      <c r="AC8835" s="153"/>
      <c r="AD8835" s="153"/>
      <c r="AE8835" s="189"/>
      <c r="AF8835" s="188"/>
      <c r="AG8835" s="189"/>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7"/>
      <c r="AB8836" s="188"/>
      <c r="AC8836" s="153"/>
      <c r="AD8836" s="153"/>
      <c r="AE8836" s="189"/>
      <c r="AF8836" s="188"/>
      <c r="AG8836" s="189"/>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7"/>
      <c r="AB8837" s="188"/>
      <c r="AC8837" s="153"/>
      <c r="AD8837" s="153"/>
      <c r="AE8837" s="189"/>
      <c r="AF8837" s="188"/>
      <c r="AG8837" s="189"/>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7"/>
      <c r="AB8838" s="188"/>
      <c r="AC8838" s="153"/>
      <c r="AD8838" s="153"/>
      <c r="AE8838" s="189"/>
      <c r="AF8838" s="188"/>
      <c r="AG8838" s="189"/>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7"/>
      <c r="AB8839" s="188"/>
      <c r="AC8839" s="153"/>
      <c r="AD8839" s="153"/>
      <c r="AE8839" s="189"/>
      <c r="AF8839" s="188"/>
      <c r="AG8839" s="189"/>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7"/>
      <c r="AB8840" s="188"/>
      <c r="AC8840" s="153"/>
      <c r="AD8840" s="153"/>
      <c r="AE8840" s="189"/>
      <c r="AF8840" s="188"/>
      <c r="AG8840" s="189"/>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7"/>
      <c r="AB8841" s="188"/>
      <c r="AC8841" s="153"/>
      <c r="AD8841" s="153"/>
      <c r="AE8841" s="189"/>
      <c r="AF8841" s="188"/>
      <c r="AG8841" s="189"/>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7"/>
      <c r="AB8842" s="188"/>
      <c r="AC8842" s="153"/>
      <c r="AD8842" s="153"/>
      <c r="AE8842" s="189"/>
      <c r="AF8842" s="188"/>
      <c r="AG8842" s="189"/>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7"/>
      <c r="AB8843" s="188"/>
      <c r="AC8843" s="153"/>
      <c r="AD8843" s="153"/>
      <c r="AE8843" s="189"/>
      <c r="AF8843" s="188"/>
      <c r="AG8843" s="189"/>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7"/>
      <c r="AB8844" s="188"/>
      <c r="AC8844" s="153"/>
      <c r="AD8844" s="153"/>
      <c r="AE8844" s="189"/>
      <c r="AF8844" s="188"/>
      <c r="AG8844" s="189"/>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7"/>
      <c r="AB8845" s="188"/>
      <c r="AC8845" s="153"/>
      <c r="AD8845" s="153"/>
      <c r="AE8845" s="189"/>
      <c r="AF8845" s="188"/>
      <c r="AG8845" s="189"/>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7"/>
      <c r="AB8846" s="188"/>
      <c r="AC8846" s="153"/>
      <c r="AD8846" s="153"/>
      <c r="AE8846" s="189"/>
      <c r="AF8846" s="188"/>
      <c r="AG8846" s="189"/>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7"/>
      <c r="AB8847" s="188"/>
      <c r="AC8847" s="153"/>
      <c r="AD8847" s="153"/>
      <c r="AE8847" s="189"/>
      <c r="AF8847" s="188"/>
      <c r="AG8847" s="189"/>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7"/>
      <c r="AB8848" s="188"/>
      <c r="AC8848" s="153"/>
      <c r="AD8848" s="153"/>
      <c r="AE8848" s="189"/>
      <c r="AF8848" s="188"/>
      <c r="AG8848" s="189"/>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7"/>
      <c r="AB8849" s="188"/>
      <c r="AC8849" s="153"/>
      <c r="AD8849" s="153"/>
      <c r="AE8849" s="189"/>
      <c r="AF8849" s="188"/>
      <c r="AG8849" s="189"/>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7"/>
      <c r="AB8850" s="188"/>
      <c r="AC8850" s="153"/>
      <c r="AD8850" s="153"/>
      <c r="AE8850" s="189"/>
      <c r="AF8850" s="188"/>
      <c r="AG8850" s="189"/>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7"/>
      <c r="AB8851" s="188"/>
      <c r="AC8851" s="153"/>
      <c r="AD8851" s="153"/>
      <c r="AE8851" s="189"/>
      <c r="AF8851" s="188"/>
      <c r="AG8851" s="189"/>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7"/>
      <c r="AB8852" s="188"/>
      <c r="AC8852" s="153"/>
      <c r="AD8852" s="153"/>
      <c r="AE8852" s="189"/>
      <c r="AF8852" s="188"/>
      <c r="AG8852" s="189"/>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7"/>
      <c r="AB8853" s="188"/>
      <c r="AC8853" s="153"/>
      <c r="AD8853" s="153"/>
      <c r="AE8853" s="189"/>
      <c r="AF8853" s="188"/>
      <c r="AG8853" s="189"/>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7"/>
      <c r="AB8854" s="188"/>
      <c r="AC8854" s="153"/>
      <c r="AD8854" s="153"/>
      <c r="AE8854" s="189"/>
      <c r="AF8854" s="188"/>
      <c r="AG8854" s="189"/>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7"/>
      <c r="AB8855" s="188"/>
      <c r="AC8855" s="153"/>
      <c r="AD8855" s="153"/>
      <c r="AE8855" s="189"/>
      <c r="AF8855" s="188"/>
      <c r="AG8855" s="189"/>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7"/>
      <c r="AB8856" s="188"/>
      <c r="AC8856" s="153"/>
      <c r="AD8856" s="153"/>
      <c r="AE8856" s="189"/>
      <c r="AF8856" s="188"/>
      <c r="AG8856" s="189"/>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7"/>
      <c r="AB8857" s="188"/>
      <c r="AC8857" s="153"/>
      <c r="AD8857" s="153"/>
      <c r="AE8857" s="189"/>
      <c r="AF8857" s="188"/>
      <c r="AG8857" s="189"/>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7"/>
      <c r="AB8858" s="188"/>
      <c r="AC8858" s="153"/>
      <c r="AD8858" s="153"/>
      <c r="AE8858" s="189"/>
      <c r="AF8858" s="188"/>
      <c r="AG8858" s="189"/>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7"/>
      <c r="AB8859" s="188"/>
      <c r="AC8859" s="153"/>
      <c r="AD8859" s="153"/>
      <c r="AE8859" s="189"/>
      <c r="AF8859" s="188"/>
      <c r="AG8859" s="189"/>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7"/>
      <c r="AB8860" s="188"/>
      <c r="AC8860" s="153"/>
      <c r="AD8860" s="153"/>
      <c r="AE8860" s="189"/>
      <c r="AF8860" s="188"/>
      <c r="AG8860" s="189"/>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7"/>
      <c r="AB8861" s="188"/>
      <c r="AC8861" s="153"/>
      <c r="AD8861" s="153"/>
      <c r="AE8861" s="189"/>
      <c r="AF8861" s="188"/>
      <c r="AG8861" s="189"/>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7"/>
      <c r="AB8862" s="188"/>
      <c r="AC8862" s="153"/>
      <c r="AD8862" s="153"/>
      <c r="AE8862" s="189"/>
      <c r="AF8862" s="188"/>
      <c r="AG8862" s="189"/>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7"/>
      <c r="AB8863" s="188"/>
      <c r="AC8863" s="153"/>
      <c r="AD8863" s="153"/>
      <c r="AE8863" s="189"/>
      <c r="AF8863" s="188"/>
      <c r="AG8863" s="189"/>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7"/>
      <c r="AB8864" s="188"/>
      <c r="AC8864" s="153"/>
      <c r="AD8864" s="153"/>
      <c r="AE8864" s="189"/>
      <c r="AF8864" s="188"/>
      <c r="AG8864" s="189"/>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7"/>
      <c r="AB8865" s="188"/>
      <c r="AC8865" s="153"/>
      <c r="AD8865" s="153"/>
      <c r="AE8865" s="189"/>
      <c r="AF8865" s="188"/>
      <c r="AG8865" s="189"/>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7"/>
      <c r="AB8866" s="188"/>
      <c r="AC8866" s="153"/>
      <c r="AD8866" s="153"/>
      <c r="AE8866" s="189"/>
      <c r="AF8866" s="188"/>
      <c r="AG8866" s="189"/>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7"/>
      <c r="AB8867" s="188"/>
      <c r="AC8867" s="153"/>
      <c r="AD8867" s="153"/>
      <c r="AE8867" s="189"/>
      <c r="AF8867" s="188"/>
      <c r="AG8867" s="189"/>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7"/>
      <c r="AB8868" s="188"/>
      <c r="AC8868" s="153"/>
      <c r="AD8868" s="153"/>
      <c r="AE8868" s="189"/>
      <c r="AF8868" s="188"/>
      <c r="AG8868" s="189"/>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7"/>
      <c r="AB8869" s="188"/>
      <c r="AC8869" s="153"/>
      <c r="AD8869" s="153"/>
      <c r="AE8869" s="189"/>
      <c r="AF8869" s="188"/>
      <c r="AG8869" s="189"/>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7"/>
      <c r="AB8870" s="188"/>
      <c r="AC8870" s="153"/>
      <c r="AD8870" s="153"/>
      <c r="AE8870" s="189"/>
      <c r="AF8870" s="188"/>
      <c r="AG8870" s="189"/>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7"/>
      <c r="AB8871" s="188"/>
      <c r="AC8871" s="153"/>
      <c r="AD8871" s="153"/>
      <c r="AE8871" s="189"/>
      <c r="AF8871" s="188"/>
      <c r="AG8871" s="189"/>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7"/>
      <c r="AB8872" s="188"/>
      <c r="AC8872" s="153"/>
      <c r="AD8872" s="153"/>
      <c r="AE8872" s="189"/>
      <c r="AF8872" s="188"/>
      <c r="AG8872" s="189"/>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7"/>
      <c r="AB8873" s="188"/>
      <c r="AC8873" s="153"/>
      <c r="AD8873" s="153"/>
      <c r="AE8873" s="189"/>
      <c r="AF8873" s="188"/>
      <c r="AG8873" s="189"/>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7"/>
      <c r="AB8874" s="188"/>
      <c r="AC8874" s="153"/>
      <c r="AD8874" s="153"/>
      <c r="AE8874" s="189"/>
      <c r="AF8874" s="188"/>
      <c r="AG8874" s="189"/>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7"/>
      <c r="AB8875" s="188"/>
      <c r="AC8875" s="153"/>
      <c r="AD8875" s="153"/>
      <c r="AE8875" s="189"/>
      <c r="AF8875" s="188"/>
      <c r="AG8875" s="189"/>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7"/>
      <c r="AB8876" s="188"/>
      <c r="AC8876" s="153"/>
      <c r="AD8876" s="153"/>
      <c r="AE8876" s="189"/>
      <c r="AF8876" s="188"/>
      <c r="AG8876" s="189"/>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7"/>
      <c r="AB8877" s="188"/>
      <c r="AC8877" s="153"/>
      <c r="AD8877" s="153"/>
      <c r="AE8877" s="189"/>
      <c r="AF8877" s="188"/>
      <c r="AG8877" s="189"/>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7"/>
      <c r="AB8878" s="188"/>
      <c r="AC8878" s="153"/>
      <c r="AD8878" s="153"/>
      <c r="AE8878" s="189"/>
      <c r="AF8878" s="188"/>
      <c r="AG8878" s="189"/>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7"/>
      <c r="AB8879" s="188"/>
      <c r="AC8879" s="153"/>
      <c r="AD8879" s="153"/>
      <c r="AE8879" s="189"/>
      <c r="AF8879" s="188"/>
      <c r="AG8879" s="189"/>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7"/>
      <c r="AB8880" s="188"/>
      <c r="AC8880" s="153"/>
      <c r="AD8880" s="153"/>
      <c r="AE8880" s="189"/>
      <c r="AF8880" s="188"/>
      <c r="AG8880" s="189"/>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7"/>
      <c r="AB8881" s="188"/>
      <c r="AC8881" s="153"/>
      <c r="AD8881" s="153"/>
      <c r="AE8881" s="189"/>
      <c r="AF8881" s="188"/>
      <c r="AG8881" s="189"/>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7"/>
      <c r="AB8882" s="188"/>
      <c r="AC8882" s="153"/>
      <c r="AD8882" s="153"/>
      <c r="AE8882" s="189"/>
      <c r="AF8882" s="188"/>
      <c r="AG8882" s="189"/>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7"/>
      <c r="AB8883" s="188"/>
      <c r="AC8883" s="153"/>
      <c r="AD8883" s="153"/>
      <c r="AE8883" s="189"/>
      <c r="AF8883" s="188"/>
      <c r="AG8883" s="189"/>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7"/>
      <c r="AB8884" s="188"/>
      <c r="AC8884" s="153"/>
      <c r="AD8884" s="153"/>
      <c r="AE8884" s="189"/>
      <c r="AF8884" s="188"/>
      <c r="AG8884" s="189"/>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7"/>
      <c r="AB8885" s="188"/>
      <c r="AC8885" s="153"/>
      <c r="AD8885" s="153"/>
      <c r="AE8885" s="189"/>
      <c r="AF8885" s="188"/>
      <c r="AG8885" s="189"/>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7"/>
      <c r="AB8886" s="188"/>
      <c r="AC8886" s="153"/>
      <c r="AD8886" s="153"/>
      <c r="AE8886" s="189"/>
      <c r="AF8886" s="188"/>
      <c r="AG8886" s="189"/>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7"/>
      <c r="AB8887" s="188"/>
      <c r="AC8887" s="153"/>
      <c r="AD8887" s="153"/>
      <c r="AE8887" s="189"/>
      <c r="AF8887" s="188"/>
      <c r="AG8887" s="189"/>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7"/>
      <c r="AB8888" s="188"/>
      <c r="AC8888" s="153"/>
      <c r="AD8888" s="153"/>
      <c r="AE8888" s="189"/>
      <c r="AF8888" s="188"/>
      <c r="AG8888" s="189"/>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7"/>
      <c r="AB8889" s="188"/>
      <c r="AC8889" s="153"/>
      <c r="AD8889" s="153"/>
      <c r="AE8889" s="189"/>
      <c r="AF8889" s="188"/>
      <c r="AG8889" s="189"/>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7"/>
      <c r="AB8890" s="188"/>
      <c r="AC8890" s="153"/>
      <c r="AD8890" s="153"/>
      <c r="AE8890" s="189"/>
      <c r="AF8890" s="188"/>
      <c r="AG8890" s="189"/>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7"/>
      <c r="AB8891" s="188"/>
      <c r="AC8891" s="153"/>
      <c r="AD8891" s="153"/>
      <c r="AE8891" s="189"/>
      <c r="AF8891" s="188"/>
      <c r="AG8891" s="189"/>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7"/>
      <c r="AB8892" s="188"/>
      <c r="AC8892" s="153"/>
      <c r="AD8892" s="153"/>
      <c r="AE8892" s="189"/>
      <c r="AF8892" s="188"/>
      <c r="AG8892" s="189"/>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7"/>
      <c r="AB8893" s="188"/>
      <c r="AC8893" s="153"/>
      <c r="AD8893" s="153"/>
      <c r="AE8893" s="189"/>
      <c r="AF8893" s="188"/>
      <c r="AG8893" s="189"/>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7"/>
      <c r="AB8894" s="188"/>
      <c r="AC8894" s="153"/>
      <c r="AD8894" s="153"/>
      <c r="AE8894" s="189"/>
      <c r="AF8894" s="188"/>
      <c r="AG8894" s="189"/>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7"/>
      <c r="AB8895" s="188"/>
      <c r="AC8895" s="153"/>
      <c r="AD8895" s="153"/>
      <c r="AE8895" s="189"/>
      <c r="AF8895" s="188"/>
      <c r="AG8895" s="189"/>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7"/>
      <c r="AB8896" s="188"/>
      <c r="AC8896" s="153"/>
      <c r="AD8896" s="153"/>
      <c r="AE8896" s="189"/>
      <c r="AF8896" s="188"/>
      <c r="AG8896" s="189"/>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7"/>
      <c r="AB8897" s="188"/>
      <c r="AC8897" s="153"/>
      <c r="AD8897" s="153"/>
      <c r="AE8897" s="189"/>
      <c r="AF8897" s="188"/>
      <c r="AG8897" s="189"/>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7"/>
      <c r="AB8898" s="188"/>
      <c r="AC8898" s="153"/>
      <c r="AD8898" s="153"/>
      <c r="AE8898" s="189"/>
      <c r="AF8898" s="188"/>
      <c r="AG8898" s="189"/>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7"/>
      <c r="AB8899" s="188"/>
      <c r="AC8899" s="153"/>
      <c r="AD8899" s="153"/>
      <c r="AE8899" s="189"/>
      <c r="AF8899" s="188"/>
      <c r="AG8899" s="189"/>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7"/>
      <c r="AB8900" s="188"/>
      <c r="AC8900" s="153"/>
      <c r="AD8900" s="153"/>
      <c r="AE8900" s="189"/>
      <c r="AF8900" s="188"/>
      <c r="AG8900" s="189"/>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7"/>
      <c r="AB8901" s="188"/>
      <c r="AC8901" s="153"/>
      <c r="AD8901" s="153"/>
      <c r="AE8901" s="189"/>
      <c r="AF8901" s="188"/>
      <c r="AG8901" s="189"/>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7"/>
      <c r="AB8902" s="188"/>
      <c r="AC8902" s="153"/>
      <c r="AD8902" s="153"/>
      <c r="AE8902" s="189"/>
      <c r="AF8902" s="188"/>
      <c r="AG8902" s="189"/>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7"/>
      <c r="AB8903" s="188"/>
      <c r="AC8903" s="153"/>
      <c r="AD8903" s="153"/>
      <c r="AE8903" s="189"/>
      <c r="AF8903" s="188"/>
      <c r="AG8903" s="189"/>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7"/>
      <c r="AB8904" s="188"/>
      <c r="AC8904" s="153"/>
      <c r="AD8904" s="153"/>
      <c r="AE8904" s="189"/>
      <c r="AF8904" s="188"/>
      <c r="AG8904" s="189"/>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7"/>
      <c r="AB8905" s="188"/>
      <c r="AC8905" s="153"/>
      <c r="AD8905" s="153"/>
      <c r="AE8905" s="189"/>
      <c r="AF8905" s="188"/>
      <c r="AG8905" s="189"/>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7"/>
      <c r="AB8906" s="188"/>
      <c r="AC8906" s="153"/>
      <c r="AD8906" s="153"/>
      <c r="AE8906" s="189"/>
      <c r="AF8906" s="188"/>
      <c r="AG8906" s="189"/>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7"/>
      <c r="AB8907" s="188"/>
      <c r="AC8907" s="153"/>
      <c r="AD8907" s="153"/>
      <c r="AE8907" s="189"/>
      <c r="AF8907" s="188"/>
      <c r="AG8907" s="189"/>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7"/>
      <c r="AB8908" s="188"/>
      <c r="AC8908" s="153"/>
      <c r="AD8908" s="153"/>
      <c r="AE8908" s="189"/>
      <c r="AF8908" s="188"/>
      <c r="AG8908" s="189"/>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7"/>
      <c r="AB8909" s="188"/>
      <c r="AC8909" s="153"/>
      <c r="AD8909" s="153"/>
      <c r="AE8909" s="189"/>
      <c r="AF8909" s="188"/>
      <c r="AG8909" s="189"/>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7"/>
      <c r="AB8910" s="188"/>
      <c r="AC8910" s="153"/>
      <c r="AD8910" s="153"/>
      <c r="AE8910" s="189"/>
      <c r="AF8910" s="188"/>
      <c r="AG8910" s="189"/>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7"/>
      <c r="AB8911" s="188"/>
      <c r="AC8911" s="153"/>
      <c r="AD8911" s="153"/>
      <c r="AE8911" s="189"/>
      <c r="AF8911" s="188"/>
      <c r="AG8911" s="189"/>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7"/>
      <c r="AB8912" s="188"/>
      <c r="AC8912" s="153"/>
      <c r="AD8912" s="153"/>
      <c r="AE8912" s="189"/>
      <c r="AF8912" s="188"/>
      <c r="AG8912" s="189"/>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7"/>
      <c r="AB8913" s="188"/>
      <c r="AC8913" s="153"/>
      <c r="AD8913" s="153"/>
      <c r="AE8913" s="189"/>
      <c r="AF8913" s="188"/>
      <c r="AG8913" s="189"/>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7"/>
      <c r="AB8914" s="188"/>
      <c r="AC8914" s="153"/>
      <c r="AD8914" s="153"/>
      <c r="AE8914" s="189"/>
      <c r="AF8914" s="188"/>
      <c r="AG8914" s="189"/>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7"/>
      <c r="AB8915" s="188"/>
      <c r="AC8915" s="153"/>
      <c r="AD8915" s="153"/>
      <c r="AE8915" s="189"/>
      <c r="AF8915" s="188"/>
      <c r="AG8915" s="189"/>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7"/>
      <c r="AB8916" s="188"/>
      <c r="AC8916" s="153"/>
      <c r="AD8916" s="153"/>
      <c r="AE8916" s="189"/>
      <c r="AF8916" s="188"/>
      <c r="AG8916" s="189"/>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7"/>
      <c r="AB8917" s="188"/>
      <c r="AC8917" s="153"/>
      <c r="AD8917" s="153"/>
      <c r="AE8917" s="189"/>
      <c r="AF8917" s="188"/>
      <c r="AG8917" s="189"/>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7"/>
      <c r="AB8918" s="188"/>
      <c r="AC8918" s="153"/>
      <c r="AD8918" s="153"/>
      <c r="AE8918" s="189"/>
      <c r="AF8918" s="188"/>
      <c r="AG8918" s="189"/>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7"/>
      <c r="AB8919" s="188"/>
      <c r="AC8919" s="153"/>
      <c r="AD8919" s="153"/>
      <c r="AE8919" s="189"/>
      <c r="AF8919" s="188"/>
      <c r="AG8919" s="189"/>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7"/>
      <c r="AB8920" s="188"/>
      <c r="AC8920" s="153"/>
      <c r="AD8920" s="153"/>
      <c r="AE8920" s="189"/>
      <c r="AF8920" s="188"/>
      <c r="AG8920" s="189"/>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7"/>
      <c r="AB8921" s="188"/>
      <c r="AC8921" s="153"/>
      <c r="AD8921" s="153"/>
      <c r="AE8921" s="189"/>
      <c r="AF8921" s="188"/>
      <c r="AG8921" s="189"/>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7"/>
      <c r="AB8922" s="188"/>
      <c r="AC8922" s="153"/>
      <c r="AD8922" s="153"/>
      <c r="AE8922" s="189"/>
      <c r="AF8922" s="188"/>
      <c r="AG8922" s="189"/>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7"/>
      <c r="AB8923" s="188"/>
      <c r="AC8923" s="153"/>
      <c r="AD8923" s="153"/>
      <c r="AE8923" s="189"/>
      <c r="AF8923" s="188"/>
      <c r="AG8923" s="189"/>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7"/>
      <c r="AB8924" s="188"/>
      <c r="AC8924" s="153"/>
      <c r="AD8924" s="153"/>
      <c r="AE8924" s="189"/>
      <c r="AF8924" s="188"/>
      <c r="AG8924" s="189"/>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7"/>
      <c r="AB8925" s="188"/>
      <c r="AC8925" s="153"/>
      <c r="AD8925" s="153"/>
      <c r="AE8925" s="189"/>
      <c r="AF8925" s="188"/>
      <c r="AG8925" s="189"/>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7"/>
      <c r="AB8926" s="188"/>
      <c r="AC8926" s="153"/>
      <c r="AD8926" s="153"/>
      <c r="AE8926" s="189"/>
      <c r="AF8926" s="188"/>
      <c r="AG8926" s="189"/>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7"/>
      <c r="AB8927" s="188"/>
      <c r="AC8927" s="153"/>
      <c r="AD8927" s="153"/>
      <c r="AE8927" s="189"/>
      <c r="AF8927" s="188"/>
      <c r="AG8927" s="189"/>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7"/>
      <c r="AB8928" s="188"/>
      <c r="AC8928" s="153"/>
      <c r="AD8928" s="153"/>
      <c r="AE8928" s="189"/>
      <c r="AF8928" s="188"/>
      <c r="AG8928" s="189"/>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7"/>
      <c r="AB8929" s="188"/>
      <c r="AC8929" s="153"/>
      <c r="AD8929" s="153"/>
      <c r="AE8929" s="189"/>
      <c r="AF8929" s="188"/>
      <c r="AG8929" s="189"/>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7"/>
      <c r="AB8930" s="188"/>
      <c r="AC8930" s="153"/>
      <c r="AD8930" s="153"/>
      <c r="AE8930" s="189"/>
      <c r="AF8930" s="188"/>
      <c r="AG8930" s="189"/>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7"/>
      <c r="AB8931" s="188"/>
      <c r="AC8931" s="153"/>
      <c r="AD8931" s="153"/>
      <c r="AE8931" s="189"/>
      <c r="AF8931" s="188"/>
      <c r="AG8931" s="189"/>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7"/>
      <c r="AB8932" s="188"/>
      <c r="AC8932" s="153"/>
      <c r="AD8932" s="153"/>
      <c r="AE8932" s="189"/>
      <c r="AF8932" s="188"/>
      <c r="AG8932" s="189"/>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7"/>
      <c r="AB8933" s="188"/>
      <c r="AC8933" s="153"/>
      <c r="AD8933" s="153"/>
      <c r="AE8933" s="189"/>
      <c r="AF8933" s="188"/>
      <c r="AG8933" s="189"/>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7"/>
      <c r="AB8934" s="188"/>
      <c r="AC8934" s="153"/>
      <c r="AD8934" s="153"/>
      <c r="AE8934" s="189"/>
      <c r="AF8934" s="188"/>
      <c r="AG8934" s="189"/>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7"/>
      <c r="AB8935" s="188"/>
      <c r="AC8935" s="153"/>
      <c r="AD8935" s="153"/>
      <c r="AE8935" s="189"/>
      <c r="AF8935" s="188"/>
      <c r="AG8935" s="189"/>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7"/>
      <c r="AB8936" s="188"/>
      <c r="AC8936" s="153"/>
      <c r="AD8936" s="153"/>
      <c r="AE8936" s="189"/>
      <c r="AF8936" s="188"/>
      <c r="AG8936" s="189"/>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7"/>
      <c r="AB8937" s="188"/>
      <c r="AC8937" s="153"/>
      <c r="AD8937" s="153"/>
      <c r="AE8937" s="189"/>
      <c r="AF8937" s="188"/>
      <c r="AG8937" s="189"/>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7"/>
      <c r="AB8938" s="188"/>
      <c r="AC8938" s="153"/>
      <c r="AD8938" s="153"/>
      <c r="AE8938" s="189"/>
      <c r="AF8938" s="188"/>
      <c r="AG8938" s="189"/>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7"/>
      <c r="AB8939" s="188"/>
      <c r="AC8939" s="153"/>
      <c r="AD8939" s="153"/>
      <c r="AE8939" s="189"/>
      <c r="AF8939" s="188"/>
      <c r="AG8939" s="189"/>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7"/>
      <c r="AB8940" s="188"/>
      <c r="AC8940" s="153"/>
      <c r="AD8940" s="153"/>
      <c r="AE8940" s="189"/>
      <c r="AF8940" s="188"/>
      <c r="AG8940" s="189"/>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7"/>
      <c r="AB8941" s="188"/>
      <c r="AC8941" s="153"/>
      <c r="AD8941" s="153"/>
      <c r="AE8941" s="189"/>
      <c r="AF8941" s="188"/>
      <c r="AG8941" s="189"/>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7"/>
      <c r="AB8942" s="188"/>
      <c r="AC8942" s="153"/>
      <c r="AD8942" s="153"/>
      <c r="AE8942" s="189"/>
      <c r="AF8942" s="188"/>
      <c r="AG8942" s="189"/>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7"/>
      <c r="AB8943" s="188"/>
      <c r="AC8943" s="153"/>
      <c r="AD8943" s="153"/>
      <c r="AE8943" s="189"/>
      <c r="AF8943" s="188"/>
      <c r="AG8943" s="189"/>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7"/>
      <c r="AB8944" s="188"/>
      <c r="AC8944" s="153"/>
      <c r="AD8944" s="153"/>
      <c r="AE8944" s="189"/>
      <c r="AF8944" s="188"/>
      <c r="AG8944" s="189"/>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7"/>
      <c r="AB8945" s="188"/>
      <c r="AC8945" s="153"/>
      <c r="AD8945" s="153"/>
      <c r="AE8945" s="189"/>
      <c r="AF8945" s="188"/>
      <c r="AG8945" s="189"/>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7"/>
      <c r="AB8946" s="188"/>
      <c r="AC8946" s="153"/>
      <c r="AD8946" s="153"/>
      <c r="AE8946" s="189"/>
      <c r="AF8946" s="188"/>
      <c r="AG8946" s="189"/>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7"/>
      <c r="AB8947" s="188"/>
      <c r="AC8947" s="153"/>
      <c r="AD8947" s="153"/>
      <c r="AE8947" s="189"/>
      <c r="AF8947" s="188"/>
      <c r="AG8947" s="189"/>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7"/>
      <c r="AB8948" s="188"/>
      <c r="AC8948" s="153"/>
      <c r="AD8948" s="153"/>
      <c r="AE8948" s="189"/>
      <c r="AF8948" s="188"/>
      <c r="AG8948" s="189"/>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7"/>
      <c r="AB8949" s="188"/>
      <c r="AC8949" s="153"/>
      <c r="AD8949" s="153"/>
      <c r="AE8949" s="189"/>
      <c r="AF8949" s="188"/>
      <c r="AG8949" s="189"/>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7"/>
      <c r="AB8950" s="188"/>
      <c r="AC8950" s="153"/>
      <c r="AD8950" s="153"/>
      <c r="AE8950" s="189"/>
      <c r="AF8950" s="188"/>
      <c r="AG8950" s="189"/>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7"/>
      <c r="AB8951" s="188"/>
      <c r="AC8951" s="153"/>
      <c r="AD8951" s="153"/>
      <c r="AE8951" s="189"/>
      <c r="AF8951" s="188"/>
      <c r="AG8951" s="189"/>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7"/>
      <c r="AB8952" s="188"/>
      <c r="AC8952" s="153"/>
      <c r="AD8952" s="153"/>
      <c r="AE8952" s="189"/>
      <c r="AF8952" s="188"/>
      <c r="AG8952" s="189"/>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7"/>
      <c r="AB8953" s="188"/>
      <c r="AC8953" s="153"/>
      <c r="AD8953" s="153"/>
      <c r="AE8953" s="189"/>
      <c r="AF8953" s="188"/>
      <c r="AG8953" s="189"/>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7"/>
      <c r="AB8954" s="188"/>
      <c r="AC8954" s="153"/>
      <c r="AD8954" s="153"/>
      <c r="AE8954" s="189"/>
      <c r="AF8954" s="188"/>
      <c r="AG8954" s="189"/>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7"/>
      <c r="AB8955" s="188"/>
      <c r="AC8955" s="153"/>
      <c r="AD8955" s="153"/>
      <c r="AE8955" s="189"/>
      <c r="AF8955" s="188"/>
      <c r="AG8955" s="189"/>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7"/>
      <c r="AB8956" s="188"/>
      <c r="AC8956" s="153"/>
      <c r="AD8956" s="153"/>
      <c r="AE8956" s="189"/>
      <c r="AF8956" s="188"/>
      <c r="AG8956" s="189"/>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7"/>
      <c r="AB8957" s="188"/>
      <c r="AC8957" s="153"/>
      <c r="AD8957" s="153"/>
      <c r="AE8957" s="189"/>
      <c r="AF8957" s="188"/>
      <c r="AG8957" s="189"/>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7"/>
      <c r="AB8958" s="188"/>
      <c r="AC8958" s="153"/>
      <c r="AD8958" s="153"/>
      <c r="AE8958" s="189"/>
      <c r="AF8958" s="188"/>
      <c r="AG8958" s="189"/>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7"/>
      <c r="AB8959" s="188"/>
      <c r="AC8959" s="153"/>
      <c r="AD8959" s="153"/>
      <c r="AE8959" s="189"/>
      <c r="AF8959" s="188"/>
      <c r="AG8959" s="189"/>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7"/>
      <c r="AB8960" s="188"/>
      <c r="AC8960" s="153"/>
      <c r="AD8960" s="153"/>
      <c r="AE8960" s="189"/>
      <c r="AF8960" s="188"/>
      <c r="AG8960" s="189"/>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7"/>
      <c r="AB8961" s="188"/>
      <c r="AC8961" s="153"/>
      <c r="AD8961" s="153"/>
      <c r="AE8961" s="189"/>
      <c r="AF8961" s="188"/>
      <c r="AG8961" s="189"/>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7"/>
      <c r="AB8962" s="188"/>
      <c r="AC8962" s="153"/>
      <c r="AD8962" s="153"/>
      <c r="AE8962" s="189"/>
      <c r="AF8962" s="188"/>
      <c r="AG8962" s="189"/>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7"/>
      <c r="AB8963" s="188"/>
      <c r="AC8963" s="153"/>
      <c r="AD8963" s="153"/>
      <c r="AE8963" s="189"/>
      <c r="AF8963" s="188"/>
      <c r="AG8963" s="189"/>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7"/>
      <c r="AB8964" s="188"/>
      <c r="AC8964" s="153"/>
      <c r="AD8964" s="153"/>
      <c r="AE8964" s="189"/>
      <c r="AF8964" s="188"/>
      <c r="AG8964" s="189"/>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7"/>
      <c r="AB8965" s="188"/>
      <c r="AC8965" s="153"/>
      <c r="AD8965" s="153"/>
      <c r="AE8965" s="189"/>
      <c r="AF8965" s="188"/>
      <c r="AG8965" s="189"/>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7"/>
      <c r="AB8966" s="188"/>
      <c r="AC8966" s="153"/>
      <c r="AD8966" s="153"/>
      <c r="AE8966" s="189"/>
      <c r="AF8966" s="188"/>
      <c r="AG8966" s="189"/>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7"/>
      <c r="AB8967" s="188"/>
      <c r="AC8967" s="153"/>
      <c r="AD8967" s="153"/>
      <c r="AE8967" s="189"/>
      <c r="AF8967" s="188"/>
      <c r="AG8967" s="189"/>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7"/>
      <c r="AB8968" s="188"/>
      <c r="AC8968" s="153"/>
      <c r="AD8968" s="153"/>
      <c r="AE8968" s="189"/>
      <c r="AF8968" s="188"/>
      <c r="AG8968" s="189"/>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7"/>
      <c r="AB8969" s="188"/>
      <c r="AC8969" s="153"/>
      <c r="AD8969" s="153"/>
      <c r="AE8969" s="189"/>
      <c r="AF8969" s="188"/>
      <c r="AG8969" s="189"/>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7"/>
      <c r="AB8970" s="188"/>
      <c r="AC8970" s="153"/>
      <c r="AD8970" s="153"/>
      <c r="AE8970" s="189"/>
      <c r="AF8970" s="188"/>
      <c r="AG8970" s="189"/>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7"/>
      <c r="AB8971" s="188"/>
      <c r="AC8971" s="153"/>
      <c r="AD8971" s="153"/>
      <c r="AE8971" s="189"/>
      <c r="AF8971" s="188"/>
      <c r="AG8971" s="189"/>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7"/>
      <c r="AB8972" s="188"/>
      <c r="AC8972" s="153"/>
      <c r="AD8972" s="153"/>
      <c r="AE8972" s="189"/>
      <c r="AF8972" s="188"/>
      <c r="AG8972" s="189"/>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7"/>
      <c r="AB8973" s="188"/>
      <c r="AC8973" s="153"/>
      <c r="AD8973" s="153"/>
      <c r="AE8973" s="189"/>
      <c r="AF8973" s="188"/>
      <c r="AG8973" s="189"/>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7"/>
      <c r="AB8974" s="188"/>
      <c r="AC8974" s="153"/>
      <c r="AD8974" s="153"/>
      <c r="AE8974" s="189"/>
      <c r="AF8974" s="188"/>
      <c r="AG8974" s="189"/>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7"/>
      <c r="AB8975" s="188"/>
      <c r="AC8975" s="153"/>
      <c r="AD8975" s="153"/>
      <c r="AE8975" s="189"/>
      <c r="AF8975" s="188"/>
      <c r="AG8975" s="189"/>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7"/>
      <c r="AB8976" s="188"/>
      <c r="AC8976" s="153"/>
      <c r="AD8976" s="153"/>
      <c r="AE8976" s="189"/>
      <c r="AF8976" s="188"/>
      <c r="AG8976" s="189"/>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7"/>
      <c r="AB8977" s="188"/>
      <c r="AC8977" s="153"/>
      <c r="AD8977" s="153"/>
      <c r="AE8977" s="189"/>
      <c r="AF8977" s="188"/>
      <c r="AG8977" s="189"/>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7"/>
      <c r="AB8978" s="188"/>
      <c r="AC8978" s="153"/>
      <c r="AD8978" s="153"/>
      <c r="AE8978" s="189"/>
      <c r="AF8978" s="188"/>
      <c r="AG8978" s="189"/>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7"/>
      <c r="AB8979" s="188"/>
      <c r="AC8979" s="153"/>
      <c r="AD8979" s="153"/>
      <c r="AE8979" s="189"/>
      <c r="AF8979" s="188"/>
      <c r="AG8979" s="189"/>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7"/>
      <c r="AB8980" s="188"/>
      <c r="AC8980" s="153"/>
      <c r="AD8980" s="153"/>
      <c r="AE8980" s="189"/>
      <c r="AF8980" s="188"/>
      <c r="AG8980" s="189"/>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7"/>
      <c r="AB8981" s="188"/>
      <c r="AC8981" s="153"/>
      <c r="AD8981" s="153"/>
      <c r="AE8981" s="189"/>
      <c r="AF8981" s="188"/>
      <c r="AG8981" s="189"/>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7"/>
      <c r="AB8982" s="188"/>
      <c r="AC8982" s="153"/>
      <c r="AD8982" s="153"/>
      <c r="AE8982" s="189"/>
      <c r="AF8982" s="188"/>
      <c r="AG8982" s="189"/>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7"/>
      <c r="AB8983" s="188"/>
      <c r="AC8983" s="153"/>
      <c r="AD8983" s="153"/>
      <c r="AE8983" s="189"/>
      <c r="AF8983" s="188"/>
      <c r="AG8983" s="189"/>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7"/>
      <c r="AB8984" s="188"/>
      <c r="AC8984" s="153"/>
      <c r="AD8984" s="153"/>
      <c r="AE8984" s="189"/>
      <c r="AF8984" s="188"/>
      <c r="AG8984" s="189"/>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7"/>
      <c r="AB8985" s="188"/>
      <c r="AC8985" s="153"/>
      <c r="AD8985" s="153"/>
      <c r="AE8985" s="189"/>
      <c r="AF8985" s="188"/>
      <c r="AG8985" s="189"/>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7"/>
      <c r="AB8986" s="188"/>
      <c r="AC8986" s="153"/>
      <c r="AD8986" s="153"/>
      <c r="AE8986" s="189"/>
      <c r="AF8986" s="188"/>
      <c r="AG8986" s="189"/>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7"/>
      <c r="AB8987" s="188"/>
      <c r="AC8987" s="153"/>
      <c r="AD8987" s="153"/>
      <c r="AE8987" s="189"/>
      <c r="AF8987" s="188"/>
      <c r="AG8987" s="189"/>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7"/>
      <c r="AB8988" s="188"/>
      <c r="AC8988" s="153"/>
      <c r="AD8988" s="153"/>
      <c r="AE8988" s="189"/>
      <c r="AF8988" s="188"/>
      <c r="AG8988" s="189"/>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7"/>
      <c r="AB8989" s="188"/>
      <c r="AC8989" s="153"/>
      <c r="AD8989" s="153"/>
      <c r="AE8989" s="189"/>
      <c r="AF8989" s="188"/>
      <c r="AG8989" s="189"/>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7"/>
      <c r="AB8990" s="188"/>
      <c r="AC8990" s="153"/>
      <c r="AD8990" s="153"/>
      <c r="AE8990" s="189"/>
      <c r="AF8990" s="188"/>
      <c r="AG8990" s="189"/>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7"/>
      <c r="AB8991" s="188"/>
      <c r="AC8991" s="153"/>
      <c r="AD8991" s="153"/>
      <c r="AE8991" s="189"/>
      <c r="AF8991" s="188"/>
      <c r="AG8991" s="189"/>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7"/>
      <c r="AB8992" s="188"/>
      <c r="AC8992" s="153"/>
      <c r="AD8992" s="153"/>
      <c r="AE8992" s="189"/>
      <c r="AF8992" s="188"/>
      <c r="AG8992" s="189"/>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7"/>
      <c r="AB8993" s="188"/>
      <c r="AC8993" s="153"/>
      <c r="AD8993" s="153"/>
      <c r="AE8993" s="189"/>
      <c r="AF8993" s="188"/>
      <c r="AG8993" s="189"/>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7"/>
      <c r="AB8994" s="188"/>
      <c r="AC8994" s="153"/>
      <c r="AD8994" s="153"/>
      <c r="AE8994" s="189"/>
      <c r="AF8994" s="188"/>
      <c r="AG8994" s="189"/>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7"/>
      <c r="AB8995" s="188"/>
      <c r="AC8995" s="153"/>
      <c r="AD8995" s="153"/>
      <c r="AE8995" s="189"/>
      <c r="AF8995" s="188"/>
      <c r="AG8995" s="189"/>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7"/>
      <c r="AB8996" s="188"/>
      <c r="AC8996" s="153"/>
      <c r="AD8996" s="153"/>
      <c r="AE8996" s="189"/>
      <c r="AF8996" s="188"/>
      <c r="AG8996" s="189"/>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7"/>
      <c r="AB8997" s="188"/>
      <c r="AC8997" s="153"/>
      <c r="AD8997" s="153"/>
      <c r="AE8997" s="189"/>
      <c r="AF8997" s="188"/>
      <c r="AG8997" s="189"/>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7"/>
      <c r="AB8998" s="188"/>
      <c r="AC8998" s="153"/>
      <c r="AD8998" s="153"/>
      <c r="AE8998" s="189"/>
      <c r="AF8998" s="188"/>
      <c r="AG8998" s="189"/>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7"/>
      <c r="AB8999" s="188"/>
      <c r="AC8999" s="153"/>
      <c r="AD8999" s="153"/>
      <c r="AE8999" s="189"/>
      <c r="AF8999" s="188"/>
      <c r="AG8999" s="189"/>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7"/>
      <c r="AB9000" s="188"/>
      <c r="AC9000" s="153"/>
      <c r="AD9000" s="153"/>
      <c r="AE9000" s="189"/>
      <c r="AF9000" s="188"/>
      <c r="AG9000" s="189"/>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7"/>
      <c r="AB9001" s="188"/>
      <c r="AC9001" s="153"/>
      <c r="AD9001" s="153"/>
      <c r="AE9001" s="189"/>
      <c r="AF9001" s="188"/>
      <c r="AG9001" s="189"/>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7"/>
      <c r="AB9002" s="188"/>
      <c r="AC9002" s="153"/>
      <c r="AD9002" s="153"/>
      <c r="AE9002" s="189"/>
      <c r="AF9002" s="188"/>
      <c r="AG9002" s="189"/>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7"/>
      <c r="AB9003" s="188"/>
      <c r="AC9003" s="153"/>
      <c r="AD9003" s="153"/>
      <c r="AE9003" s="189"/>
      <c r="AF9003" s="188"/>
      <c r="AG9003" s="189"/>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7"/>
      <c r="AB9004" s="188"/>
      <c r="AC9004" s="153"/>
      <c r="AD9004" s="153"/>
      <c r="AE9004" s="189"/>
      <c r="AF9004" s="188"/>
      <c r="AG9004" s="189"/>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7"/>
      <c r="AB9005" s="188"/>
      <c r="AC9005" s="153"/>
      <c r="AD9005" s="153"/>
      <c r="AE9005" s="189"/>
      <c r="AF9005" s="188"/>
      <c r="AG9005" s="189"/>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7"/>
      <c r="AB9006" s="188"/>
      <c r="AC9006" s="153"/>
      <c r="AD9006" s="153"/>
      <c r="AE9006" s="189"/>
      <c r="AF9006" s="188"/>
      <c r="AG9006" s="189"/>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7"/>
      <c r="AB9007" s="188"/>
      <c r="AC9007" s="153"/>
      <c r="AD9007" s="153"/>
      <c r="AE9007" s="189"/>
      <c r="AF9007" s="188"/>
      <c r="AG9007" s="189"/>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7"/>
      <c r="AB9008" s="188"/>
      <c r="AC9008" s="153"/>
      <c r="AD9008" s="153"/>
      <c r="AE9008" s="189"/>
      <c r="AF9008" s="188"/>
      <c r="AG9008" s="189"/>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7"/>
      <c r="AB9009" s="188"/>
      <c r="AC9009" s="153"/>
      <c r="AD9009" s="153"/>
      <c r="AE9009" s="189"/>
      <c r="AF9009" s="188"/>
      <c r="AG9009" s="189"/>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7"/>
      <c r="AB9010" s="188"/>
      <c r="AC9010" s="153"/>
      <c r="AD9010" s="153"/>
      <c r="AE9010" s="189"/>
      <c r="AF9010" s="188"/>
      <c r="AG9010" s="189"/>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7"/>
      <c r="AB9011" s="188"/>
      <c r="AC9011" s="153"/>
      <c r="AD9011" s="153"/>
      <c r="AE9011" s="189"/>
      <c r="AF9011" s="188"/>
      <c r="AG9011" s="189"/>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7"/>
      <c r="AB9012" s="188"/>
      <c r="AC9012" s="153"/>
      <c r="AD9012" s="153"/>
      <c r="AE9012" s="189"/>
      <c r="AF9012" s="188"/>
      <c r="AG9012" s="189"/>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7"/>
      <c r="AB9013" s="188"/>
      <c r="AC9013" s="153"/>
      <c r="AD9013" s="153"/>
      <c r="AE9013" s="189"/>
      <c r="AF9013" s="188"/>
      <c r="AG9013" s="189"/>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7"/>
      <c r="AB9014" s="188"/>
      <c r="AC9014" s="153"/>
      <c r="AD9014" s="153"/>
      <c r="AE9014" s="189"/>
      <c r="AF9014" s="188"/>
      <c r="AG9014" s="189"/>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7"/>
      <c r="AB9015" s="188"/>
      <c r="AC9015" s="153"/>
      <c r="AD9015" s="153"/>
      <c r="AE9015" s="189"/>
      <c r="AF9015" s="188"/>
      <c r="AG9015" s="189"/>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7"/>
      <c r="AB9016" s="188"/>
      <c r="AC9016" s="153"/>
      <c r="AD9016" s="153"/>
      <c r="AE9016" s="189"/>
      <c r="AF9016" s="188"/>
      <c r="AG9016" s="189"/>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7"/>
      <c r="AB9017" s="188"/>
      <c r="AC9017" s="153"/>
      <c r="AD9017" s="153"/>
      <c r="AE9017" s="189"/>
      <c r="AF9017" s="188"/>
      <c r="AG9017" s="189"/>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7"/>
      <c r="AB9018" s="188"/>
      <c r="AC9018" s="153"/>
      <c r="AD9018" s="153"/>
      <c r="AE9018" s="189"/>
      <c r="AF9018" s="188"/>
      <c r="AG9018" s="189"/>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7"/>
      <c r="AB9019" s="188"/>
      <c r="AC9019" s="153"/>
      <c r="AD9019" s="153"/>
      <c r="AE9019" s="189"/>
      <c r="AF9019" s="188"/>
      <c r="AG9019" s="189"/>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7"/>
      <c r="AB9020" s="188"/>
      <c r="AC9020" s="153"/>
      <c r="AD9020" s="153"/>
      <c r="AE9020" s="189"/>
      <c r="AF9020" s="188"/>
      <c r="AG9020" s="189"/>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7"/>
      <c r="AB9021" s="188"/>
      <c r="AC9021" s="153"/>
      <c r="AD9021" s="153"/>
      <c r="AE9021" s="189"/>
      <c r="AF9021" s="188"/>
      <c r="AG9021" s="189"/>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7"/>
      <c r="AB9022" s="188"/>
      <c r="AC9022" s="153"/>
      <c r="AD9022" s="153"/>
      <c r="AE9022" s="189"/>
      <c r="AF9022" s="188"/>
      <c r="AG9022" s="189"/>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7"/>
      <c r="AB9023" s="188"/>
      <c r="AC9023" s="153"/>
      <c r="AD9023" s="153"/>
      <c r="AE9023" s="189"/>
      <c r="AF9023" s="188"/>
      <c r="AG9023" s="189"/>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7"/>
      <c r="AB9024" s="188"/>
      <c r="AC9024" s="153"/>
      <c r="AD9024" s="153"/>
      <c r="AE9024" s="189"/>
      <c r="AF9024" s="188"/>
      <c r="AG9024" s="189"/>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7"/>
      <c r="AB9025" s="188"/>
      <c r="AC9025" s="153"/>
      <c r="AD9025" s="153"/>
      <c r="AE9025" s="189"/>
      <c r="AF9025" s="188"/>
      <c r="AG9025" s="189"/>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7"/>
      <c r="AB9026" s="188"/>
      <c r="AC9026" s="153"/>
      <c r="AD9026" s="153"/>
      <c r="AE9026" s="189"/>
      <c r="AF9026" s="188"/>
      <c r="AG9026" s="189"/>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7"/>
      <c r="AB9027" s="188"/>
      <c r="AC9027" s="153"/>
      <c r="AD9027" s="153"/>
      <c r="AE9027" s="189"/>
      <c r="AF9027" s="188"/>
      <c r="AG9027" s="189"/>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7"/>
      <c r="AB9028" s="188"/>
      <c r="AC9028" s="153"/>
      <c r="AD9028" s="153"/>
      <c r="AE9028" s="189"/>
      <c r="AF9028" s="188"/>
      <c r="AG9028" s="189"/>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7"/>
      <c r="AB9029" s="188"/>
      <c r="AC9029" s="153"/>
      <c r="AD9029" s="153"/>
      <c r="AE9029" s="189"/>
      <c r="AF9029" s="188"/>
      <c r="AG9029" s="189"/>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7"/>
      <c r="AB9030" s="188"/>
      <c r="AC9030" s="153"/>
      <c r="AD9030" s="153"/>
      <c r="AE9030" s="189"/>
      <c r="AF9030" s="188"/>
      <c r="AG9030" s="189"/>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7"/>
      <c r="AB9031" s="188"/>
      <c r="AC9031" s="153"/>
      <c r="AD9031" s="153"/>
      <c r="AE9031" s="189"/>
      <c r="AF9031" s="188"/>
      <c r="AG9031" s="189"/>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7"/>
      <c r="AB9032" s="188"/>
      <c r="AC9032" s="153"/>
      <c r="AD9032" s="153"/>
      <c r="AE9032" s="189"/>
      <c r="AF9032" s="188"/>
      <c r="AG9032" s="189"/>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7"/>
      <c r="AB9033" s="188"/>
      <c r="AC9033" s="153"/>
      <c r="AD9033" s="153"/>
      <c r="AE9033" s="189"/>
      <c r="AF9033" s="188"/>
      <c r="AG9033" s="189"/>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7"/>
      <c r="AB9034" s="188"/>
      <c r="AC9034" s="153"/>
      <c r="AD9034" s="153"/>
      <c r="AE9034" s="189"/>
      <c r="AF9034" s="188"/>
      <c r="AG9034" s="189"/>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7"/>
      <c r="AB9035" s="188"/>
      <c r="AC9035" s="153"/>
      <c r="AD9035" s="153"/>
      <c r="AE9035" s="189"/>
      <c r="AF9035" s="188"/>
      <c r="AG9035" s="189"/>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7"/>
      <c r="AB9036" s="188"/>
      <c r="AC9036" s="153"/>
      <c r="AD9036" s="153"/>
      <c r="AE9036" s="189"/>
      <c r="AF9036" s="188"/>
      <c r="AG9036" s="189"/>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7"/>
      <c r="AB9037" s="188"/>
      <c r="AC9037" s="153"/>
      <c r="AD9037" s="153"/>
      <c r="AE9037" s="189"/>
      <c r="AF9037" s="188"/>
      <c r="AG9037" s="189"/>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7"/>
      <c r="AB9038" s="188"/>
      <c r="AC9038" s="153"/>
      <c r="AD9038" s="153"/>
      <c r="AE9038" s="189"/>
      <c r="AF9038" s="188"/>
      <c r="AG9038" s="189"/>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7"/>
      <c r="AB9039" s="188"/>
      <c r="AC9039" s="153"/>
      <c r="AD9039" s="153"/>
      <c r="AE9039" s="189"/>
      <c r="AF9039" s="188"/>
      <c r="AG9039" s="189"/>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7"/>
      <c r="AB9040" s="188"/>
      <c r="AC9040" s="153"/>
      <c r="AD9040" s="153"/>
      <c r="AE9040" s="189"/>
      <c r="AF9040" s="188"/>
      <c r="AG9040" s="189"/>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7"/>
      <c r="AB9041" s="188"/>
      <c r="AC9041" s="153"/>
      <c r="AD9041" s="153"/>
      <c r="AE9041" s="189"/>
      <c r="AF9041" s="188"/>
      <c r="AG9041" s="189"/>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7"/>
      <c r="AB9042" s="188"/>
      <c r="AC9042" s="153"/>
      <c r="AD9042" s="153"/>
      <c r="AE9042" s="189"/>
      <c r="AF9042" s="188"/>
      <c r="AG9042" s="189"/>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7"/>
      <c r="AB9043" s="188"/>
      <c r="AC9043" s="153"/>
      <c r="AD9043" s="153"/>
      <c r="AE9043" s="189"/>
      <c r="AF9043" s="188"/>
      <c r="AG9043" s="189"/>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7"/>
      <c r="AB9044" s="188"/>
      <c r="AC9044" s="153"/>
      <c r="AD9044" s="153"/>
      <c r="AE9044" s="189"/>
      <c r="AF9044" s="188"/>
      <c r="AG9044" s="189"/>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7"/>
      <c r="AB9045" s="188"/>
      <c r="AC9045" s="153"/>
      <c r="AD9045" s="153"/>
      <c r="AE9045" s="189"/>
      <c r="AF9045" s="188"/>
      <c r="AG9045" s="189"/>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7"/>
      <c r="AB9046" s="188"/>
      <c r="AC9046" s="153"/>
      <c r="AD9046" s="153"/>
      <c r="AE9046" s="189"/>
      <c r="AF9046" s="188"/>
      <c r="AG9046" s="189"/>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7"/>
      <c r="AB9047" s="188"/>
      <c r="AC9047" s="153"/>
      <c r="AD9047" s="153"/>
      <c r="AE9047" s="189"/>
      <c r="AF9047" s="188"/>
      <c r="AG9047" s="189"/>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7"/>
      <c r="AB9048" s="188"/>
      <c r="AC9048" s="153"/>
      <c r="AD9048" s="153"/>
      <c r="AE9048" s="189"/>
      <c r="AF9048" s="188"/>
      <c r="AG9048" s="189"/>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7"/>
      <c r="AB9049" s="188"/>
      <c r="AC9049" s="153"/>
      <c r="AD9049" s="153"/>
      <c r="AE9049" s="189"/>
      <c r="AF9049" s="188"/>
      <c r="AG9049" s="189"/>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7"/>
      <c r="AB9050" s="188"/>
      <c r="AC9050" s="153"/>
      <c r="AD9050" s="153"/>
      <c r="AE9050" s="189"/>
      <c r="AF9050" s="188"/>
      <c r="AG9050" s="189"/>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7"/>
      <c r="AB9051" s="188"/>
      <c r="AC9051" s="153"/>
      <c r="AD9051" s="153"/>
      <c r="AE9051" s="189"/>
      <c r="AF9051" s="188"/>
      <c r="AG9051" s="189"/>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7"/>
      <c r="AB9052" s="188"/>
      <c r="AC9052" s="153"/>
      <c r="AD9052" s="153"/>
      <c r="AE9052" s="189"/>
      <c r="AF9052" s="188"/>
      <c r="AG9052" s="189"/>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7"/>
      <c r="AB9053" s="188"/>
      <c r="AC9053" s="153"/>
      <c r="AD9053" s="153"/>
      <c r="AE9053" s="189"/>
      <c r="AF9053" s="188"/>
      <c r="AG9053" s="189"/>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7"/>
      <c r="AB9054" s="188"/>
      <c r="AC9054" s="153"/>
      <c r="AD9054" s="153"/>
      <c r="AE9054" s="189"/>
      <c r="AF9054" s="188"/>
      <c r="AG9054" s="189"/>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7"/>
      <c r="AB9055" s="188"/>
      <c r="AC9055" s="153"/>
      <c r="AD9055" s="153"/>
      <c r="AE9055" s="189"/>
      <c r="AF9055" s="188"/>
      <c r="AG9055" s="189"/>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7"/>
      <c r="AB9056" s="188"/>
      <c r="AC9056" s="153"/>
      <c r="AD9056" s="153"/>
      <c r="AE9056" s="189"/>
      <c r="AF9056" s="188"/>
      <c r="AG9056" s="189"/>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7"/>
      <c r="AB9057" s="188"/>
      <c r="AC9057" s="153"/>
      <c r="AD9057" s="153"/>
      <c r="AE9057" s="189"/>
      <c r="AF9057" s="188"/>
      <c r="AG9057" s="189"/>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7"/>
      <c r="AB9058" s="188"/>
      <c r="AC9058" s="153"/>
      <c r="AD9058" s="153"/>
      <c r="AE9058" s="189"/>
      <c r="AF9058" s="188"/>
      <c r="AG9058" s="189"/>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7"/>
      <c r="AB9059" s="188"/>
      <c r="AC9059" s="153"/>
      <c r="AD9059" s="153"/>
      <c r="AE9059" s="189"/>
      <c r="AF9059" s="188"/>
      <c r="AG9059" s="189"/>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7"/>
      <c r="AB9060" s="188"/>
      <c r="AC9060" s="153"/>
      <c r="AD9060" s="153"/>
      <c r="AE9060" s="189"/>
      <c r="AF9060" s="188"/>
      <c r="AG9060" s="189"/>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7"/>
      <c r="AB9061" s="188"/>
      <c r="AC9061" s="153"/>
      <c r="AD9061" s="153"/>
      <c r="AE9061" s="189"/>
      <c r="AF9061" s="188"/>
      <c r="AG9061" s="189"/>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7"/>
      <c r="AB9062" s="188"/>
      <c r="AC9062" s="153"/>
      <c r="AD9062" s="153"/>
      <c r="AE9062" s="189"/>
      <c r="AF9062" s="188"/>
      <c r="AG9062" s="189"/>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7"/>
      <c r="AB9063" s="188"/>
      <c r="AC9063" s="153"/>
      <c r="AD9063" s="153"/>
      <c r="AE9063" s="189"/>
      <c r="AF9063" s="188"/>
      <c r="AG9063" s="189"/>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7"/>
      <c r="AB9064" s="188"/>
      <c r="AC9064" s="153"/>
      <c r="AD9064" s="153"/>
      <c r="AE9064" s="189"/>
      <c r="AF9064" s="188"/>
      <c r="AG9064" s="189"/>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7"/>
      <c r="AB9065" s="188"/>
      <c r="AC9065" s="153"/>
      <c r="AD9065" s="153"/>
      <c r="AE9065" s="189"/>
      <c r="AF9065" s="188"/>
      <c r="AG9065" s="189"/>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7"/>
      <c r="AB9066" s="188"/>
      <c r="AC9066" s="153"/>
      <c r="AD9066" s="153"/>
      <c r="AE9066" s="189"/>
      <c r="AF9066" s="188"/>
      <c r="AG9066" s="189"/>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7"/>
      <c r="AB9067" s="188"/>
      <c r="AC9067" s="153"/>
      <c r="AD9067" s="153"/>
      <c r="AE9067" s="189"/>
      <c r="AF9067" s="188"/>
      <c r="AG9067" s="189"/>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7"/>
      <c r="AB9068" s="188"/>
      <c r="AC9068" s="153"/>
      <c r="AD9068" s="153"/>
      <c r="AE9068" s="189"/>
      <c r="AF9068" s="188"/>
      <c r="AG9068" s="189"/>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7"/>
      <c r="AB9069" s="188"/>
      <c r="AC9069" s="153"/>
      <c r="AD9069" s="153"/>
      <c r="AE9069" s="189"/>
      <c r="AF9069" s="188"/>
      <c r="AG9069" s="189"/>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7"/>
      <c r="AB9070" s="188"/>
      <c r="AC9070" s="153"/>
      <c r="AD9070" s="153"/>
      <c r="AE9070" s="189"/>
      <c r="AF9070" s="188"/>
      <c r="AG9070" s="189"/>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7"/>
      <c r="AB9071" s="188"/>
      <c r="AC9071" s="153"/>
      <c r="AD9071" s="153"/>
      <c r="AE9071" s="189"/>
      <c r="AF9071" s="188"/>
      <c r="AG9071" s="189"/>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7"/>
      <c r="AB9072" s="188"/>
      <c r="AC9072" s="153"/>
      <c r="AD9072" s="153"/>
      <c r="AE9072" s="189"/>
      <c r="AF9072" s="188"/>
      <c r="AG9072" s="189"/>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7"/>
      <c r="AB9073" s="188"/>
      <c r="AC9073" s="153"/>
      <c r="AD9073" s="153"/>
      <c r="AE9073" s="189"/>
      <c r="AF9073" s="188"/>
      <c r="AG9073" s="189"/>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7"/>
      <c r="AB9074" s="188"/>
      <c r="AC9074" s="153"/>
      <c r="AD9074" s="153"/>
      <c r="AE9074" s="189"/>
      <c r="AF9074" s="188"/>
      <c r="AG9074" s="189"/>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7"/>
      <c r="AB9075" s="188"/>
      <c r="AC9075" s="153"/>
      <c r="AD9075" s="153"/>
      <c r="AE9075" s="189"/>
      <c r="AF9075" s="188"/>
      <c r="AG9075" s="189"/>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7"/>
      <c r="AB9076" s="188"/>
      <c r="AC9076" s="153"/>
      <c r="AD9076" s="153"/>
      <c r="AE9076" s="189"/>
      <c r="AF9076" s="188"/>
      <c r="AG9076" s="189"/>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7"/>
      <c r="AB9077" s="188"/>
      <c r="AC9077" s="153"/>
      <c r="AD9077" s="153"/>
      <c r="AE9077" s="189"/>
      <c r="AF9077" s="188"/>
      <c r="AG9077" s="189"/>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7"/>
      <c r="AB9078" s="188"/>
      <c r="AC9078" s="153"/>
      <c r="AD9078" s="153"/>
      <c r="AE9078" s="189"/>
      <c r="AF9078" s="188"/>
      <c r="AG9078" s="189"/>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7"/>
      <c r="AB9079" s="188"/>
      <c r="AC9079" s="153"/>
      <c r="AD9079" s="153"/>
      <c r="AE9079" s="189"/>
      <c r="AF9079" s="188"/>
      <c r="AG9079" s="189"/>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7"/>
      <c r="AB9080" s="188"/>
      <c r="AC9080" s="153"/>
      <c r="AD9080" s="153"/>
      <c r="AE9080" s="189"/>
      <c r="AF9080" s="188"/>
      <c r="AG9080" s="189"/>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7"/>
      <c r="AB9081" s="188"/>
      <c r="AC9081" s="153"/>
      <c r="AD9081" s="153"/>
      <c r="AE9081" s="189"/>
      <c r="AF9081" s="188"/>
      <c r="AG9081" s="189"/>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7"/>
      <c r="AB9082" s="188"/>
      <c r="AC9082" s="153"/>
      <c r="AD9082" s="153"/>
      <c r="AE9082" s="189"/>
      <c r="AF9082" s="188"/>
      <c r="AG9082" s="189"/>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7"/>
      <c r="AB9083" s="188"/>
      <c r="AC9083" s="153"/>
      <c r="AD9083" s="153"/>
      <c r="AE9083" s="189"/>
      <c r="AF9083" s="188"/>
      <c r="AG9083" s="189"/>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7"/>
      <c r="AB9084" s="188"/>
      <c r="AC9084" s="153"/>
      <c r="AD9084" s="153"/>
      <c r="AE9084" s="189"/>
      <c r="AF9084" s="188"/>
      <c r="AG9084" s="189"/>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7"/>
      <c r="AB9085" s="188"/>
      <c r="AC9085" s="153"/>
      <c r="AD9085" s="153"/>
      <c r="AE9085" s="189"/>
      <c r="AF9085" s="188"/>
      <c r="AG9085" s="189"/>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7"/>
      <c r="AB9086" s="188"/>
      <c r="AC9086" s="153"/>
      <c r="AD9086" s="153"/>
      <c r="AE9086" s="189"/>
      <c r="AF9086" s="188"/>
      <c r="AG9086" s="189"/>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7"/>
      <c r="AB9087" s="188"/>
      <c r="AC9087" s="153"/>
      <c r="AD9087" s="153"/>
      <c r="AE9087" s="189"/>
      <c r="AF9087" s="188"/>
      <c r="AG9087" s="189"/>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7"/>
      <c r="AB9088" s="188"/>
      <c r="AC9088" s="153"/>
      <c r="AD9088" s="153"/>
      <c r="AE9088" s="189"/>
      <c r="AF9088" s="188"/>
      <c r="AG9088" s="189"/>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7"/>
      <c r="AB9089" s="188"/>
      <c r="AC9089" s="153"/>
      <c r="AD9089" s="153"/>
      <c r="AE9089" s="189"/>
      <c r="AF9089" s="188"/>
      <c r="AG9089" s="189"/>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7"/>
      <c r="AB9090" s="188"/>
      <c r="AC9090" s="153"/>
      <c r="AD9090" s="153"/>
      <c r="AE9090" s="189"/>
      <c r="AF9090" s="188"/>
      <c r="AG9090" s="189"/>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7"/>
      <c r="AB9091" s="188"/>
      <c r="AC9091" s="153"/>
      <c r="AD9091" s="153"/>
      <c r="AE9091" s="189"/>
      <c r="AF9091" s="188"/>
      <c r="AG9091" s="189"/>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7"/>
      <c r="AB9092" s="188"/>
      <c r="AC9092" s="153"/>
      <c r="AD9092" s="153"/>
      <c r="AE9092" s="189"/>
      <c r="AF9092" s="188"/>
      <c r="AG9092" s="189"/>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7"/>
      <c r="AB9093" s="188"/>
      <c r="AC9093" s="153"/>
      <c r="AD9093" s="153"/>
      <c r="AE9093" s="189"/>
      <c r="AF9093" s="188"/>
      <c r="AG9093" s="189"/>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7"/>
      <c r="AB9094" s="188"/>
      <c r="AC9094" s="153"/>
      <c r="AD9094" s="153"/>
      <c r="AE9094" s="189"/>
      <c r="AF9094" s="188"/>
      <c r="AG9094" s="189"/>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7"/>
      <c r="AB9095" s="188"/>
      <c r="AC9095" s="153"/>
      <c r="AD9095" s="153"/>
      <c r="AE9095" s="189"/>
      <c r="AF9095" s="188"/>
      <c r="AG9095" s="189"/>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7"/>
      <c r="AB9096" s="188"/>
      <c r="AC9096" s="153"/>
      <c r="AD9096" s="153"/>
      <c r="AE9096" s="189"/>
      <c r="AF9096" s="188"/>
      <c r="AG9096" s="189"/>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7"/>
      <c r="AB9097" s="188"/>
      <c r="AC9097" s="153"/>
      <c r="AD9097" s="153"/>
      <c r="AE9097" s="189"/>
      <c r="AF9097" s="188"/>
      <c r="AG9097" s="189"/>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7"/>
      <c r="AB9098" s="188"/>
      <c r="AC9098" s="153"/>
      <c r="AD9098" s="153"/>
      <c r="AE9098" s="189"/>
      <c r="AF9098" s="188"/>
      <c r="AG9098" s="189"/>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7"/>
      <c r="AB9099" s="188"/>
      <c r="AC9099" s="153"/>
      <c r="AD9099" s="153"/>
      <c r="AE9099" s="189"/>
      <c r="AF9099" s="188"/>
      <c r="AG9099" s="189"/>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7"/>
      <c r="AB9100" s="188"/>
      <c r="AC9100" s="153"/>
      <c r="AD9100" s="153"/>
      <c r="AE9100" s="189"/>
      <c r="AF9100" s="188"/>
      <c r="AG9100" s="189"/>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7"/>
      <c r="AB9101" s="188"/>
      <c r="AC9101" s="153"/>
      <c r="AD9101" s="153"/>
      <c r="AE9101" s="189"/>
      <c r="AF9101" s="188"/>
      <c r="AG9101" s="189"/>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7"/>
      <c r="AB9102" s="188"/>
      <c r="AC9102" s="153"/>
      <c r="AD9102" s="153"/>
      <c r="AE9102" s="189"/>
      <c r="AF9102" s="188"/>
      <c r="AG9102" s="189"/>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7"/>
      <c r="AB9103" s="188"/>
      <c r="AC9103" s="153"/>
      <c r="AD9103" s="153"/>
      <c r="AE9103" s="189"/>
      <c r="AF9103" s="188"/>
      <c r="AG9103" s="189"/>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7"/>
      <c r="AB9104" s="188"/>
      <c r="AC9104" s="153"/>
      <c r="AD9104" s="153"/>
      <c r="AE9104" s="189"/>
      <c r="AF9104" s="188"/>
      <c r="AG9104" s="189"/>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7"/>
      <c r="AB9105" s="188"/>
      <c r="AC9105" s="153"/>
      <c r="AD9105" s="153"/>
      <c r="AE9105" s="189"/>
      <c r="AF9105" s="188"/>
      <c r="AG9105" s="189"/>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7"/>
      <c r="AB9106" s="188"/>
      <c r="AC9106" s="153"/>
      <c r="AD9106" s="153"/>
      <c r="AE9106" s="189"/>
      <c r="AF9106" s="188"/>
      <c r="AG9106" s="189"/>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7"/>
      <c r="AB9107" s="188"/>
      <c r="AC9107" s="153"/>
      <c r="AD9107" s="153"/>
      <c r="AE9107" s="189"/>
      <c r="AF9107" s="188"/>
      <c r="AG9107" s="189"/>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7"/>
      <c r="AB9108" s="188"/>
      <c r="AC9108" s="153"/>
      <c r="AD9108" s="153"/>
      <c r="AE9108" s="189"/>
      <c r="AF9108" s="188"/>
      <c r="AG9108" s="189"/>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7"/>
      <c r="AB9109" s="188"/>
      <c r="AC9109" s="153"/>
      <c r="AD9109" s="153"/>
      <c r="AE9109" s="189"/>
      <c r="AF9109" s="188"/>
      <c r="AG9109" s="189"/>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7"/>
      <c r="AB9110" s="188"/>
      <c r="AC9110" s="153"/>
      <c r="AD9110" s="153"/>
      <c r="AE9110" s="189"/>
      <c r="AF9110" s="188"/>
      <c r="AG9110" s="189"/>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7"/>
      <c r="AB9111" s="188"/>
      <c r="AC9111" s="153"/>
      <c r="AD9111" s="153"/>
      <c r="AE9111" s="189"/>
      <c r="AF9111" s="188"/>
      <c r="AG9111" s="189"/>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7"/>
      <c r="AB9112" s="188"/>
      <c r="AC9112" s="153"/>
      <c r="AD9112" s="153"/>
      <c r="AE9112" s="189"/>
      <c r="AF9112" s="188"/>
      <c r="AG9112" s="189"/>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7"/>
      <c r="AB9113" s="188"/>
      <c r="AC9113" s="153"/>
      <c r="AD9113" s="153"/>
      <c r="AE9113" s="189"/>
      <c r="AF9113" s="188"/>
      <c r="AG9113" s="189"/>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7"/>
      <c r="AB9114" s="188"/>
      <c r="AC9114" s="153"/>
      <c r="AD9114" s="153"/>
      <c r="AE9114" s="189"/>
      <c r="AF9114" s="188"/>
      <c r="AG9114" s="189"/>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7"/>
      <c r="AB9115" s="188"/>
      <c r="AC9115" s="153"/>
      <c r="AD9115" s="153"/>
      <c r="AE9115" s="189"/>
      <c r="AF9115" s="188"/>
      <c r="AG9115" s="189"/>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7"/>
      <c r="AB9116" s="188"/>
      <c r="AC9116" s="153"/>
      <c r="AD9116" s="153"/>
      <c r="AE9116" s="189"/>
      <c r="AF9116" s="188"/>
      <c r="AG9116" s="189"/>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7"/>
      <c r="AB9117" s="188"/>
      <c r="AC9117" s="153"/>
      <c r="AD9117" s="153"/>
      <c r="AE9117" s="189"/>
      <c r="AF9117" s="188"/>
      <c r="AG9117" s="189"/>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7"/>
      <c r="AB9118" s="188"/>
      <c r="AC9118" s="153"/>
      <c r="AD9118" s="153"/>
      <c r="AE9118" s="189"/>
      <c r="AF9118" s="188"/>
      <c r="AG9118" s="189"/>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7"/>
      <c r="AB9119" s="188"/>
      <c r="AC9119" s="153"/>
      <c r="AD9119" s="153"/>
      <c r="AE9119" s="189"/>
      <c r="AF9119" s="188"/>
      <c r="AG9119" s="189"/>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7"/>
      <c r="AB9120" s="188"/>
      <c r="AC9120" s="153"/>
      <c r="AD9120" s="153"/>
      <c r="AE9120" s="189"/>
      <c r="AF9120" s="188"/>
      <c r="AG9120" s="189"/>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7"/>
      <c r="AB9121" s="188"/>
      <c r="AC9121" s="153"/>
      <c r="AD9121" s="153"/>
      <c r="AE9121" s="189"/>
      <c r="AF9121" s="188"/>
      <c r="AG9121" s="189"/>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7"/>
      <c r="AB9122" s="188"/>
      <c r="AC9122" s="153"/>
      <c r="AD9122" s="153"/>
      <c r="AE9122" s="189"/>
      <c r="AF9122" s="188"/>
      <c r="AG9122" s="189"/>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7"/>
      <c r="AB9123" s="188"/>
      <c r="AC9123" s="153"/>
      <c r="AD9123" s="153"/>
      <c r="AE9123" s="189"/>
      <c r="AF9123" s="188"/>
      <c r="AG9123" s="189"/>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7"/>
      <c r="AB9124" s="188"/>
      <c r="AC9124" s="153"/>
      <c r="AD9124" s="153"/>
      <c r="AE9124" s="189"/>
      <c r="AF9124" s="188"/>
      <c r="AG9124" s="189"/>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7"/>
      <c r="AB9125" s="188"/>
      <c r="AC9125" s="153"/>
      <c r="AD9125" s="153"/>
      <c r="AE9125" s="189"/>
      <c r="AF9125" s="188"/>
      <c r="AG9125" s="189"/>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7"/>
      <c r="AB9126" s="188"/>
      <c r="AC9126" s="153"/>
      <c r="AD9126" s="153"/>
      <c r="AE9126" s="189"/>
      <c r="AF9126" s="188"/>
      <c r="AG9126" s="189"/>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7"/>
      <c r="AB9127" s="188"/>
      <c r="AC9127" s="153"/>
      <c r="AD9127" s="153"/>
      <c r="AE9127" s="189"/>
      <c r="AF9127" s="188"/>
      <c r="AG9127" s="189"/>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7"/>
      <c r="AB9128" s="188"/>
      <c r="AC9128" s="153"/>
      <c r="AD9128" s="153"/>
      <c r="AE9128" s="189"/>
      <c r="AF9128" s="188"/>
      <c r="AG9128" s="189"/>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7"/>
      <c r="AB9129" s="188"/>
      <c r="AC9129" s="153"/>
      <c r="AD9129" s="153"/>
      <c r="AE9129" s="189"/>
      <c r="AF9129" s="188"/>
      <c r="AG9129" s="189"/>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7"/>
      <c r="AB9130" s="188"/>
      <c r="AC9130" s="153"/>
      <c r="AD9130" s="153"/>
      <c r="AE9130" s="189"/>
      <c r="AF9130" s="188"/>
      <c r="AG9130" s="189"/>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7"/>
      <c r="AB9131" s="188"/>
      <c r="AC9131" s="153"/>
      <c r="AD9131" s="153"/>
      <c r="AE9131" s="189"/>
      <c r="AF9131" s="188"/>
      <c r="AG9131" s="189"/>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7"/>
      <c r="AB9132" s="188"/>
      <c r="AC9132" s="153"/>
      <c r="AD9132" s="153"/>
      <c r="AE9132" s="189"/>
      <c r="AF9132" s="188"/>
      <c r="AG9132" s="189"/>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7"/>
      <c r="AB9133" s="188"/>
      <c r="AC9133" s="153"/>
      <c r="AD9133" s="153"/>
      <c r="AE9133" s="189"/>
      <c r="AF9133" s="188"/>
      <c r="AG9133" s="189"/>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7"/>
      <c r="AB9134" s="188"/>
      <c r="AC9134" s="153"/>
      <c r="AD9134" s="153"/>
      <c r="AE9134" s="189"/>
      <c r="AF9134" s="188"/>
      <c r="AG9134" s="189"/>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7"/>
      <c r="AB9135" s="188"/>
      <c r="AC9135" s="153"/>
      <c r="AD9135" s="153"/>
      <c r="AE9135" s="189"/>
      <c r="AF9135" s="188"/>
      <c r="AG9135" s="189"/>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7"/>
      <c r="AB9136" s="188"/>
      <c r="AC9136" s="153"/>
      <c r="AD9136" s="153"/>
      <c r="AE9136" s="189"/>
      <c r="AF9136" s="188"/>
      <c r="AG9136" s="189"/>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7"/>
      <c r="AB9137" s="188"/>
      <c r="AC9137" s="153"/>
      <c r="AD9137" s="153"/>
      <c r="AE9137" s="189"/>
      <c r="AF9137" s="188"/>
      <c r="AG9137" s="189"/>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7"/>
      <c r="AB9138" s="188"/>
      <c r="AC9138" s="153"/>
      <c r="AD9138" s="153"/>
      <c r="AE9138" s="189"/>
      <c r="AF9138" s="188"/>
      <c r="AG9138" s="189"/>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7"/>
      <c r="AB9139" s="188"/>
      <c r="AC9139" s="153"/>
      <c r="AD9139" s="153"/>
      <c r="AE9139" s="189"/>
      <c r="AF9139" s="188"/>
      <c r="AG9139" s="189"/>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7"/>
      <c r="AB9140" s="188"/>
      <c r="AC9140" s="153"/>
      <c r="AD9140" s="153"/>
      <c r="AE9140" s="189"/>
      <c r="AF9140" s="188"/>
      <c r="AG9140" s="189"/>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7"/>
      <c r="AB9141" s="188"/>
      <c r="AC9141" s="153"/>
      <c r="AD9141" s="153"/>
      <c r="AE9141" s="189"/>
      <c r="AF9141" s="188"/>
      <c r="AG9141" s="189"/>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7"/>
      <c r="AB9142" s="188"/>
      <c r="AC9142" s="153"/>
      <c r="AD9142" s="153"/>
      <c r="AE9142" s="189"/>
      <c r="AF9142" s="188"/>
      <c r="AG9142" s="189"/>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7"/>
      <c r="AB9143" s="188"/>
      <c r="AC9143" s="153"/>
      <c r="AD9143" s="153"/>
      <c r="AE9143" s="189"/>
      <c r="AF9143" s="188"/>
      <c r="AG9143" s="189"/>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7"/>
      <c r="AB9144" s="188"/>
      <c r="AC9144" s="153"/>
      <c r="AD9144" s="153"/>
      <c r="AE9144" s="189"/>
      <c r="AF9144" s="188"/>
      <c r="AG9144" s="189"/>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7"/>
      <c r="AB9145" s="188"/>
      <c r="AC9145" s="153"/>
      <c r="AD9145" s="153"/>
      <c r="AE9145" s="189"/>
      <c r="AF9145" s="188"/>
      <c r="AG9145" s="189"/>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7"/>
      <c r="AB9146" s="188"/>
      <c r="AC9146" s="153"/>
      <c r="AD9146" s="153"/>
      <c r="AE9146" s="189"/>
      <c r="AF9146" s="188"/>
      <c r="AG9146" s="189"/>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7"/>
      <c r="AB9147" s="188"/>
      <c r="AC9147" s="153"/>
      <c r="AD9147" s="153"/>
      <c r="AE9147" s="189"/>
      <c r="AF9147" s="188"/>
      <c r="AG9147" s="189"/>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7"/>
      <c r="AB9148" s="188"/>
      <c r="AC9148" s="153"/>
      <c r="AD9148" s="153"/>
      <c r="AE9148" s="189"/>
      <c r="AF9148" s="188"/>
      <c r="AG9148" s="189"/>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7"/>
      <c r="AB9149" s="188"/>
      <c r="AC9149" s="153"/>
      <c r="AD9149" s="153"/>
      <c r="AE9149" s="189"/>
      <c r="AF9149" s="188"/>
      <c r="AG9149" s="189"/>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7"/>
      <c r="AB9150" s="188"/>
      <c r="AC9150" s="153"/>
      <c r="AD9150" s="153"/>
      <c r="AE9150" s="189"/>
      <c r="AF9150" s="188"/>
      <c r="AG9150" s="189"/>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7"/>
      <c r="AB9151" s="188"/>
      <c r="AC9151" s="153"/>
      <c r="AD9151" s="153"/>
      <c r="AE9151" s="189"/>
      <c r="AF9151" s="188"/>
      <c r="AG9151" s="189"/>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7"/>
      <c r="AB9152" s="188"/>
      <c r="AC9152" s="153"/>
      <c r="AD9152" s="153"/>
      <c r="AE9152" s="189"/>
      <c r="AF9152" s="188"/>
      <c r="AG9152" s="189"/>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7"/>
      <c r="AB9153" s="188"/>
      <c r="AC9153" s="153"/>
      <c r="AD9153" s="153"/>
      <c r="AE9153" s="189"/>
      <c r="AF9153" s="188"/>
      <c r="AG9153" s="189"/>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7"/>
      <c r="AB9154" s="188"/>
      <c r="AC9154" s="153"/>
      <c r="AD9154" s="153"/>
      <c r="AE9154" s="189"/>
      <c r="AF9154" s="188"/>
      <c r="AG9154" s="189"/>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7"/>
      <c r="AB9155" s="188"/>
      <c r="AC9155" s="153"/>
      <c r="AD9155" s="153"/>
      <c r="AE9155" s="189"/>
      <c r="AF9155" s="188"/>
      <c r="AG9155" s="189"/>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7"/>
      <c r="AB9156" s="188"/>
      <c r="AC9156" s="153"/>
      <c r="AD9156" s="153"/>
      <c r="AE9156" s="189"/>
      <c r="AF9156" s="188"/>
      <c r="AG9156" s="189"/>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7"/>
      <c r="AB9157" s="188"/>
      <c r="AC9157" s="153"/>
      <c r="AD9157" s="153"/>
      <c r="AE9157" s="189"/>
      <c r="AF9157" s="188"/>
      <c r="AG9157" s="189"/>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7"/>
      <c r="AB9158" s="188"/>
      <c r="AC9158" s="153"/>
      <c r="AD9158" s="153"/>
      <c r="AE9158" s="189"/>
      <c r="AF9158" s="188"/>
      <c r="AG9158" s="189"/>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7"/>
      <c r="AB9159" s="188"/>
      <c r="AC9159" s="153"/>
      <c r="AD9159" s="153"/>
      <c r="AE9159" s="189"/>
      <c r="AF9159" s="188"/>
      <c r="AG9159" s="189"/>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7"/>
      <c r="AB9160" s="188"/>
      <c r="AC9160" s="153"/>
      <c r="AD9160" s="153"/>
      <c r="AE9160" s="189"/>
      <c r="AF9160" s="188"/>
      <c r="AG9160" s="189"/>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7"/>
      <c r="AB9161" s="188"/>
      <c r="AC9161" s="153"/>
      <c r="AD9161" s="153"/>
      <c r="AE9161" s="189"/>
      <c r="AF9161" s="188"/>
      <c r="AG9161" s="189"/>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7"/>
      <c r="AB9162" s="188"/>
      <c r="AC9162" s="153"/>
      <c r="AD9162" s="153"/>
      <c r="AE9162" s="189"/>
      <c r="AF9162" s="188"/>
      <c r="AG9162" s="189"/>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7"/>
      <c r="AB9163" s="188"/>
      <c r="AC9163" s="153"/>
      <c r="AD9163" s="153"/>
      <c r="AE9163" s="189"/>
      <c r="AF9163" s="188"/>
      <c r="AG9163" s="189"/>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7"/>
      <c r="AB9164" s="188"/>
      <c r="AC9164" s="153"/>
      <c r="AD9164" s="153"/>
      <c r="AE9164" s="189"/>
      <c r="AF9164" s="188"/>
      <c r="AG9164" s="189"/>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7"/>
      <c r="AB9165" s="188"/>
      <c r="AC9165" s="153"/>
      <c r="AD9165" s="153"/>
      <c r="AE9165" s="189"/>
      <c r="AF9165" s="188"/>
      <c r="AG9165" s="189"/>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7"/>
      <c r="AB9166" s="188"/>
      <c r="AC9166" s="153"/>
      <c r="AD9166" s="153"/>
      <c r="AE9166" s="189"/>
      <c r="AF9166" s="188"/>
      <c r="AG9166" s="189"/>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7"/>
      <c r="AB9167" s="188"/>
      <c r="AC9167" s="153"/>
      <c r="AD9167" s="153"/>
      <c r="AE9167" s="189"/>
      <c r="AF9167" s="188"/>
      <c r="AG9167" s="189"/>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7"/>
      <c r="AB9168" s="188"/>
      <c r="AC9168" s="153"/>
      <c r="AD9168" s="153"/>
      <c r="AE9168" s="189"/>
      <c r="AF9168" s="188"/>
      <c r="AG9168" s="189"/>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7"/>
      <c r="AB9169" s="188"/>
      <c r="AC9169" s="153"/>
      <c r="AD9169" s="153"/>
      <c r="AE9169" s="189"/>
      <c r="AF9169" s="188"/>
      <c r="AG9169" s="189"/>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7"/>
      <c r="AB9170" s="188"/>
      <c r="AC9170" s="153"/>
      <c r="AD9170" s="153"/>
      <c r="AE9170" s="189"/>
      <c r="AF9170" s="188"/>
      <c r="AG9170" s="189"/>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7"/>
      <c r="AB9171" s="188"/>
      <c r="AC9171" s="153"/>
      <c r="AD9171" s="153"/>
      <c r="AE9171" s="189"/>
      <c r="AF9171" s="188"/>
      <c r="AG9171" s="189"/>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7"/>
      <c r="AB9172" s="188"/>
      <c r="AC9172" s="153"/>
      <c r="AD9172" s="153"/>
      <c r="AE9172" s="189"/>
      <c r="AF9172" s="188"/>
      <c r="AG9172" s="189"/>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7"/>
      <c r="AB9173" s="188"/>
      <c r="AC9173" s="153"/>
      <c r="AD9173" s="153"/>
      <c r="AE9173" s="189"/>
      <c r="AF9173" s="188"/>
      <c r="AG9173" s="189"/>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7"/>
      <c r="AB9174" s="188"/>
      <c r="AC9174" s="153"/>
      <c r="AD9174" s="153"/>
      <c r="AE9174" s="189"/>
      <c r="AF9174" s="188"/>
      <c r="AG9174" s="189"/>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7"/>
      <c r="AB9175" s="188"/>
      <c r="AC9175" s="153"/>
      <c r="AD9175" s="153"/>
      <c r="AE9175" s="189"/>
      <c r="AF9175" s="188"/>
      <c r="AG9175" s="189"/>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7"/>
      <c r="AB9176" s="188"/>
      <c r="AC9176" s="153"/>
      <c r="AD9176" s="153"/>
      <c r="AE9176" s="189"/>
      <c r="AF9176" s="188"/>
      <c r="AG9176" s="189"/>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7"/>
      <c r="AB9177" s="188"/>
      <c r="AC9177" s="153"/>
      <c r="AD9177" s="153"/>
      <c r="AE9177" s="189"/>
      <c r="AF9177" s="188"/>
      <c r="AG9177" s="189"/>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7"/>
      <c r="AB9178" s="188"/>
      <c r="AC9178" s="153"/>
      <c r="AD9178" s="153"/>
      <c r="AE9178" s="189"/>
      <c r="AF9178" s="188"/>
      <c r="AG9178" s="189"/>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7"/>
      <c r="AB9179" s="188"/>
      <c r="AC9179" s="153"/>
      <c r="AD9179" s="153"/>
      <c r="AE9179" s="189"/>
      <c r="AF9179" s="188"/>
      <c r="AG9179" s="189"/>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7"/>
      <c r="AB9180" s="188"/>
      <c r="AC9180" s="153"/>
      <c r="AD9180" s="153"/>
      <c r="AE9180" s="189"/>
      <c r="AF9180" s="188"/>
      <c r="AG9180" s="189"/>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7"/>
      <c r="AB9181" s="188"/>
      <c r="AC9181" s="153"/>
      <c r="AD9181" s="153"/>
      <c r="AE9181" s="189"/>
      <c r="AF9181" s="188"/>
      <c r="AG9181" s="189"/>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7"/>
      <c r="AB9182" s="188"/>
      <c r="AC9182" s="153"/>
      <c r="AD9182" s="153"/>
      <c r="AE9182" s="189"/>
      <c r="AF9182" s="188"/>
      <c r="AG9182" s="189"/>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7"/>
      <c r="AB9183" s="188"/>
      <c r="AC9183" s="153"/>
      <c r="AD9183" s="153"/>
      <c r="AE9183" s="189"/>
      <c r="AF9183" s="188"/>
      <c r="AG9183" s="189"/>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7"/>
      <c r="AB9184" s="188"/>
      <c r="AC9184" s="153"/>
      <c r="AD9184" s="153"/>
      <c r="AE9184" s="189"/>
      <c r="AF9184" s="188"/>
      <c r="AG9184" s="189"/>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7"/>
      <c r="AB9185" s="188"/>
      <c r="AC9185" s="153"/>
      <c r="AD9185" s="153"/>
      <c r="AE9185" s="189"/>
      <c r="AF9185" s="188"/>
      <c r="AG9185" s="189"/>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7"/>
      <c r="AB9186" s="188"/>
      <c r="AC9186" s="153"/>
      <c r="AD9186" s="153"/>
      <c r="AE9186" s="189"/>
      <c r="AF9186" s="188"/>
      <c r="AG9186" s="189"/>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7"/>
      <c r="AB9187" s="188"/>
      <c r="AC9187" s="153"/>
      <c r="AD9187" s="153"/>
      <c r="AE9187" s="189"/>
      <c r="AF9187" s="188"/>
      <c r="AG9187" s="189"/>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7"/>
      <c r="AB9188" s="188"/>
      <c r="AC9188" s="153"/>
      <c r="AD9188" s="153"/>
      <c r="AE9188" s="189"/>
      <c r="AF9188" s="188"/>
      <c r="AG9188" s="189"/>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7"/>
      <c r="AB9189" s="188"/>
      <c r="AC9189" s="153"/>
      <c r="AD9189" s="153"/>
      <c r="AE9189" s="189"/>
      <c r="AF9189" s="188"/>
      <c r="AG9189" s="189"/>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7"/>
      <c r="AB9190" s="188"/>
      <c r="AC9190" s="153"/>
      <c r="AD9190" s="153"/>
      <c r="AE9190" s="189"/>
      <c r="AF9190" s="188"/>
      <c r="AG9190" s="189"/>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7"/>
      <c r="AB9191" s="188"/>
      <c r="AC9191" s="153"/>
      <c r="AD9191" s="153"/>
      <c r="AE9191" s="189"/>
      <c r="AF9191" s="188"/>
      <c r="AG9191" s="189"/>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7"/>
      <c r="AB9192" s="188"/>
      <c r="AC9192" s="153"/>
      <c r="AD9192" s="153"/>
      <c r="AE9192" s="189"/>
      <c r="AF9192" s="188"/>
      <c r="AG9192" s="189"/>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7"/>
      <c r="AB9193" s="188"/>
      <c r="AC9193" s="153"/>
      <c r="AD9193" s="153"/>
      <c r="AE9193" s="189"/>
      <c r="AF9193" s="188"/>
      <c r="AG9193" s="189"/>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7"/>
      <c r="AB9194" s="188"/>
      <c r="AC9194" s="153"/>
      <c r="AD9194" s="153"/>
      <c r="AE9194" s="189"/>
      <c r="AF9194" s="188"/>
      <c r="AG9194" s="189"/>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7"/>
      <c r="AB9195" s="188"/>
      <c r="AC9195" s="153"/>
      <c r="AD9195" s="153"/>
      <c r="AE9195" s="189"/>
      <c r="AF9195" s="188"/>
      <c r="AG9195" s="189"/>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7"/>
      <c r="AB9196" s="188"/>
      <c r="AC9196" s="153"/>
      <c r="AD9196" s="153"/>
      <c r="AE9196" s="189"/>
      <c r="AF9196" s="188"/>
      <c r="AG9196" s="189"/>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7"/>
      <c r="AB9197" s="188"/>
      <c r="AC9197" s="153"/>
      <c r="AD9197" s="153"/>
      <c r="AE9197" s="189"/>
      <c r="AF9197" s="188"/>
      <c r="AG9197" s="189"/>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7"/>
      <c r="AB9198" s="188"/>
      <c r="AC9198" s="153"/>
      <c r="AD9198" s="153"/>
      <c r="AE9198" s="189"/>
      <c r="AF9198" s="188"/>
      <c r="AG9198" s="189"/>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7"/>
      <c r="AB9199" s="188"/>
      <c r="AC9199" s="153"/>
      <c r="AD9199" s="153"/>
      <c r="AE9199" s="189"/>
      <c r="AF9199" s="188"/>
      <c r="AG9199" s="189"/>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7"/>
      <c r="AB9200" s="188"/>
      <c r="AC9200" s="153"/>
      <c r="AD9200" s="153"/>
      <c r="AE9200" s="189"/>
      <c r="AF9200" s="188"/>
      <c r="AG9200" s="189"/>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7"/>
      <c r="AB9201" s="188"/>
      <c r="AC9201" s="153"/>
      <c r="AD9201" s="153"/>
      <c r="AE9201" s="189"/>
      <c r="AF9201" s="188"/>
      <c r="AG9201" s="189"/>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7"/>
      <c r="AB9202" s="188"/>
      <c r="AC9202" s="153"/>
      <c r="AD9202" s="153"/>
      <c r="AE9202" s="189"/>
      <c r="AF9202" s="188"/>
      <c r="AG9202" s="189"/>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7"/>
      <c r="AB9203" s="188"/>
      <c r="AC9203" s="153"/>
      <c r="AD9203" s="153"/>
      <c r="AE9203" s="189"/>
      <c r="AF9203" s="188"/>
      <c r="AG9203" s="189"/>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7"/>
      <c r="AB9204" s="188"/>
      <c r="AC9204" s="153"/>
      <c r="AD9204" s="153"/>
      <c r="AE9204" s="189"/>
      <c r="AF9204" s="188"/>
      <c r="AG9204" s="189"/>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7"/>
      <c r="AB9205" s="188"/>
      <c r="AC9205" s="153"/>
      <c r="AD9205" s="153"/>
      <c r="AE9205" s="189"/>
      <c r="AF9205" s="188"/>
      <c r="AG9205" s="189"/>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7"/>
      <c r="AB9206" s="188"/>
      <c r="AC9206" s="153"/>
      <c r="AD9206" s="153"/>
      <c r="AE9206" s="189"/>
      <c r="AF9206" s="188"/>
      <c r="AG9206" s="189"/>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7"/>
      <c r="AB9207" s="188"/>
      <c r="AC9207" s="153"/>
      <c r="AD9207" s="153"/>
      <c r="AE9207" s="189"/>
      <c r="AF9207" s="188"/>
      <c r="AG9207" s="189"/>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7"/>
      <c r="AB9208" s="188"/>
      <c r="AC9208" s="153"/>
      <c r="AD9208" s="153"/>
      <c r="AE9208" s="189"/>
      <c r="AF9208" s="188"/>
      <c r="AG9208" s="189"/>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7"/>
      <c r="AB9209" s="188"/>
      <c r="AC9209" s="153"/>
      <c r="AD9209" s="153"/>
      <c r="AE9209" s="189"/>
      <c r="AF9209" s="188"/>
      <c r="AG9209" s="189"/>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7"/>
      <c r="AB9210" s="188"/>
      <c r="AC9210" s="153"/>
      <c r="AD9210" s="153"/>
      <c r="AE9210" s="189"/>
      <c r="AF9210" s="188"/>
      <c r="AG9210" s="189"/>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7"/>
      <c r="AB9211" s="188"/>
      <c r="AC9211" s="153"/>
      <c r="AD9211" s="153"/>
      <c r="AE9211" s="189"/>
      <c r="AF9211" s="188"/>
      <c r="AG9211" s="189"/>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7"/>
      <c r="AB9212" s="188"/>
      <c r="AC9212" s="153"/>
      <c r="AD9212" s="153"/>
      <c r="AE9212" s="189"/>
      <c r="AF9212" s="188"/>
      <c r="AG9212" s="189"/>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7"/>
      <c r="AB9213" s="188"/>
      <c r="AC9213" s="153"/>
      <c r="AD9213" s="153"/>
      <c r="AE9213" s="189"/>
      <c r="AF9213" s="188"/>
      <c r="AG9213" s="189"/>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7"/>
      <c r="AB9214" s="188"/>
      <c r="AC9214" s="153"/>
      <c r="AD9214" s="153"/>
      <c r="AE9214" s="189"/>
      <c r="AF9214" s="188"/>
      <c r="AG9214" s="189"/>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7"/>
      <c r="AB9215" s="188"/>
      <c r="AC9215" s="153"/>
      <c r="AD9215" s="153"/>
      <c r="AE9215" s="189"/>
      <c r="AF9215" s="188"/>
      <c r="AG9215" s="189"/>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7"/>
      <c r="AB9216" s="188"/>
      <c r="AC9216" s="153"/>
      <c r="AD9216" s="153"/>
      <c r="AE9216" s="189"/>
      <c r="AF9216" s="188"/>
      <c r="AG9216" s="189"/>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7"/>
      <c r="AB9217" s="188"/>
      <c r="AC9217" s="153"/>
      <c r="AD9217" s="153"/>
      <c r="AE9217" s="189"/>
      <c r="AF9217" s="188"/>
      <c r="AG9217" s="189"/>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7"/>
      <c r="AB9218" s="188"/>
      <c r="AC9218" s="153"/>
      <c r="AD9218" s="153"/>
      <c r="AE9218" s="189"/>
      <c r="AF9218" s="188"/>
      <c r="AG9218" s="189"/>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7"/>
      <c r="AB9219" s="188"/>
      <c r="AC9219" s="153"/>
      <c r="AD9219" s="153"/>
      <c r="AE9219" s="189"/>
      <c r="AF9219" s="188"/>
      <c r="AG9219" s="189"/>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7"/>
      <c r="AB9220" s="188"/>
      <c r="AC9220" s="153"/>
      <c r="AD9220" s="153"/>
      <c r="AE9220" s="189"/>
      <c r="AF9220" s="188"/>
      <c r="AG9220" s="189"/>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7"/>
      <c r="AB9221" s="188"/>
      <c r="AC9221" s="153"/>
      <c r="AD9221" s="153"/>
      <c r="AE9221" s="189"/>
      <c r="AF9221" s="188"/>
      <c r="AG9221" s="189"/>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7"/>
      <c r="AB9222" s="188"/>
      <c r="AC9222" s="153"/>
      <c r="AD9222" s="153"/>
      <c r="AE9222" s="189"/>
      <c r="AF9222" s="188"/>
      <c r="AG9222" s="189"/>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7"/>
      <c r="AB9223" s="188"/>
      <c r="AC9223" s="153"/>
      <c r="AD9223" s="153"/>
      <c r="AE9223" s="189"/>
      <c r="AF9223" s="188"/>
      <c r="AG9223" s="189"/>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7"/>
      <c r="AB9224" s="188"/>
      <c r="AC9224" s="153"/>
      <c r="AD9224" s="153"/>
      <c r="AE9224" s="189"/>
      <c r="AF9224" s="188"/>
      <c r="AG9224" s="189"/>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7"/>
      <c r="AB9225" s="188"/>
      <c r="AC9225" s="153"/>
      <c r="AD9225" s="153"/>
      <c r="AE9225" s="189"/>
      <c r="AF9225" s="188"/>
      <c r="AG9225" s="189"/>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7"/>
      <c r="AB9226" s="188"/>
      <c r="AC9226" s="153"/>
      <c r="AD9226" s="153"/>
      <c r="AE9226" s="189"/>
      <c r="AF9226" s="188"/>
      <c r="AG9226" s="189"/>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7"/>
      <c r="AB9227" s="188"/>
      <c r="AC9227" s="153"/>
      <c r="AD9227" s="153"/>
      <c r="AE9227" s="189"/>
      <c r="AF9227" s="188"/>
      <c r="AG9227" s="189"/>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7"/>
      <c r="AB9228" s="188"/>
      <c r="AC9228" s="153"/>
      <c r="AD9228" s="153"/>
      <c r="AE9228" s="189"/>
      <c r="AF9228" s="188"/>
      <c r="AG9228" s="189"/>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7"/>
      <c r="AB9229" s="188"/>
      <c r="AC9229" s="153"/>
      <c r="AD9229" s="153"/>
      <c r="AE9229" s="189"/>
      <c r="AF9229" s="188"/>
      <c r="AG9229" s="189"/>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7"/>
      <c r="AB9230" s="188"/>
      <c r="AC9230" s="153"/>
      <c r="AD9230" s="153"/>
      <c r="AE9230" s="189"/>
      <c r="AF9230" s="188"/>
      <c r="AG9230" s="189"/>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7"/>
      <c r="AB9231" s="188"/>
      <c r="AC9231" s="153"/>
      <c r="AD9231" s="153"/>
      <c r="AE9231" s="189"/>
      <c r="AF9231" s="188"/>
      <c r="AG9231" s="189"/>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7"/>
      <c r="AB9232" s="188"/>
      <c r="AC9232" s="153"/>
      <c r="AD9232" s="153"/>
      <c r="AE9232" s="189"/>
      <c r="AF9232" s="188"/>
      <c r="AG9232" s="189"/>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7"/>
      <c r="AB9233" s="188"/>
      <c r="AC9233" s="153"/>
      <c r="AD9233" s="153"/>
      <c r="AE9233" s="189"/>
      <c r="AF9233" s="188"/>
      <c r="AG9233" s="189"/>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7"/>
      <c r="AB9234" s="188"/>
      <c r="AC9234" s="153"/>
      <c r="AD9234" s="153"/>
      <c r="AE9234" s="189"/>
      <c r="AF9234" s="188"/>
      <c r="AG9234" s="189"/>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7"/>
      <c r="AB9235" s="188"/>
      <c r="AC9235" s="153"/>
      <c r="AD9235" s="153"/>
      <c r="AE9235" s="189"/>
      <c r="AF9235" s="188"/>
      <c r="AG9235" s="189"/>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7"/>
      <c r="AB9236" s="188"/>
      <c r="AC9236" s="153"/>
      <c r="AD9236" s="153"/>
      <c r="AE9236" s="189"/>
      <c r="AF9236" s="188"/>
      <c r="AG9236" s="189"/>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7"/>
      <c r="AB9237" s="188"/>
      <c r="AC9237" s="153"/>
      <c r="AD9237" s="153"/>
      <c r="AE9237" s="189"/>
      <c r="AF9237" s="188"/>
      <c r="AG9237" s="189"/>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7"/>
      <c r="AB9238" s="188"/>
      <c r="AC9238" s="153"/>
      <c r="AD9238" s="153"/>
      <c r="AE9238" s="189"/>
      <c r="AF9238" s="188"/>
      <c r="AG9238" s="189"/>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7"/>
      <c r="AB9239" s="188"/>
      <c r="AC9239" s="153"/>
      <c r="AD9239" s="153"/>
      <c r="AE9239" s="189"/>
      <c r="AF9239" s="188"/>
      <c r="AG9239" s="189"/>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7"/>
      <c r="AB9240" s="188"/>
      <c r="AC9240" s="153"/>
      <c r="AD9240" s="153"/>
      <c r="AE9240" s="189"/>
      <c r="AF9240" s="188"/>
      <c r="AG9240" s="189"/>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7"/>
      <c r="AB9241" s="188"/>
      <c r="AC9241" s="153"/>
      <c r="AD9241" s="153"/>
      <c r="AE9241" s="189"/>
      <c r="AF9241" s="188"/>
      <c r="AG9241" s="189"/>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7"/>
      <c r="AB9242" s="188"/>
      <c r="AC9242" s="153"/>
      <c r="AD9242" s="153"/>
      <c r="AE9242" s="189"/>
      <c r="AF9242" s="188"/>
      <c r="AG9242" s="189"/>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7"/>
      <c r="AB9243" s="188"/>
      <c r="AC9243" s="153"/>
      <c r="AD9243" s="153"/>
      <c r="AE9243" s="189"/>
      <c r="AF9243" s="188"/>
      <c r="AG9243" s="189"/>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7"/>
      <c r="AB9244" s="188"/>
      <c r="AC9244" s="153"/>
      <c r="AD9244" s="153"/>
      <c r="AE9244" s="189"/>
      <c r="AF9244" s="188"/>
      <c r="AG9244" s="189"/>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7"/>
      <c r="AB9245" s="188"/>
      <c r="AC9245" s="153"/>
      <c r="AD9245" s="153"/>
      <c r="AE9245" s="189"/>
      <c r="AF9245" s="188"/>
      <c r="AG9245" s="189"/>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7"/>
      <c r="AB9246" s="188"/>
      <c r="AC9246" s="153"/>
      <c r="AD9246" s="153"/>
      <c r="AE9246" s="189"/>
      <c r="AF9246" s="188"/>
      <c r="AG9246" s="189"/>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7"/>
      <c r="AB9247" s="188"/>
      <c r="AC9247" s="153"/>
      <c r="AD9247" s="153"/>
      <c r="AE9247" s="189"/>
      <c r="AF9247" s="188"/>
      <c r="AG9247" s="189"/>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7"/>
      <c r="AB9248" s="188"/>
      <c r="AC9248" s="153"/>
      <c r="AD9248" s="153"/>
      <c r="AE9248" s="189"/>
      <c r="AF9248" s="188"/>
      <c r="AG9248" s="189"/>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7"/>
      <c r="AB9249" s="188"/>
      <c r="AC9249" s="153"/>
      <c r="AD9249" s="153"/>
      <c r="AE9249" s="189"/>
      <c r="AF9249" s="188"/>
      <c r="AG9249" s="189"/>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7"/>
      <c r="AB9250" s="188"/>
      <c r="AC9250" s="153"/>
      <c r="AD9250" s="153"/>
      <c r="AE9250" s="189"/>
      <c r="AF9250" s="188"/>
      <c r="AG9250" s="189"/>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7"/>
      <c r="AB9251" s="188"/>
      <c r="AC9251" s="153"/>
      <c r="AD9251" s="153"/>
      <c r="AE9251" s="189"/>
      <c r="AF9251" s="188"/>
      <c r="AG9251" s="189"/>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7"/>
      <c r="AB9252" s="188"/>
      <c r="AC9252" s="153"/>
      <c r="AD9252" s="153"/>
      <c r="AE9252" s="189"/>
      <c r="AF9252" s="188"/>
      <c r="AG9252" s="189"/>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7"/>
      <c r="AB9253" s="188"/>
      <c r="AC9253" s="153"/>
      <c r="AD9253" s="153"/>
      <c r="AE9253" s="189"/>
      <c r="AF9253" s="188"/>
      <c r="AG9253" s="189"/>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7"/>
      <c r="AB9254" s="188"/>
      <c r="AC9254" s="153"/>
      <c r="AD9254" s="153"/>
      <c r="AE9254" s="189"/>
      <c r="AF9254" s="188"/>
      <c r="AG9254" s="189"/>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7"/>
      <c r="AB9255" s="188"/>
      <c r="AC9255" s="153"/>
      <c r="AD9255" s="153"/>
      <c r="AE9255" s="189"/>
      <c r="AF9255" s="188"/>
      <c r="AG9255" s="189"/>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7"/>
      <c r="AB9256" s="188"/>
      <c r="AC9256" s="153"/>
      <c r="AD9256" s="153"/>
      <c r="AE9256" s="189"/>
      <c r="AF9256" s="188"/>
      <c r="AG9256" s="189"/>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7"/>
      <c r="AB9257" s="188"/>
      <c r="AC9257" s="153"/>
      <c r="AD9257" s="153"/>
      <c r="AE9257" s="189"/>
      <c r="AF9257" s="188"/>
      <c r="AG9257" s="189"/>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7"/>
      <c r="AB9258" s="188"/>
      <c r="AC9258" s="153"/>
      <c r="AD9258" s="153"/>
      <c r="AE9258" s="189"/>
      <c r="AF9258" s="188"/>
      <c r="AG9258" s="189"/>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7"/>
      <c r="AB9259" s="188"/>
      <c r="AC9259" s="153"/>
      <c r="AD9259" s="153"/>
      <c r="AE9259" s="189"/>
      <c r="AF9259" s="188"/>
      <c r="AG9259" s="189"/>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7"/>
      <c r="AB9260" s="188"/>
      <c r="AC9260" s="153"/>
      <c r="AD9260" s="153"/>
      <c r="AE9260" s="189"/>
      <c r="AF9260" s="188"/>
      <c r="AG9260" s="189"/>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7"/>
      <c r="AB9261" s="188"/>
      <c r="AC9261" s="153"/>
      <c r="AD9261" s="153"/>
      <c r="AE9261" s="189"/>
      <c r="AF9261" s="188"/>
      <c r="AG9261" s="189"/>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7"/>
      <c r="AB9262" s="188"/>
      <c r="AC9262" s="153"/>
      <c r="AD9262" s="153"/>
      <c r="AE9262" s="189"/>
      <c r="AF9262" s="188"/>
      <c r="AG9262" s="189"/>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7"/>
      <c r="AB9263" s="188"/>
      <c r="AC9263" s="153"/>
      <c r="AD9263" s="153"/>
      <c r="AE9263" s="189"/>
      <c r="AF9263" s="188"/>
      <c r="AG9263" s="189"/>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7"/>
      <c r="AB9264" s="188"/>
      <c r="AC9264" s="153"/>
      <c r="AD9264" s="153"/>
      <c r="AE9264" s="189"/>
      <c r="AF9264" s="188"/>
      <c r="AG9264" s="189"/>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7"/>
      <c r="AB9265" s="188"/>
      <c r="AC9265" s="153"/>
      <c r="AD9265" s="153"/>
      <c r="AE9265" s="189"/>
      <c r="AF9265" s="188"/>
      <c r="AG9265" s="189"/>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7"/>
      <c r="AB9266" s="188"/>
      <c r="AC9266" s="153"/>
      <c r="AD9266" s="153"/>
      <c r="AE9266" s="189"/>
      <c r="AF9266" s="188"/>
      <c r="AG9266" s="189"/>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7"/>
      <c r="AB9267" s="188"/>
      <c r="AC9267" s="153"/>
      <c r="AD9267" s="153"/>
      <c r="AE9267" s="189"/>
      <c r="AF9267" s="188"/>
      <c r="AG9267" s="189"/>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7"/>
      <c r="AB9268" s="188"/>
      <c r="AC9268" s="153"/>
      <c r="AD9268" s="153"/>
      <c r="AE9268" s="189"/>
      <c r="AF9268" s="188"/>
      <c r="AG9268" s="189"/>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7"/>
      <c r="AB9269" s="188"/>
      <c r="AC9269" s="153"/>
      <c r="AD9269" s="153"/>
      <c r="AE9269" s="189"/>
      <c r="AF9269" s="188"/>
      <c r="AG9269" s="189"/>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7"/>
      <c r="AB9270" s="188"/>
      <c r="AC9270" s="153"/>
      <c r="AD9270" s="153"/>
      <c r="AE9270" s="189"/>
      <c r="AF9270" s="188"/>
      <c r="AG9270" s="189"/>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7"/>
      <c r="AB9271" s="188"/>
      <c r="AC9271" s="153"/>
      <c r="AD9271" s="153"/>
      <c r="AE9271" s="189"/>
      <c r="AF9271" s="188"/>
      <c r="AG9271" s="189"/>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7"/>
      <c r="AB9272" s="188"/>
      <c r="AC9272" s="153"/>
      <c r="AD9272" s="153"/>
      <c r="AE9272" s="189"/>
      <c r="AF9272" s="188"/>
      <c r="AG9272" s="189"/>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7"/>
      <c r="AB9273" s="188"/>
      <c r="AC9273" s="153"/>
      <c r="AD9273" s="153"/>
      <c r="AE9273" s="189"/>
      <c r="AF9273" s="188"/>
      <c r="AG9273" s="189"/>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7"/>
      <c r="AB9274" s="188"/>
      <c r="AC9274" s="153"/>
      <c r="AD9274" s="153"/>
      <c r="AE9274" s="189"/>
      <c r="AF9274" s="188"/>
      <c r="AG9274" s="189"/>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7"/>
      <c r="AB9275" s="188"/>
      <c r="AC9275" s="153"/>
      <c r="AD9275" s="153"/>
      <c r="AE9275" s="189"/>
      <c r="AF9275" s="188"/>
      <c r="AG9275" s="189"/>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7"/>
      <c r="AB9276" s="188"/>
      <c r="AC9276" s="153"/>
      <c r="AD9276" s="153"/>
      <c r="AE9276" s="189"/>
      <c r="AF9276" s="188"/>
      <c r="AG9276" s="189"/>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7"/>
      <c r="AB9277" s="188"/>
      <c r="AC9277" s="153"/>
      <c r="AD9277" s="153"/>
      <c r="AE9277" s="189"/>
      <c r="AF9277" s="188"/>
      <c r="AG9277" s="189"/>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7"/>
      <c r="AB9278" s="188"/>
      <c r="AC9278" s="153"/>
      <c r="AD9278" s="153"/>
      <c r="AE9278" s="189"/>
      <c r="AF9278" s="188"/>
      <c r="AG9278" s="189"/>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7"/>
      <c r="AB9279" s="188"/>
      <c r="AC9279" s="153"/>
      <c r="AD9279" s="153"/>
      <c r="AE9279" s="189"/>
      <c r="AF9279" s="188"/>
      <c r="AG9279" s="189"/>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7"/>
      <c r="AB9280" s="188"/>
      <c r="AC9280" s="153"/>
      <c r="AD9280" s="153"/>
      <c r="AE9280" s="189"/>
      <c r="AF9280" s="188"/>
      <c r="AG9280" s="189"/>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7"/>
      <c r="AB9281" s="188"/>
      <c r="AC9281" s="153"/>
      <c r="AD9281" s="153"/>
      <c r="AE9281" s="189"/>
      <c r="AF9281" s="188"/>
      <c r="AG9281" s="189"/>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7"/>
      <c r="AB9282" s="188"/>
      <c r="AC9282" s="153"/>
      <c r="AD9282" s="153"/>
      <c r="AE9282" s="189"/>
      <c r="AF9282" s="188"/>
      <c r="AG9282" s="189"/>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7"/>
      <c r="AB9283" s="188"/>
      <c r="AC9283" s="153"/>
      <c r="AD9283" s="153"/>
      <c r="AE9283" s="189"/>
      <c r="AF9283" s="188"/>
      <c r="AG9283" s="189"/>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7"/>
      <c r="AB9284" s="188"/>
      <c r="AC9284" s="153"/>
      <c r="AD9284" s="153"/>
      <c r="AE9284" s="189"/>
      <c r="AF9284" s="188"/>
      <c r="AG9284" s="189"/>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7"/>
      <c r="AB9285" s="188"/>
      <c r="AC9285" s="153"/>
      <c r="AD9285" s="153"/>
      <c r="AE9285" s="189"/>
      <c r="AF9285" s="188"/>
      <c r="AG9285" s="189"/>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7"/>
      <c r="AB9286" s="188"/>
      <c r="AC9286" s="153"/>
      <c r="AD9286" s="153"/>
      <c r="AE9286" s="189"/>
      <c r="AF9286" s="188"/>
      <c r="AG9286" s="189"/>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7"/>
      <c r="AB9287" s="188"/>
      <c r="AC9287" s="153"/>
      <c r="AD9287" s="153"/>
      <c r="AE9287" s="189"/>
      <c r="AF9287" s="188"/>
      <c r="AG9287" s="189"/>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7"/>
      <c r="AB9288" s="188"/>
      <c r="AC9288" s="153"/>
      <c r="AD9288" s="153"/>
      <c r="AE9288" s="189"/>
      <c r="AF9288" s="188"/>
      <c r="AG9288" s="189"/>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7"/>
      <c r="AB9289" s="188"/>
      <c r="AC9289" s="153"/>
      <c r="AD9289" s="153"/>
      <c r="AE9289" s="189"/>
      <c r="AF9289" s="188"/>
      <c r="AG9289" s="189"/>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7"/>
      <c r="AB9290" s="188"/>
      <c r="AC9290" s="153"/>
      <c r="AD9290" s="153"/>
      <c r="AE9290" s="189"/>
      <c r="AF9290" s="188"/>
      <c r="AG9290" s="189"/>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7"/>
      <c r="AB9291" s="188"/>
      <c r="AC9291" s="153"/>
      <c r="AD9291" s="153"/>
      <c r="AE9291" s="189"/>
      <c r="AF9291" s="188"/>
      <c r="AG9291" s="189"/>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7"/>
      <c r="AB9292" s="188"/>
      <c r="AC9292" s="153"/>
      <c r="AD9292" s="153"/>
      <c r="AE9292" s="189"/>
      <c r="AF9292" s="188"/>
      <c r="AG9292" s="189"/>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7"/>
      <c r="AB9293" s="188"/>
      <c r="AC9293" s="153"/>
      <c r="AD9293" s="153"/>
      <c r="AE9293" s="189"/>
      <c r="AF9293" s="188"/>
      <c r="AG9293" s="189"/>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7"/>
      <c r="AB9294" s="188"/>
      <c r="AC9294" s="153"/>
      <c r="AD9294" s="153"/>
      <c r="AE9294" s="189"/>
      <c r="AF9294" s="188"/>
      <c r="AG9294" s="189"/>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7"/>
      <c r="AB9295" s="188"/>
      <c r="AC9295" s="153"/>
      <c r="AD9295" s="153"/>
      <c r="AE9295" s="189"/>
      <c r="AF9295" s="188"/>
      <c r="AG9295" s="189"/>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7"/>
      <c r="AB9296" s="188"/>
      <c r="AC9296" s="153"/>
      <c r="AD9296" s="153"/>
      <c r="AE9296" s="189"/>
      <c r="AF9296" s="188"/>
      <c r="AG9296" s="189"/>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7"/>
      <c r="AB9297" s="188"/>
      <c r="AC9297" s="153"/>
      <c r="AD9297" s="153"/>
      <c r="AE9297" s="189"/>
      <c r="AF9297" s="188"/>
      <c r="AG9297" s="189"/>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7"/>
      <c r="AB9298" s="188"/>
      <c r="AC9298" s="153"/>
      <c r="AD9298" s="153"/>
      <c r="AE9298" s="189"/>
      <c r="AF9298" s="188"/>
      <c r="AG9298" s="189"/>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7"/>
      <c r="AB9299" s="188"/>
      <c r="AC9299" s="153"/>
      <c r="AD9299" s="153"/>
      <c r="AE9299" s="189"/>
      <c r="AF9299" s="188"/>
      <c r="AG9299" s="189"/>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7"/>
      <c r="AB9300" s="188"/>
      <c r="AC9300" s="153"/>
      <c r="AD9300" s="153"/>
      <c r="AE9300" s="189"/>
      <c r="AF9300" s="188"/>
      <c r="AG9300" s="189"/>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7"/>
      <c r="AB9301" s="188"/>
      <c r="AC9301" s="153"/>
      <c r="AD9301" s="153"/>
      <c r="AE9301" s="189"/>
      <c r="AF9301" s="188"/>
      <c r="AG9301" s="189"/>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7"/>
      <c r="AB9302" s="188"/>
      <c r="AC9302" s="153"/>
      <c r="AD9302" s="153"/>
      <c r="AE9302" s="189"/>
      <c r="AF9302" s="188"/>
      <c r="AG9302" s="189"/>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7"/>
      <c r="AB9303" s="188"/>
      <c r="AC9303" s="153"/>
      <c r="AD9303" s="153"/>
      <c r="AE9303" s="189"/>
      <c r="AF9303" s="188"/>
      <c r="AG9303" s="189"/>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7"/>
      <c r="AB9304" s="188"/>
      <c r="AC9304" s="153"/>
      <c r="AD9304" s="153"/>
      <c r="AE9304" s="189"/>
      <c r="AF9304" s="188"/>
      <c r="AG9304" s="189"/>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7"/>
      <c r="AB9305" s="188"/>
      <c r="AC9305" s="153"/>
      <c r="AD9305" s="153"/>
      <c r="AE9305" s="189"/>
      <c r="AF9305" s="188"/>
      <c r="AG9305" s="189"/>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7"/>
      <c r="AB9306" s="188"/>
      <c r="AC9306" s="153"/>
      <c r="AD9306" s="153"/>
      <c r="AE9306" s="189"/>
      <c r="AF9306" s="188"/>
      <c r="AG9306" s="189"/>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7"/>
      <c r="AB9307" s="188"/>
      <c r="AC9307" s="153"/>
      <c r="AD9307" s="153"/>
      <c r="AE9307" s="189"/>
      <c r="AF9307" s="188"/>
      <c r="AG9307" s="189"/>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7"/>
      <c r="AB9308" s="188"/>
      <c r="AC9308" s="153"/>
      <c r="AD9308" s="153"/>
      <c r="AE9308" s="189"/>
      <c r="AF9308" s="188"/>
      <c r="AG9308" s="189"/>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7"/>
      <c r="AB9309" s="188"/>
      <c r="AC9309" s="153"/>
      <c r="AD9309" s="153"/>
      <c r="AE9309" s="189"/>
      <c r="AF9309" s="188"/>
      <c r="AG9309" s="189"/>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7"/>
      <c r="AB9310" s="188"/>
      <c r="AC9310" s="153"/>
      <c r="AD9310" s="153"/>
      <c r="AE9310" s="189"/>
      <c r="AF9310" s="188"/>
      <c r="AG9310" s="189"/>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7"/>
      <c r="AB9311" s="188"/>
      <c r="AC9311" s="153"/>
      <c r="AD9311" s="153"/>
      <c r="AE9311" s="189"/>
      <c r="AF9311" s="188"/>
      <c r="AG9311" s="189"/>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7"/>
      <c r="AB9312" s="188"/>
      <c r="AC9312" s="153"/>
      <c r="AD9312" s="153"/>
      <c r="AE9312" s="189"/>
      <c r="AF9312" s="188"/>
      <c r="AG9312" s="189"/>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7"/>
      <c r="AB9313" s="188"/>
      <c r="AC9313" s="153"/>
      <c r="AD9313" s="153"/>
      <c r="AE9313" s="189"/>
      <c r="AF9313" s="188"/>
      <c r="AG9313" s="189"/>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7"/>
      <c r="AB9314" s="188"/>
      <c r="AC9314" s="153"/>
      <c r="AD9314" s="153"/>
      <c r="AE9314" s="189"/>
      <c r="AF9314" s="188"/>
      <c r="AG9314" s="189"/>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7"/>
      <c r="AB9315" s="188"/>
      <c r="AC9315" s="153"/>
      <c r="AD9315" s="153"/>
      <c r="AE9315" s="189"/>
      <c r="AF9315" s="188"/>
      <c r="AG9315" s="189"/>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7"/>
      <c r="AB9316" s="188"/>
      <c r="AC9316" s="153"/>
      <c r="AD9316" s="153"/>
      <c r="AE9316" s="189"/>
      <c r="AF9316" s="188"/>
      <c r="AG9316" s="189"/>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7"/>
      <c r="AB9317" s="188"/>
      <c r="AC9317" s="153"/>
      <c r="AD9317" s="153"/>
      <c r="AE9317" s="189"/>
      <c r="AF9317" s="188"/>
      <c r="AG9317" s="189"/>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7"/>
      <c r="AB9318" s="188"/>
      <c r="AC9318" s="153"/>
      <c r="AD9318" s="153"/>
      <c r="AE9318" s="189"/>
      <c r="AF9318" s="188"/>
      <c r="AG9318" s="189"/>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7"/>
      <c r="AB9319" s="188"/>
      <c r="AC9319" s="153"/>
      <c r="AD9319" s="153"/>
      <c r="AE9319" s="189"/>
      <c r="AF9319" s="188"/>
      <c r="AG9319" s="189"/>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7"/>
      <c r="AB9320" s="188"/>
      <c r="AC9320" s="153"/>
      <c r="AD9320" s="153"/>
      <c r="AE9320" s="189"/>
      <c r="AF9320" s="188"/>
      <c r="AG9320" s="189"/>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7"/>
      <c r="AB9321" s="188"/>
      <c r="AC9321" s="153"/>
      <c r="AD9321" s="153"/>
      <c r="AE9321" s="189"/>
      <c r="AF9321" s="188"/>
      <c r="AG9321" s="189"/>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7"/>
      <c r="AB9322" s="188"/>
      <c r="AC9322" s="153"/>
      <c r="AD9322" s="153"/>
      <c r="AE9322" s="189"/>
      <c r="AF9322" s="188"/>
      <c r="AG9322" s="189"/>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7"/>
      <c r="AB9323" s="188"/>
      <c r="AC9323" s="153"/>
      <c r="AD9323" s="153"/>
      <c r="AE9323" s="189"/>
      <c r="AF9323" s="188"/>
      <c r="AG9323" s="189"/>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7"/>
      <c r="AB9324" s="188"/>
      <c r="AC9324" s="153"/>
      <c r="AD9324" s="153"/>
      <c r="AE9324" s="189"/>
      <c r="AF9324" s="188"/>
      <c r="AG9324" s="189"/>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7"/>
      <c r="AB9325" s="188"/>
      <c r="AC9325" s="153"/>
      <c r="AD9325" s="153"/>
      <c r="AE9325" s="189"/>
      <c r="AF9325" s="188"/>
      <c r="AG9325" s="189"/>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7"/>
      <c r="AB9326" s="188"/>
      <c r="AC9326" s="153"/>
      <c r="AD9326" s="153"/>
      <c r="AE9326" s="189"/>
      <c r="AF9326" s="188"/>
      <c r="AG9326" s="189"/>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7"/>
      <c r="AB9327" s="188"/>
      <c r="AC9327" s="153"/>
      <c r="AD9327" s="153"/>
      <c r="AE9327" s="189"/>
      <c r="AF9327" s="188"/>
      <c r="AG9327" s="189"/>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7"/>
      <c r="AB9328" s="188"/>
      <c r="AC9328" s="153"/>
      <c r="AD9328" s="153"/>
      <c r="AE9328" s="189"/>
      <c r="AF9328" s="188"/>
      <c r="AG9328" s="189"/>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7"/>
      <c r="AB9329" s="188"/>
      <c r="AC9329" s="153"/>
      <c r="AD9329" s="153"/>
      <c r="AE9329" s="189"/>
      <c r="AF9329" s="188"/>
      <c r="AG9329" s="189"/>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7"/>
      <c r="AB9330" s="188"/>
      <c r="AC9330" s="153"/>
      <c r="AD9330" s="153"/>
      <c r="AE9330" s="189"/>
      <c r="AF9330" s="188"/>
      <c r="AG9330" s="189"/>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7"/>
      <c r="AB9331" s="188"/>
      <c r="AC9331" s="153"/>
      <c r="AD9331" s="153"/>
      <c r="AE9331" s="189"/>
      <c r="AF9331" s="188"/>
      <c r="AG9331" s="189"/>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7"/>
      <c r="AB9332" s="188"/>
      <c r="AC9332" s="153"/>
      <c r="AD9332" s="153"/>
      <c r="AE9332" s="189"/>
      <c r="AF9332" s="188"/>
      <c r="AG9332" s="189"/>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7"/>
      <c r="AB9333" s="188"/>
      <c r="AC9333" s="153"/>
      <c r="AD9333" s="153"/>
      <c r="AE9333" s="189"/>
      <c r="AF9333" s="188"/>
      <c r="AG9333" s="189"/>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7"/>
      <c r="AB9334" s="188"/>
      <c r="AC9334" s="153"/>
      <c r="AD9334" s="153"/>
      <c r="AE9334" s="189"/>
      <c r="AF9334" s="188"/>
      <c r="AG9334" s="189"/>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7"/>
      <c r="AB9335" s="188"/>
      <c r="AC9335" s="153"/>
      <c r="AD9335" s="153"/>
      <c r="AE9335" s="189"/>
      <c r="AF9335" s="188"/>
      <c r="AG9335" s="189"/>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7"/>
      <c r="AB9336" s="188"/>
      <c r="AC9336" s="153"/>
      <c r="AD9336" s="153"/>
      <c r="AE9336" s="189"/>
      <c r="AF9336" s="188"/>
      <c r="AG9336" s="189"/>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7"/>
      <c r="AB9337" s="188"/>
      <c r="AC9337" s="153"/>
      <c r="AD9337" s="153"/>
      <c r="AE9337" s="189"/>
      <c r="AF9337" s="188"/>
      <c r="AG9337" s="189"/>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7"/>
      <c r="AB9338" s="188"/>
      <c r="AC9338" s="153"/>
      <c r="AD9338" s="153"/>
      <c r="AE9338" s="189"/>
      <c r="AF9338" s="188"/>
      <c r="AG9338" s="189"/>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7"/>
      <c r="AB9339" s="188"/>
      <c r="AC9339" s="153"/>
      <c r="AD9339" s="153"/>
      <c r="AE9339" s="189"/>
      <c r="AF9339" s="188"/>
      <c r="AG9339" s="189"/>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7"/>
      <c r="AB9340" s="188"/>
      <c r="AC9340" s="153"/>
      <c r="AD9340" s="153"/>
      <c r="AE9340" s="189"/>
      <c r="AF9340" s="188"/>
      <c r="AG9340" s="189"/>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7"/>
      <c r="AB9341" s="188"/>
      <c r="AC9341" s="153"/>
      <c r="AD9341" s="153"/>
      <c r="AE9341" s="189"/>
      <c r="AF9341" s="188"/>
      <c r="AG9341" s="189"/>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7"/>
      <c r="AB9342" s="188"/>
      <c r="AC9342" s="153"/>
      <c r="AD9342" s="153"/>
      <c r="AE9342" s="189"/>
      <c r="AF9342" s="188"/>
      <c r="AG9342" s="189"/>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7"/>
      <c r="AB9343" s="188"/>
      <c r="AC9343" s="153"/>
      <c r="AD9343" s="153"/>
      <c r="AE9343" s="189"/>
      <c r="AF9343" s="188"/>
      <c r="AG9343" s="189"/>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7"/>
      <c r="AB9344" s="188"/>
      <c r="AC9344" s="153"/>
      <c r="AD9344" s="153"/>
      <c r="AE9344" s="189"/>
      <c r="AF9344" s="188"/>
      <c r="AG9344" s="189"/>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7"/>
      <c r="AB9345" s="188"/>
      <c r="AC9345" s="153"/>
      <c r="AD9345" s="153"/>
      <c r="AE9345" s="189"/>
      <c r="AF9345" s="188"/>
      <c r="AG9345" s="189"/>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7"/>
      <c r="AB9346" s="188"/>
      <c r="AC9346" s="153"/>
      <c r="AD9346" s="153"/>
      <c r="AE9346" s="189"/>
      <c r="AF9346" s="188"/>
      <c r="AG9346" s="189"/>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7"/>
      <c r="AB9347" s="188"/>
      <c r="AC9347" s="153"/>
      <c r="AD9347" s="153"/>
      <c r="AE9347" s="189"/>
      <c r="AF9347" s="188"/>
      <c r="AG9347" s="189"/>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7"/>
      <c r="AB9348" s="188"/>
      <c r="AC9348" s="153"/>
      <c r="AD9348" s="153"/>
      <c r="AE9348" s="189"/>
      <c r="AF9348" s="188"/>
      <c r="AG9348" s="189"/>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7"/>
      <c r="AB9349" s="188"/>
      <c r="AC9349" s="153"/>
      <c r="AD9349" s="153"/>
      <c r="AE9349" s="189"/>
      <c r="AF9349" s="188"/>
      <c r="AG9349" s="189"/>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7"/>
      <c r="AB9350" s="188"/>
      <c r="AC9350" s="153"/>
      <c r="AD9350" s="153"/>
      <c r="AE9350" s="189"/>
      <c r="AF9350" s="188"/>
      <c r="AG9350" s="189"/>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7"/>
      <c r="AB9351" s="188"/>
      <c r="AC9351" s="153"/>
      <c r="AD9351" s="153"/>
      <c r="AE9351" s="189"/>
      <c r="AF9351" s="188"/>
      <c r="AG9351" s="189"/>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7"/>
      <c r="AB9352" s="188"/>
      <c r="AC9352" s="153"/>
      <c r="AD9352" s="153"/>
      <c r="AE9352" s="189"/>
      <c r="AF9352" s="188"/>
      <c r="AG9352" s="189"/>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7"/>
      <c r="AB9353" s="188"/>
      <c r="AC9353" s="153"/>
      <c r="AD9353" s="153"/>
      <c r="AE9353" s="189"/>
      <c r="AF9353" s="188"/>
      <c r="AG9353" s="189"/>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7"/>
      <c r="AB9354" s="188"/>
      <c r="AC9354" s="153"/>
      <c r="AD9354" s="153"/>
      <c r="AE9354" s="189"/>
      <c r="AF9354" s="188"/>
      <c r="AG9354" s="189"/>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7"/>
      <c r="AB9355" s="188"/>
      <c r="AC9355" s="153"/>
      <c r="AD9355" s="153"/>
      <c r="AE9355" s="189"/>
      <c r="AF9355" s="188"/>
      <c r="AG9355" s="189"/>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7"/>
      <c r="AB9356" s="188"/>
      <c r="AC9356" s="153"/>
      <c r="AD9356" s="153"/>
      <c r="AE9356" s="189"/>
      <c r="AF9356" s="188"/>
      <c r="AG9356" s="189"/>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7"/>
      <c r="AB9357" s="188"/>
      <c r="AC9357" s="153"/>
      <c r="AD9357" s="153"/>
      <c r="AE9357" s="189"/>
      <c r="AF9357" s="188"/>
      <c r="AG9357" s="189"/>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7"/>
      <c r="AB9358" s="188"/>
      <c r="AC9358" s="153"/>
      <c r="AD9358" s="153"/>
      <c r="AE9358" s="189"/>
      <c r="AF9358" s="188"/>
      <c r="AG9358" s="189"/>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7"/>
      <c r="AB9359" s="188"/>
      <c r="AC9359" s="153"/>
      <c r="AD9359" s="153"/>
      <c r="AE9359" s="189"/>
      <c r="AF9359" s="188"/>
      <c r="AG9359" s="189"/>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7"/>
      <c r="AB9360" s="188"/>
      <c r="AC9360" s="153"/>
      <c r="AD9360" s="153"/>
      <c r="AE9360" s="189"/>
      <c r="AF9360" s="188"/>
      <c r="AG9360" s="189"/>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7"/>
      <c r="AB9361" s="188"/>
      <c r="AC9361" s="153"/>
      <c r="AD9361" s="153"/>
      <c r="AE9361" s="189"/>
      <c r="AF9361" s="188"/>
      <c r="AG9361" s="189"/>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7"/>
      <c r="AB9362" s="188"/>
      <c r="AC9362" s="153"/>
      <c r="AD9362" s="153"/>
      <c r="AE9362" s="189"/>
      <c r="AF9362" s="188"/>
      <c r="AG9362" s="189"/>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7"/>
      <c r="AB9363" s="188"/>
      <c r="AC9363" s="153"/>
      <c r="AD9363" s="153"/>
      <c r="AE9363" s="189"/>
      <c r="AF9363" s="188"/>
      <c r="AG9363" s="189"/>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7"/>
      <c r="AB9364" s="188"/>
      <c r="AC9364" s="153"/>
      <c r="AD9364" s="153"/>
      <c r="AE9364" s="189"/>
      <c r="AF9364" s="188"/>
      <c r="AG9364" s="189"/>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7"/>
      <c r="AB9365" s="188"/>
      <c r="AC9365" s="153"/>
      <c r="AD9365" s="153"/>
      <c r="AE9365" s="189"/>
      <c r="AF9365" s="188"/>
      <c r="AG9365" s="189"/>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7"/>
      <c r="AB9366" s="188"/>
      <c r="AC9366" s="153"/>
      <c r="AD9366" s="153"/>
      <c r="AE9366" s="189"/>
      <c r="AF9366" s="188"/>
      <c r="AG9366" s="189"/>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7"/>
      <c r="AB9367" s="188"/>
      <c r="AC9367" s="153"/>
      <c r="AD9367" s="153"/>
      <c r="AE9367" s="189"/>
      <c r="AF9367" s="188"/>
      <c r="AG9367" s="189"/>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7"/>
      <c r="AB9368" s="188"/>
      <c r="AC9368" s="153"/>
      <c r="AD9368" s="153"/>
      <c r="AE9368" s="189"/>
      <c r="AF9368" s="188"/>
      <c r="AG9368" s="189"/>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7"/>
      <c r="AB9369" s="188"/>
      <c r="AC9369" s="153"/>
      <c r="AD9369" s="153"/>
      <c r="AE9369" s="189"/>
      <c r="AF9369" s="188"/>
      <c r="AG9369" s="189"/>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7"/>
      <c r="AB9370" s="188"/>
      <c r="AC9370" s="153"/>
      <c r="AD9370" s="153"/>
      <c r="AE9370" s="189"/>
      <c r="AF9370" s="188"/>
      <c r="AG9370" s="189"/>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7"/>
      <c r="AB9371" s="188"/>
      <c r="AC9371" s="153"/>
      <c r="AD9371" s="153"/>
      <c r="AE9371" s="189"/>
      <c r="AF9371" s="188"/>
      <c r="AG9371" s="189"/>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7"/>
      <c r="AB9372" s="188"/>
      <c r="AC9372" s="153"/>
      <c r="AD9372" s="153"/>
      <c r="AE9372" s="189"/>
      <c r="AF9372" s="188"/>
      <c r="AG9372" s="189"/>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7"/>
      <c r="AB9373" s="188"/>
      <c r="AC9373" s="153"/>
      <c r="AD9373" s="153"/>
      <c r="AE9373" s="189"/>
      <c r="AF9373" s="188"/>
      <c r="AG9373" s="189"/>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7"/>
      <c r="AB9374" s="188"/>
      <c r="AC9374" s="153"/>
      <c r="AD9374" s="153"/>
      <c r="AE9374" s="189"/>
      <c r="AF9374" s="188"/>
      <c r="AG9374" s="189"/>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7"/>
      <c r="AB9375" s="188"/>
      <c r="AC9375" s="153"/>
      <c r="AD9375" s="153"/>
      <c r="AE9375" s="189"/>
      <c r="AF9375" s="188"/>
      <c r="AG9375" s="189"/>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7"/>
      <c r="AB9376" s="188"/>
      <c r="AC9376" s="153"/>
      <c r="AD9376" s="153"/>
      <c r="AE9376" s="189"/>
      <c r="AF9376" s="188"/>
      <c r="AG9376" s="189"/>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7"/>
      <c r="AB9377" s="188"/>
      <c r="AC9377" s="153"/>
      <c r="AD9377" s="153"/>
      <c r="AE9377" s="189"/>
      <c r="AF9377" s="188"/>
      <c r="AG9377" s="189"/>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7"/>
      <c r="AB9378" s="188"/>
      <c r="AC9378" s="153"/>
      <c r="AD9378" s="153"/>
      <c r="AE9378" s="189"/>
      <c r="AF9378" s="188"/>
      <c r="AG9378" s="189"/>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7"/>
      <c r="AB9379" s="188"/>
      <c r="AC9379" s="153"/>
      <c r="AD9379" s="153"/>
      <c r="AE9379" s="189"/>
      <c r="AF9379" s="188"/>
      <c r="AG9379" s="189"/>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7"/>
      <c r="AB9380" s="188"/>
      <c r="AC9380" s="153"/>
      <c r="AD9380" s="153"/>
      <c r="AE9380" s="189"/>
      <c r="AF9380" s="188"/>
      <c r="AG9380" s="189"/>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7"/>
      <c r="AB9381" s="188"/>
      <c r="AC9381" s="153"/>
      <c r="AD9381" s="153"/>
      <c r="AE9381" s="189"/>
      <c r="AF9381" s="188"/>
      <c r="AG9381" s="189"/>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7"/>
      <c r="AB9382" s="188"/>
      <c r="AC9382" s="153"/>
      <c r="AD9382" s="153"/>
      <c r="AE9382" s="189"/>
      <c r="AF9382" s="188"/>
      <c r="AG9382" s="189"/>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7"/>
      <c r="AB9383" s="188"/>
      <c r="AC9383" s="153"/>
      <c r="AD9383" s="153"/>
      <c r="AE9383" s="189"/>
      <c r="AF9383" s="188"/>
      <c r="AG9383" s="189"/>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7"/>
      <c r="AB9384" s="188"/>
      <c r="AC9384" s="153"/>
      <c r="AD9384" s="153"/>
      <c r="AE9384" s="189"/>
      <c r="AF9384" s="188"/>
      <c r="AG9384" s="189"/>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7"/>
      <c r="AB9385" s="188"/>
      <c r="AC9385" s="153"/>
      <c r="AD9385" s="153"/>
      <c r="AE9385" s="189"/>
      <c r="AF9385" s="188"/>
      <c r="AG9385" s="189"/>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7"/>
      <c r="AB9386" s="188"/>
      <c r="AC9386" s="153"/>
      <c r="AD9386" s="153"/>
      <c r="AE9386" s="189"/>
      <c r="AF9386" s="188"/>
      <c r="AG9386" s="189"/>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7"/>
      <c r="AB9387" s="188"/>
      <c r="AC9387" s="153"/>
      <c r="AD9387" s="153"/>
      <c r="AE9387" s="189"/>
      <c r="AF9387" s="188"/>
      <c r="AG9387" s="189"/>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7"/>
      <c r="AB9388" s="188"/>
      <c r="AC9388" s="153"/>
      <c r="AD9388" s="153"/>
      <c r="AE9388" s="189"/>
      <c r="AF9388" s="188"/>
      <c r="AG9388" s="189"/>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7"/>
      <c r="AB9389" s="188"/>
      <c r="AC9389" s="153"/>
      <c r="AD9389" s="153"/>
      <c r="AE9389" s="189"/>
      <c r="AF9389" s="188"/>
      <c r="AG9389" s="189"/>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7"/>
      <c r="AB9390" s="188"/>
      <c r="AC9390" s="153"/>
      <c r="AD9390" s="153"/>
      <c r="AE9390" s="189"/>
      <c r="AF9390" s="188"/>
      <c r="AG9390" s="189"/>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7"/>
      <c r="AB9391" s="188"/>
      <c r="AC9391" s="153"/>
      <c r="AD9391" s="153"/>
      <c r="AE9391" s="189"/>
      <c r="AF9391" s="188"/>
      <c r="AG9391" s="189"/>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7"/>
      <c r="AB9392" s="188"/>
      <c r="AC9392" s="153"/>
      <c r="AD9392" s="153"/>
      <c r="AE9392" s="189"/>
      <c r="AF9392" s="188"/>
      <c r="AG9392" s="189"/>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7"/>
      <c r="AB9393" s="188"/>
      <c r="AC9393" s="153"/>
      <c r="AD9393" s="153"/>
      <c r="AE9393" s="189"/>
      <c r="AF9393" s="188"/>
      <c r="AG9393" s="189"/>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7"/>
      <c r="AB9394" s="188"/>
      <c r="AC9394" s="153"/>
      <c r="AD9394" s="153"/>
      <c r="AE9394" s="189"/>
      <c r="AF9394" s="188"/>
      <c r="AG9394" s="189"/>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7"/>
      <c r="AB9395" s="188"/>
      <c r="AC9395" s="153"/>
      <c r="AD9395" s="153"/>
      <c r="AE9395" s="189"/>
      <c r="AF9395" s="188"/>
      <c r="AG9395" s="189"/>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7"/>
      <c r="AB9396" s="188"/>
      <c r="AC9396" s="153"/>
      <c r="AD9396" s="153"/>
      <c r="AE9396" s="189"/>
      <c r="AF9396" s="188"/>
      <c r="AG9396" s="189"/>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7"/>
      <c r="AB9397" s="188"/>
      <c r="AC9397" s="153"/>
      <c r="AD9397" s="153"/>
      <c r="AE9397" s="189"/>
      <c r="AF9397" s="188"/>
      <c r="AG9397" s="189"/>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7"/>
      <c r="AB9398" s="188"/>
      <c r="AC9398" s="153"/>
      <c r="AD9398" s="153"/>
      <c r="AE9398" s="189"/>
      <c r="AF9398" s="188"/>
      <c r="AG9398" s="189"/>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7"/>
      <c r="AB9399" s="188"/>
      <c r="AC9399" s="153"/>
      <c r="AD9399" s="153"/>
      <c r="AE9399" s="189"/>
      <c r="AF9399" s="188"/>
      <c r="AG9399" s="189"/>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7"/>
      <c r="AB9400" s="188"/>
      <c r="AC9400" s="153"/>
      <c r="AD9400" s="153"/>
      <c r="AE9400" s="189"/>
      <c r="AF9400" s="188"/>
      <c r="AG9400" s="189"/>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7"/>
      <c r="AB9401" s="188"/>
      <c r="AC9401" s="153"/>
      <c r="AD9401" s="153"/>
      <c r="AE9401" s="189"/>
      <c r="AF9401" s="188"/>
      <c r="AG9401" s="189"/>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7"/>
      <c r="AB9402" s="188"/>
      <c r="AC9402" s="153"/>
      <c r="AD9402" s="153"/>
      <c r="AE9402" s="189"/>
      <c r="AF9402" s="188"/>
      <c r="AG9402" s="189"/>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7"/>
      <c r="AB9403" s="188"/>
      <c r="AC9403" s="153"/>
      <c r="AD9403" s="153"/>
      <c r="AE9403" s="189"/>
      <c r="AF9403" s="188"/>
      <c r="AG9403" s="189"/>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7"/>
      <c r="AB9404" s="188"/>
      <c r="AC9404" s="153"/>
      <c r="AD9404" s="153"/>
      <c r="AE9404" s="189"/>
      <c r="AF9404" s="188"/>
      <c r="AG9404" s="189"/>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7"/>
      <c r="AB9405" s="188"/>
      <c r="AC9405" s="153"/>
      <c r="AD9405" s="153"/>
      <c r="AE9405" s="189"/>
      <c r="AF9405" s="188"/>
      <c r="AG9405" s="189"/>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7"/>
      <c r="AB9406" s="188"/>
      <c r="AC9406" s="153"/>
      <c r="AD9406" s="153"/>
      <c r="AE9406" s="189"/>
      <c r="AF9406" s="188"/>
      <c r="AG9406" s="189"/>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7"/>
      <c r="AB9407" s="188"/>
      <c r="AC9407" s="153"/>
      <c r="AD9407" s="153"/>
      <c r="AE9407" s="189"/>
      <c r="AF9407" s="188"/>
      <c r="AG9407" s="189"/>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7"/>
      <c r="AB9408" s="188"/>
      <c r="AC9408" s="153"/>
      <c r="AD9408" s="153"/>
      <c r="AE9408" s="189"/>
      <c r="AF9408" s="188"/>
      <c r="AG9408" s="189"/>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7"/>
      <c r="AB9409" s="188"/>
      <c r="AC9409" s="153"/>
      <c r="AD9409" s="153"/>
      <c r="AE9409" s="189"/>
      <c r="AF9409" s="188"/>
      <c r="AG9409" s="189"/>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7"/>
      <c r="AB9410" s="188"/>
      <c r="AC9410" s="153"/>
      <c r="AD9410" s="153"/>
      <c r="AE9410" s="189"/>
      <c r="AF9410" s="188"/>
      <c r="AG9410" s="189"/>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7"/>
      <c r="AB9411" s="188"/>
      <c r="AC9411" s="153"/>
      <c r="AD9411" s="153"/>
      <c r="AE9411" s="189"/>
      <c r="AF9411" s="188"/>
      <c r="AG9411" s="189"/>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7"/>
      <c r="AB9412" s="188"/>
      <c r="AC9412" s="153"/>
      <c r="AD9412" s="153"/>
      <c r="AE9412" s="189"/>
      <c r="AF9412" s="188"/>
      <c r="AG9412" s="189"/>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7"/>
      <c r="AB9413" s="188"/>
      <c r="AC9413" s="153"/>
      <c r="AD9413" s="153"/>
      <c r="AE9413" s="189"/>
      <c r="AF9413" s="188"/>
      <c r="AG9413" s="189"/>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7"/>
      <c r="AB9414" s="188"/>
      <c r="AC9414" s="153"/>
      <c r="AD9414" s="153"/>
      <c r="AE9414" s="189"/>
      <c r="AF9414" s="188"/>
      <c r="AG9414" s="189"/>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7"/>
      <c r="AB9415" s="188"/>
      <c r="AC9415" s="153"/>
      <c r="AD9415" s="153"/>
      <c r="AE9415" s="189"/>
      <c r="AF9415" s="188"/>
      <c r="AG9415" s="189"/>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7"/>
      <c r="AB9416" s="188"/>
      <c r="AC9416" s="153"/>
      <c r="AD9416" s="153"/>
      <c r="AE9416" s="189"/>
      <c r="AF9416" s="188"/>
      <c r="AG9416" s="189"/>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7"/>
      <c r="AB9417" s="188"/>
      <c r="AC9417" s="153"/>
      <c r="AD9417" s="153"/>
      <c r="AE9417" s="189"/>
      <c r="AF9417" s="188"/>
      <c r="AG9417" s="189"/>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7"/>
      <c r="AB9418" s="188"/>
      <c r="AC9418" s="153"/>
      <c r="AD9418" s="153"/>
      <c r="AE9418" s="189"/>
      <c r="AF9418" s="188"/>
      <c r="AG9418" s="189"/>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7"/>
      <c r="AB9419" s="188"/>
      <c r="AC9419" s="153"/>
      <c r="AD9419" s="153"/>
      <c r="AE9419" s="189"/>
      <c r="AF9419" s="188"/>
      <c r="AG9419" s="189"/>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7"/>
      <c r="AB9420" s="188"/>
      <c r="AC9420" s="153"/>
      <c r="AD9420" s="153"/>
      <c r="AE9420" s="189"/>
      <c r="AF9420" s="188"/>
      <c r="AG9420" s="189"/>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7"/>
      <c r="AB9421" s="188"/>
      <c r="AC9421" s="153"/>
      <c r="AD9421" s="153"/>
      <c r="AE9421" s="189"/>
      <c r="AF9421" s="188"/>
      <c r="AG9421" s="189"/>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7"/>
      <c r="AB9422" s="188"/>
      <c r="AC9422" s="153"/>
      <c r="AD9422" s="153"/>
      <c r="AE9422" s="189"/>
      <c r="AF9422" s="188"/>
      <c r="AG9422" s="189"/>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7"/>
      <c r="AB9423" s="188"/>
      <c r="AC9423" s="153"/>
      <c r="AD9423" s="153"/>
      <c r="AE9423" s="189"/>
      <c r="AF9423" s="188"/>
      <c r="AG9423" s="189"/>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7"/>
      <c r="AB9424" s="188"/>
      <c r="AC9424" s="153"/>
      <c r="AD9424" s="153"/>
      <c r="AE9424" s="189"/>
      <c r="AF9424" s="188"/>
      <c r="AG9424" s="189"/>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7"/>
      <c r="AB9425" s="188"/>
      <c r="AC9425" s="153"/>
      <c r="AD9425" s="153"/>
      <c r="AE9425" s="189"/>
      <c r="AF9425" s="188"/>
      <c r="AG9425" s="189"/>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7"/>
      <c r="AB9426" s="188"/>
      <c r="AC9426" s="153"/>
      <c r="AD9426" s="153"/>
      <c r="AE9426" s="189"/>
      <c r="AF9426" s="188"/>
      <c r="AG9426" s="189"/>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7"/>
      <c r="AB9427" s="188"/>
      <c r="AC9427" s="153"/>
      <c r="AD9427" s="153"/>
      <c r="AE9427" s="189"/>
      <c r="AF9427" s="188"/>
      <c r="AG9427" s="189"/>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7"/>
      <c r="AB9428" s="188"/>
      <c r="AC9428" s="153"/>
      <c r="AD9428" s="153"/>
      <c r="AE9428" s="189"/>
      <c r="AF9428" s="188"/>
      <c r="AG9428" s="189"/>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7"/>
      <c r="AB9429" s="188"/>
      <c r="AC9429" s="153"/>
      <c r="AD9429" s="153"/>
      <c r="AE9429" s="189"/>
      <c r="AF9429" s="188"/>
      <c r="AG9429" s="189"/>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7"/>
      <c r="AB9430" s="188"/>
      <c r="AC9430" s="153"/>
      <c r="AD9430" s="153"/>
      <c r="AE9430" s="189"/>
      <c r="AF9430" s="188"/>
      <c r="AG9430" s="189"/>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7"/>
      <c r="AB9431" s="188"/>
      <c r="AC9431" s="153"/>
      <c r="AD9431" s="153"/>
      <c r="AE9431" s="189"/>
      <c r="AF9431" s="188"/>
      <c r="AG9431" s="189"/>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7"/>
      <c r="AB9432" s="188"/>
      <c r="AC9432" s="153"/>
      <c r="AD9432" s="153"/>
      <c r="AE9432" s="189"/>
      <c r="AF9432" s="188"/>
      <c r="AG9432" s="189"/>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7"/>
      <c r="AB9433" s="188"/>
      <c r="AC9433" s="153"/>
      <c r="AD9433" s="153"/>
      <c r="AE9433" s="189"/>
      <c r="AF9433" s="188"/>
      <c r="AG9433" s="189"/>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7"/>
      <c r="AB9434" s="188"/>
      <c r="AC9434" s="153"/>
      <c r="AD9434" s="153"/>
      <c r="AE9434" s="189"/>
      <c r="AF9434" s="188"/>
      <c r="AG9434" s="189"/>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7"/>
      <c r="AB9435" s="188"/>
      <c r="AC9435" s="153"/>
      <c r="AD9435" s="153"/>
      <c r="AE9435" s="189"/>
      <c r="AF9435" s="188"/>
      <c r="AG9435" s="189"/>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7"/>
      <c r="AB9436" s="188"/>
      <c r="AC9436" s="153"/>
      <c r="AD9436" s="153"/>
      <c r="AE9436" s="189"/>
      <c r="AF9436" s="188"/>
      <c r="AG9436" s="189"/>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7"/>
      <c r="AB9437" s="188"/>
      <c r="AC9437" s="153"/>
      <c r="AD9437" s="153"/>
      <c r="AE9437" s="189"/>
      <c r="AF9437" s="188"/>
      <c r="AG9437" s="189"/>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7"/>
      <c r="AB9438" s="188"/>
      <c r="AC9438" s="153"/>
      <c r="AD9438" s="153"/>
      <c r="AE9438" s="189"/>
      <c r="AF9438" s="188"/>
      <c r="AG9438" s="189"/>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7"/>
      <c r="AB9439" s="188"/>
      <c r="AC9439" s="153"/>
      <c r="AD9439" s="153"/>
      <c r="AE9439" s="189"/>
      <c r="AF9439" s="188"/>
      <c r="AG9439" s="189"/>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7"/>
      <c r="AB9440" s="188"/>
      <c r="AC9440" s="153"/>
      <c r="AD9440" s="153"/>
      <c r="AE9440" s="189"/>
      <c r="AF9440" s="188"/>
      <c r="AG9440" s="189"/>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7"/>
      <c r="AB9441" s="188"/>
      <c r="AC9441" s="153"/>
      <c r="AD9441" s="153"/>
      <c r="AE9441" s="189"/>
      <c r="AF9441" s="188"/>
      <c r="AG9441" s="189"/>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7"/>
      <c r="AB9442" s="188"/>
      <c r="AC9442" s="153"/>
      <c r="AD9442" s="153"/>
      <c r="AE9442" s="189"/>
      <c r="AF9442" s="188"/>
      <c r="AG9442" s="189"/>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7"/>
      <c r="AB9443" s="188"/>
      <c r="AC9443" s="153"/>
      <c r="AD9443" s="153"/>
      <c r="AE9443" s="189"/>
      <c r="AF9443" s="188"/>
      <c r="AG9443" s="189"/>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7"/>
      <c r="AB9444" s="188"/>
      <c r="AC9444" s="153"/>
      <c r="AD9444" s="153"/>
      <c r="AE9444" s="189"/>
      <c r="AF9444" s="188"/>
      <c r="AG9444" s="189"/>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7"/>
      <c r="AB9445" s="188"/>
      <c r="AC9445" s="153"/>
      <c r="AD9445" s="153"/>
      <c r="AE9445" s="189"/>
      <c r="AF9445" s="188"/>
      <c r="AG9445" s="189"/>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7"/>
      <c r="AB9446" s="188"/>
      <c r="AC9446" s="153"/>
      <c r="AD9446" s="153"/>
      <c r="AE9446" s="189"/>
      <c r="AF9446" s="188"/>
      <c r="AG9446" s="189"/>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7"/>
      <c r="AB9447" s="188"/>
      <c r="AC9447" s="153"/>
      <c r="AD9447" s="153"/>
      <c r="AE9447" s="189"/>
      <c r="AF9447" s="188"/>
      <c r="AG9447" s="189"/>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7"/>
      <c r="AB9448" s="188"/>
      <c r="AC9448" s="153"/>
      <c r="AD9448" s="153"/>
      <c r="AE9448" s="189"/>
      <c r="AF9448" s="188"/>
      <c r="AG9448" s="189"/>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7"/>
      <c r="AB9449" s="188"/>
      <c r="AC9449" s="153"/>
      <c r="AD9449" s="153"/>
      <c r="AE9449" s="189"/>
      <c r="AF9449" s="188"/>
      <c r="AG9449" s="189"/>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7"/>
      <c r="AB9450" s="188"/>
      <c r="AC9450" s="153"/>
      <c r="AD9450" s="153"/>
      <c r="AE9450" s="189"/>
      <c r="AF9450" s="188"/>
      <c r="AG9450" s="189"/>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7"/>
      <c r="AB9451" s="188"/>
      <c r="AC9451" s="153"/>
      <c r="AD9451" s="153"/>
      <c r="AE9451" s="189"/>
      <c r="AF9451" s="188"/>
      <c r="AG9451" s="189"/>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7"/>
      <c r="AB9452" s="188"/>
      <c r="AC9452" s="153"/>
      <c r="AD9452" s="153"/>
      <c r="AE9452" s="189"/>
      <c r="AF9452" s="188"/>
      <c r="AG9452" s="189"/>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7"/>
      <c r="AB9453" s="188"/>
      <c r="AC9453" s="153"/>
      <c r="AD9453" s="153"/>
      <c r="AE9453" s="189"/>
      <c r="AF9453" s="188"/>
      <c r="AG9453" s="189"/>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7"/>
      <c r="AB9454" s="188"/>
      <c r="AC9454" s="153"/>
      <c r="AD9454" s="153"/>
      <c r="AE9454" s="189"/>
      <c r="AF9454" s="188"/>
      <c r="AG9454" s="189"/>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7"/>
      <c r="AB9455" s="188"/>
      <c r="AC9455" s="153"/>
      <c r="AD9455" s="153"/>
      <c r="AE9455" s="189"/>
      <c r="AF9455" s="188"/>
      <c r="AG9455" s="189"/>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7"/>
      <c r="AB9456" s="188"/>
      <c r="AC9456" s="153"/>
      <c r="AD9456" s="153"/>
      <c r="AE9456" s="189"/>
      <c r="AF9456" s="188"/>
      <c r="AG9456" s="189"/>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7"/>
      <c r="AB9457" s="188"/>
      <c r="AC9457" s="153"/>
      <c r="AD9457" s="153"/>
      <c r="AE9457" s="189"/>
      <c r="AF9457" s="188"/>
      <c r="AG9457" s="189"/>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7"/>
      <c r="AB9458" s="188"/>
      <c r="AC9458" s="153"/>
      <c r="AD9458" s="153"/>
      <c r="AE9458" s="189"/>
      <c r="AF9458" s="188"/>
      <c r="AG9458" s="189"/>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7"/>
      <c r="AB9459" s="188"/>
      <c r="AC9459" s="153"/>
      <c r="AD9459" s="153"/>
      <c r="AE9459" s="189"/>
      <c r="AF9459" s="188"/>
      <c r="AG9459" s="189"/>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7"/>
      <c r="AB9460" s="188"/>
      <c r="AC9460" s="153"/>
      <c r="AD9460" s="153"/>
      <c r="AE9460" s="189"/>
      <c r="AF9460" s="188"/>
      <c r="AG9460" s="189"/>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7"/>
      <c r="AB9461" s="188"/>
      <c r="AC9461" s="153"/>
      <c r="AD9461" s="153"/>
      <c r="AE9461" s="189"/>
      <c r="AF9461" s="188"/>
      <c r="AG9461" s="189"/>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7"/>
      <c r="AB9462" s="188"/>
      <c r="AC9462" s="153"/>
      <c r="AD9462" s="153"/>
      <c r="AE9462" s="189"/>
      <c r="AF9462" s="188"/>
      <c r="AG9462" s="189"/>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7"/>
      <c r="AB9463" s="188"/>
      <c r="AC9463" s="153"/>
      <c r="AD9463" s="153"/>
      <c r="AE9463" s="189"/>
      <c r="AF9463" s="188"/>
      <c r="AG9463" s="189"/>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7"/>
      <c r="AB9464" s="188"/>
      <c r="AC9464" s="153"/>
      <c r="AD9464" s="153"/>
      <c r="AE9464" s="189"/>
      <c r="AF9464" s="188"/>
      <c r="AG9464" s="189"/>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7"/>
      <c r="AB9465" s="188"/>
      <c r="AC9465" s="153"/>
      <c r="AD9465" s="153"/>
      <c r="AE9465" s="189"/>
      <c r="AF9465" s="188"/>
      <c r="AG9465" s="189"/>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7"/>
      <c r="AB9466" s="188"/>
      <c r="AC9466" s="153"/>
      <c r="AD9466" s="153"/>
      <c r="AE9466" s="189"/>
      <c r="AF9466" s="188"/>
      <c r="AG9466" s="189"/>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7"/>
      <c r="AB9467" s="188"/>
      <c r="AC9467" s="153"/>
      <c r="AD9467" s="153"/>
      <c r="AE9467" s="189"/>
      <c r="AF9467" s="188"/>
      <c r="AG9467" s="189"/>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7"/>
      <c r="AB9468" s="188"/>
      <c r="AC9468" s="153"/>
      <c r="AD9468" s="153"/>
      <c r="AE9468" s="189"/>
      <c r="AF9468" s="188"/>
      <c r="AG9468" s="189"/>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7"/>
      <c r="AB9469" s="188"/>
      <c r="AC9469" s="153"/>
      <c r="AD9469" s="153"/>
      <c r="AE9469" s="189"/>
      <c r="AF9469" s="188"/>
      <c r="AG9469" s="189"/>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7"/>
      <c r="AB9470" s="188"/>
      <c r="AC9470" s="153"/>
      <c r="AD9470" s="153"/>
      <c r="AE9470" s="189"/>
      <c r="AF9470" s="188"/>
      <c r="AG9470" s="189"/>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7"/>
      <c r="AB9471" s="188"/>
      <c r="AC9471" s="153"/>
      <c r="AD9471" s="153"/>
      <c r="AE9471" s="189"/>
      <c r="AF9471" s="188"/>
      <c r="AG9471" s="189"/>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7"/>
      <c r="AB9472" s="188"/>
      <c r="AC9472" s="153"/>
      <c r="AD9472" s="153"/>
      <c r="AE9472" s="189"/>
      <c r="AF9472" s="188"/>
      <c r="AG9472" s="189"/>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7"/>
      <c r="AB9473" s="188"/>
      <c r="AC9473" s="153"/>
      <c r="AD9473" s="153"/>
      <c r="AE9473" s="189"/>
      <c r="AF9473" s="188"/>
      <c r="AG9473" s="189"/>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7"/>
      <c r="AB9474" s="188"/>
      <c r="AC9474" s="153"/>
      <c r="AD9474" s="153"/>
      <c r="AE9474" s="189"/>
      <c r="AF9474" s="188"/>
      <c r="AG9474" s="189"/>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7"/>
      <c r="AB9475" s="188"/>
      <c r="AC9475" s="153"/>
      <c r="AD9475" s="153"/>
      <c r="AE9475" s="189"/>
      <c r="AF9475" s="188"/>
      <c r="AG9475" s="189"/>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7"/>
      <c r="AB9476" s="188"/>
      <c r="AC9476" s="153"/>
      <c r="AD9476" s="153"/>
      <c r="AE9476" s="189"/>
      <c r="AF9476" s="188"/>
      <c r="AG9476" s="189"/>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7"/>
      <c r="AB9477" s="188"/>
      <c r="AC9477" s="153"/>
      <c r="AD9477" s="153"/>
      <c r="AE9477" s="189"/>
      <c r="AF9477" s="188"/>
      <c r="AG9477" s="189"/>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7"/>
      <c r="AB9478" s="188"/>
      <c r="AC9478" s="153"/>
      <c r="AD9478" s="153"/>
      <c r="AE9478" s="189"/>
      <c r="AF9478" s="188"/>
      <c r="AG9478" s="189"/>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7"/>
      <c r="AB9479" s="188"/>
      <c r="AC9479" s="153"/>
      <c r="AD9479" s="153"/>
      <c r="AE9479" s="189"/>
      <c r="AF9479" s="188"/>
      <c r="AG9479" s="189"/>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7"/>
      <c r="AB9480" s="188"/>
      <c r="AC9480" s="153"/>
      <c r="AD9480" s="153"/>
      <c r="AE9480" s="189"/>
      <c r="AF9480" s="188"/>
      <c r="AG9480" s="189"/>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7"/>
      <c r="AB9481" s="188"/>
      <c r="AC9481" s="153"/>
      <c r="AD9481" s="153"/>
      <c r="AE9481" s="189"/>
      <c r="AF9481" s="188"/>
      <c r="AG9481" s="189"/>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7"/>
      <c r="AB9482" s="188"/>
      <c r="AC9482" s="153"/>
      <c r="AD9482" s="153"/>
      <c r="AE9482" s="189"/>
      <c r="AF9482" s="188"/>
      <c r="AG9482" s="189"/>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7"/>
      <c r="AB9483" s="188"/>
      <c r="AC9483" s="153"/>
      <c r="AD9483" s="153"/>
      <c r="AE9483" s="189"/>
      <c r="AF9483" s="188"/>
      <c r="AG9483" s="189"/>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7"/>
      <c r="AB9484" s="188"/>
      <c r="AC9484" s="153"/>
      <c r="AD9484" s="153"/>
      <c r="AE9484" s="189"/>
      <c r="AF9484" s="188"/>
      <c r="AG9484" s="189"/>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7"/>
      <c r="AB9485" s="188"/>
      <c r="AC9485" s="153"/>
      <c r="AD9485" s="153"/>
      <c r="AE9485" s="189"/>
      <c r="AF9485" s="188"/>
      <c r="AG9485" s="189"/>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7"/>
      <c r="AB9486" s="188"/>
      <c r="AC9486" s="153"/>
      <c r="AD9486" s="153"/>
      <c r="AE9486" s="189"/>
      <c r="AF9486" s="188"/>
      <c r="AG9486" s="189"/>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7"/>
      <c r="AB9487" s="188"/>
      <c r="AC9487" s="153"/>
      <c r="AD9487" s="153"/>
      <c r="AE9487" s="189"/>
      <c r="AF9487" s="188"/>
      <c r="AG9487" s="189"/>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7"/>
      <c r="AB9488" s="188"/>
      <c r="AC9488" s="153"/>
      <c r="AD9488" s="153"/>
      <c r="AE9488" s="189"/>
      <c r="AF9488" s="188"/>
      <c r="AG9488" s="189"/>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7"/>
      <c r="AB9489" s="188"/>
      <c r="AC9489" s="153"/>
      <c r="AD9489" s="153"/>
      <c r="AE9489" s="189"/>
      <c r="AF9489" s="188"/>
      <c r="AG9489" s="189"/>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7"/>
      <c r="AB9490" s="188"/>
      <c r="AC9490" s="153"/>
      <c r="AD9490" s="153"/>
      <c r="AE9490" s="189"/>
      <c r="AF9490" s="188"/>
      <c r="AG9490" s="189"/>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7"/>
      <c r="AB9491" s="188"/>
      <c r="AC9491" s="153"/>
      <c r="AD9491" s="153"/>
      <c r="AE9491" s="189"/>
      <c r="AF9491" s="188"/>
      <c r="AG9491" s="189"/>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7"/>
      <c r="AB9492" s="188"/>
      <c r="AC9492" s="153"/>
      <c r="AD9492" s="153"/>
      <c r="AE9492" s="189"/>
      <c r="AF9492" s="188"/>
      <c r="AG9492" s="189"/>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7"/>
      <c r="AB9493" s="188"/>
      <c r="AC9493" s="153"/>
      <c r="AD9493" s="153"/>
      <c r="AE9493" s="189"/>
      <c r="AF9493" s="188"/>
      <c r="AG9493" s="189"/>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7"/>
      <c r="AB9494" s="188"/>
      <c r="AC9494" s="153"/>
      <c r="AD9494" s="153"/>
      <c r="AE9494" s="189"/>
      <c r="AF9494" s="188"/>
      <c r="AG9494" s="189"/>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7"/>
      <c r="AB9495" s="188"/>
      <c r="AC9495" s="153"/>
      <c r="AD9495" s="153"/>
      <c r="AE9495" s="189"/>
      <c r="AF9495" s="188"/>
      <c r="AG9495" s="189"/>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7"/>
      <c r="AB9496" s="188"/>
      <c r="AC9496" s="153"/>
      <c r="AD9496" s="153"/>
      <c r="AE9496" s="189"/>
      <c r="AF9496" s="188"/>
      <c r="AG9496" s="189"/>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7"/>
      <c r="AB9497" s="188"/>
      <c r="AC9497" s="153"/>
      <c r="AD9497" s="153"/>
      <c r="AE9497" s="189"/>
      <c r="AF9497" s="188"/>
      <c r="AG9497" s="189"/>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7"/>
      <c r="AB9498" s="188"/>
      <c r="AC9498" s="153"/>
      <c r="AD9498" s="153"/>
      <c r="AE9498" s="189"/>
      <c r="AF9498" s="188"/>
      <c r="AG9498" s="189"/>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7"/>
      <c r="AB9499" s="188"/>
      <c r="AC9499" s="153"/>
      <c r="AD9499" s="153"/>
      <c r="AE9499" s="189"/>
      <c r="AF9499" s="188"/>
      <c r="AG9499" s="189"/>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7"/>
      <c r="AB9500" s="188"/>
      <c r="AC9500" s="153"/>
      <c r="AD9500" s="153"/>
      <c r="AE9500" s="189"/>
      <c r="AF9500" s="188"/>
      <c r="AG9500" s="189"/>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7"/>
      <c r="AB9501" s="188"/>
      <c r="AC9501" s="153"/>
      <c r="AD9501" s="153"/>
      <c r="AE9501" s="189"/>
      <c r="AF9501" s="188"/>
      <c r="AG9501" s="189"/>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7"/>
      <c r="AB9502" s="188"/>
      <c r="AC9502" s="153"/>
      <c r="AD9502" s="153"/>
      <c r="AE9502" s="189"/>
      <c r="AF9502" s="188"/>
      <c r="AG9502" s="189"/>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7"/>
      <c r="AB9503" s="188"/>
      <c r="AC9503" s="153"/>
      <c r="AD9503" s="153"/>
      <c r="AE9503" s="189"/>
      <c r="AF9503" s="188"/>
      <c r="AG9503" s="189"/>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7"/>
      <c r="AB9504" s="188"/>
      <c r="AC9504" s="153"/>
      <c r="AD9504" s="153"/>
      <c r="AE9504" s="189"/>
      <c r="AF9504" s="188"/>
      <c r="AG9504" s="189"/>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7"/>
      <c r="AB9505" s="188"/>
      <c r="AC9505" s="153"/>
      <c r="AD9505" s="153"/>
      <c r="AE9505" s="189"/>
      <c r="AF9505" s="188"/>
      <c r="AG9505" s="189"/>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7"/>
      <c r="AB9506" s="188"/>
      <c r="AC9506" s="153"/>
      <c r="AD9506" s="153"/>
      <c r="AE9506" s="189"/>
      <c r="AF9506" s="188"/>
      <c r="AG9506" s="189"/>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7"/>
      <c r="AB9507" s="188"/>
      <c r="AC9507" s="153"/>
      <c r="AD9507" s="153"/>
      <c r="AE9507" s="189"/>
      <c r="AF9507" s="188"/>
      <c r="AG9507" s="189"/>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7"/>
      <c r="AB9508" s="188"/>
      <c r="AC9508" s="153"/>
      <c r="AD9508" s="153"/>
      <c r="AE9508" s="189"/>
      <c r="AF9508" s="188"/>
      <c r="AG9508" s="189"/>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7"/>
      <c r="AB9509" s="188"/>
      <c r="AC9509" s="153"/>
      <c r="AD9509" s="153"/>
      <c r="AE9509" s="189"/>
      <c r="AF9509" s="188"/>
      <c r="AG9509" s="189"/>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7"/>
      <c r="AB9510" s="188"/>
      <c r="AC9510" s="153"/>
      <c r="AD9510" s="153"/>
      <c r="AE9510" s="189"/>
      <c r="AF9510" s="188"/>
      <c r="AG9510" s="189"/>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7"/>
      <c r="AB9511" s="188"/>
      <c r="AC9511" s="153"/>
      <c r="AD9511" s="153"/>
      <c r="AE9511" s="189"/>
      <c r="AF9511" s="188"/>
      <c r="AG9511" s="189"/>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7"/>
      <c r="AB9512" s="188"/>
      <c r="AC9512" s="153"/>
      <c r="AD9512" s="153"/>
      <c r="AE9512" s="189"/>
      <c r="AF9512" s="188"/>
      <c r="AG9512" s="189"/>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7"/>
      <c r="AB9513" s="188"/>
      <c r="AC9513" s="153"/>
      <c r="AD9513" s="153"/>
      <c r="AE9513" s="189"/>
      <c r="AF9513" s="188"/>
      <c r="AG9513" s="189"/>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7"/>
      <c r="AB9514" s="188"/>
      <c r="AC9514" s="153"/>
      <c r="AD9514" s="153"/>
      <c r="AE9514" s="189"/>
      <c r="AF9514" s="188"/>
      <c r="AG9514" s="189"/>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7"/>
      <c r="AB9515" s="188"/>
      <c r="AC9515" s="153"/>
      <c r="AD9515" s="153"/>
      <c r="AE9515" s="189"/>
      <c r="AF9515" s="188"/>
      <c r="AG9515" s="189"/>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7"/>
      <c r="AB9516" s="188"/>
      <c r="AC9516" s="153"/>
      <c r="AD9516" s="153"/>
      <c r="AE9516" s="189"/>
      <c r="AF9516" s="188"/>
      <c r="AG9516" s="189"/>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7"/>
      <c r="AB9517" s="188"/>
      <c r="AC9517" s="153"/>
      <c r="AD9517" s="153"/>
      <c r="AE9517" s="189"/>
      <c r="AF9517" s="188"/>
      <c r="AG9517" s="189"/>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7"/>
      <c r="AB9518" s="188"/>
      <c r="AC9518" s="153"/>
      <c r="AD9518" s="153"/>
      <c r="AE9518" s="189"/>
      <c r="AF9518" s="188"/>
      <c r="AG9518" s="189"/>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7"/>
      <c r="AB9519" s="188"/>
      <c r="AC9519" s="153"/>
      <c r="AD9519" s="153"/>
      <c r="AE9519" s="189"/>
      <c r="AF9519" s="188"/>
      <c r="AG9519" s="189"/>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7"/>
      <c r="AB9520" s="188"/>
      <c r="AC9520" s="153"/>
      <c r="AD9520" s="153"/>
      <c r="AE9520" s="189"/>
      <c r="AF9520" s="188"/>
      <c r="AG9520" s="189"/>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7"/>
      <c r="AB9521" s="188"/>
      <c r="AC9521" s="153"/>
      <c r="AD9521" s="153"/>
      <c r="AE9521" s="189"/>
      <c r="AF9521" s="188"/>
      <c r="AG9521" s="189"/>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7"/>
      <c r="AB9522" s="188"/>
      <c r="AC9522" s="153"/>
      <c r="AD9522" s="153"/>
      <c r="AE9522" s="189"/>
      <c r="AF9522" s="188"/>
      <c r="AG9522" s="189"/>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7"/>
      <c r="AB9523" s="188"/>
      <c r="AC9523" s="153"/>
      <c r="AD9523" s="153"/>
      <c r="AE9523" s="189"/>
      <c r="AF9523" s="188"/>
      <c r="AG9523" s="189"/>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7"/>
      <c r="AB9524" s="188"/>
      <c r="AC9524" s="153"/>
      <c r="AD9524" s="153"/>
      <c r="AE9524" s="189"/>
      <c r="AF9524" s="188"/>
      <c r="AG9524" s="189"/>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7"/>
      <c r="AB9525" s="188"/>
      <c r="AC9525" s="153"/>
      <c r="AD9525" s="153"/>
      <c r="AE9525" s="189"/>
      <c r="AF9525" s="188"/>
      <c r="AG9525" s="189"/>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7"/>
      <c r="AB9526" s="188"/>
      <c r="AC9526" s="153"/>
      <c r="AD9526" s="153"/>
      <c r="AE9526" s="189"/>
      <c r="AF9526" s="188"/>
      <c r="AG9526" s="189"/>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7"/>
      <c r="AB9527" s="188"/>
      <c r="AC9527" s="153"/>
      <c r="AD9527" s="153"/>
      <c r="AE9527" s="189"/>
      <c r="AF9527" s="188"/>
      <c r="AG9527" s="189"/>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7"/>
      <c r="AB9528" s="188"/>
      <c r="AC9528" s="153"/>
      <c r="AD9528" s="153"/>
      <c r="AE9528" s="189"/>
      <c r="AF9528" s="188"/>
      <c r="AG9528" s="189"/>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7"/>
      <c r="AB9529" s="188"/>
      <c r="AC9529" s="153"/>
      <c r="AD9529" s="153"/>
      <c r="AE9529" s="189"/>
      <c r="AF9529" s="188"/>
      <c r="AG9529" s="189"/>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7"/>
      <c r="AB9530" s="188"/>
      <c r="AC9530" s="153"/>
      <c r="AD9530" s="153"/>
      <c r="AE9530" s="189"/>
      <c r="AF9530" s="188"/>
      <c r="AG9530" s="189"/>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7"/>
      <c r="AB9531" s="188"/>
      <c r="AC9531" s="153"/>
      <c r="AD9531" s="153"/>
      <c r="AE9531" s="189"/>
      <c r="AF9531" s="188"/>
      <c r="AG9531" s="189"/>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7"/>
      <c r="AB9532" s="188"/>
      <c r="AC9532" s="153"/>
      <c r="AD9532" s="153"/>
      <c r="AE9532" s="189"/>
      <c r="AF9532" s="188"/>
      <c r="AG9532" s="189"/>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7"/>
      <c r="AB9533" s="188"/>
      <c r="AC9533" s="153"/>
      <c r="AD9533" s="153"/>
      <c r="AE9533" s="189"/>
      <c r="AF9533" s="188"/>
      <c r="AG9533" s="189"/>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7"/>
      <c r="AB9534" s="188"/>
      <c r="AC9534" s="153"/>
      <c r="AD9534" s="153"/>
      <c r="AE9534" s="189"/>
      <c r="AF9534" s="188"/>
      <c r="AG9534" s="189"/>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7"/>
      <c r="AB9535" s="188"/>
      <c r="AC9535" s="153"/>
      <c r="AD9535" s="153"/>
      <c r="AE9535" s="189"/>
      <c r="AF9535" s="188"/>
      <c r="AG9535" s="189"/>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7"/>
      <c r="AB9536" s="188"/>
      <c r="AC9536" s="153"/>
      <c r="AD9536" s="153"/>
      <c r="AE9536" s="189"/>
      <c r="AF9536" s="188"/>
      <c r="AG9536" s="189"/>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7"/>
      <c r="AB9537" s="188"/>
      <c r="AC9537" s="153"/>
      <c r="AD9537" s="153"/>
      <c r="AE9537" s="189"/>
      <c r="AF9537" s="188"/>
      <c r="AG9537" s="189"/>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7"/>
      <c r="AB9538" s="188"/>
      <c r="AC9538" s="153"/>
      <c r="AD9538" s="153"/>
      <c r="AE9538" s="189"/>
      <c r="AF9538" s="188"/>
      <c r="AG9538" s="189"/>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7"/>
      <c r="AB9539" s="188"/>
      <c r="AC9539" s="153"/>
      <c r="AD9539" s="153"/>
      <c r="AE9539" s="189"/>
      <c r="AF9539" s="188"/>
      <c r="AG9539" s="189"/>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7"/>
      <c r="AB9540" s="188"/>
      <c r="AC9540" s="153"/>
      <c r="AD9540" s="153"/>
      <c r="AE9540" s="189"/>
      <c r="AF9540" s="188"/>
      <c r="AG9540" s="189"/>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7"/>
      <c r="AB9541" s="188"/>
      <c r="AC9541" s="153"/>
      <c r="AD9541" s="153"/>
      <c r="AE9541" s="189"/>
      <c r="AF9541" s="188"/>
      <c r="AG9541" s="189"/>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7"/>
      <c r="AB9542" s="188"/>
      <c r="AC9542" s="153"/>
      <c r="AD9542" s="153"/>
      <c r="AE9542" s="189"/>
      <c r="AF9542" s="188"/>
      <c r="AG9542" s="189"/>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7"/>
      <c r="AB9543" s="188"/>
      <c r="AC9543" s="153"/>
      <c r="AD9543" s="153"/>
      <c r="AE9543" s="189"/>
      <c r="AF9543" s="188"/>
      <c r="AG9543" s="189"/>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7"/>
      <c r="AB9544" s="188"/>
      <c r="AC9544" s="153"/>
      <c r="AD9544" s="153"/>
      <c r="AE9544" s="189"/>
      <c r="AF9544" s="188"/>
      <c r="AG9544" s="189"/>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7"/>
      <c r="AB9545" s="188"/>
      <c r="AC9545" s="153"/>
      <c r="AD9545" s="153"/>
      <c r="AE9545" s="189"/>
      <c r="AF9545" s="188"/>
      <c r="AG9545" s="189"/>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7"/>
      <c r="AB9546" s="188"/>
      <c r="AC9546" s="153"/>
      <c r="AD9546" s="153"/>
      <c r="AE9546" s="189"/>
      <c r="AF9546" s="188"/>
      <c r="AG9546" s="189"/>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7"/>
      <c r="AB9547" s="188"/>
      <c r="AC9547" s="153"/>
      <c r="AD9547" s="153"/>
      <c r="AE9547" s="189"/>
      <c r="AF9547" s="188"/>
      <c r="AG9547" s="189"/>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7"/>
      <c r="AB9548" s="188"/>
      <c r="AC9548" s="153"/>
      <c r="AD9548" s="153"/>
      <c r="AE9548" s="189"/>
      <c r="AF9548" s="188"/>
      <c r="AG9548" s="189"/>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7"/>
      <c r="AB9549" s="188"/>
      <c r="AC9549" s="153"/>
      <c r="AD9549" s="153"/>
      <c r="AE9549" s="189"/>
      <c r="AF9549" s="188"/>
      <c r="AG9549" s="189"/>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7"/>
      <c r="AB9550" s="188"/>
      <c r="AC9550" s="153"/>
      <c r="AD9550" s="153"/>
      <c r="AE9550" s="189"/>
      <c r="AF9550" s="188"/>
      <c r="AG9550" s="189"/>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7"/>
      <c r="AB9551" s="188"/>
      <c r="AC9551" s="153"/>
      <c r="AD9551" s="153"/>
      <c r="AE9551" s="189"/>
      <c r="AF9551" s="188"/>
      <c r="AG9551" s="189"/>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7"/>
      <c r="AB9552" s="188"/>
      <c r="AC9552" s="153"/>
      <c r="AD9552" s="153"/>
      <c r="AE9552" s="189"/>
      <c r="AF9552" s="188"/>
      <c r="AG9552" s="189"/>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7"/>
      <c r="AB9553" s="188"/>
      <c r="AC9553" s="153"/>
      <c r="AD9553" s="153"/>
      <c r="AE9553" s="189"/>
      <c r="AF9553" s="188"/>
      <c r="AG9553" s="189"/>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7"/>
      <c r="AB9554" s="188"/>
      <c r="AC9554" s="153"/>
      <c r="AD9554" s="153"/>
      <c r="AE9554" s="189"/>
      <c r="AF9554" s="188"/>
      <c r="AG9554" s="189"/>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7"/>
      <c r="AB9555" s="188"/>
      <c r="AC9555" s="153"/>
      <c r="AD9555" s="153"/>
      <c r="AE9555" s="189"/>
      <c r="AF9555" s="188"/>
      <c r="AG9555" s="189"/>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7"/>
      <c r="AB9556" s="188"/>
      <c r="AC9556" s="153"/>
      <c r="AD9556" s="153"/>
      <c r="AE9556" s="189"/>
      <c r="AF9556" s="188"/>
      <c r="AG9556" s="189"/>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7"/>
      <c r="AB9557" s="188"/>
      <c r="AC9557" s="153"/>
      <c r="AD9557" s="153"/>
      <c r="AE9557" s="189"/>
      <c r="AF9557" s="188"/>
      <c r="AG9557" s="189"/>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7"/>
      <c r="AB9558" s="188"/>
      <c r="AC9558" s="153"/>
      <c r="AD9558" s="153"/>
      <c r="AE9558" s="189"/>
      <c r="AF9558" s="188"/>
      <c r="AG9558" s="189"/>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7"/>
      <c r="AB9559" s="188"/>
      <c r="AC9559" s="153"/>
      <c r="AD9559" s="153"/>
      <c r="AE9559" s="189"/>
      <c r="AF9559" s="188"/>
      <c r="AG9559" s="189"/>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7"/>
      <c r="AB9560" s="188"/>
      <c r="AC9560" s="153"/>
      <c r="AD9560" s="153"/>
      <c r="AE9560" s="189"/>
      <c r="AF9560" s="188"/>
      <c r="AG9560" s="189"/>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7"/>
      <c r="AB9561" s="188"/>
      <c r="AC9561" s="153"/>
      <c r="AD9561" s="153"/>
      <c r="AE9561" s="189"/>
      <c r="AF9561" s="188"/>
      <c r="AG9561" s="189"/>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7"/>
      <c r="AB9562" s="188"/>
      <c r="AC9562" s="153"/>
      <c r="AD9562" s="153"/>
      <c r="AE9562" s="189"/>
      <c r="AF9562" s="188"/>
      <c r="AG9562" s="189"/>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7"/>
      <c r="AB9563" s="188"/>
      <c r="AC9563" s="153"/>
      <c r="AD9563" s="153"/>
      <c r="AE9563" s="189"/>
      <c r="AF9563" s="188"/>
      <c r="AG9563" s="189"/>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7"/>
      <c r="AB9564" s="188"/>
      <c r="AC9564" s="153"/>
      <c r="AD9564" s="153"/>
      <c r="AE9564" s="189"/>
      <c r="AF9564" s="188"/>
      <c r="AG9564" s="189"/>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7"/>
      <c r="AB9565" s="188"/>
      <c r="AC9565" s="153"/>
      <c r="AD9565" s="153"/>
      <c r="AE9565" s="189"/>
      <c r="AF9565" s="188"/>
      <c r="AG9565" s="189"/>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7"/>
      <c r="AB9566" s="188"/>
      <c r="AC9566" s="153"/>
      <c r="AD9566" s="153"/>
      <c r="AE9566" s="189"/>
      <c r="AF9566" s="188"/>
      <c r="AG9566" s="189"/>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7"/>
      <c r="AB9567" s="188"/>
      <c r="AC9567" s="153"/>
      <c r="AD9567" s="153"/>
      <c r="AE9567" s="189"/>
      <c r="AF9567" s="188"/>
      <c r="AG9567" s="189"/>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7"/>
      <c r="AB9568" s="188"/>
      <c r="AC9568" s="153"/>
      <c r="AD9568" s="153"/>
      <c r="AE9568" s="189"/>
      <c r="AF9568" s="188"/>
      <c r="AG9568" s="189"/>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7"/>
      <c r="AB9569" s="188"/>
      <c r="AC9569" s="153"/>
      <c r="AD9569" s="153"/>
      <c r="AE9569" s="189"/>
      <c r="AF9569" s="188"/>
      <c r="AG9569" s="189"/>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7"/>
      <c r="AB9570" s="188"/>
      <c r="AC9570" s="153"/>
      <c r="AD9570" s="153"/>
      <c r="AE9570" s="189"/>
      <c r="AF9570" s="188"/>
      <c r="AG9570" s="189"/>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7"/>
      <c r="AB9571" s="188"/>
      <c r="AC9571" s="153"/>
      <c r="AD9571" s="153"/>
      <c r="AE9571" s="189"/>
      <c r="AF9571" s="188"/>
      <c r="AG9571" s="189"/>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7"/>
      <c r="AB9572" s="188"/>
      <c r="AC9572" s="153"/>
      <c r="AD9572" s="153"/>
      <c r="AE9572" s="189"/>
      <c r="AF9572" s="188"/>
      <c r="AG9572" s="189"/>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7"/>
      <c r="AB9573" s="188"/>
      <c r="AC9573" s="153"/>
      <c r="AD9573" s="153"/>
      <c r="AE9573" s="189"/>
      <c r="AF9573" s="188"/>
      <c r="AG9573" s="189"/>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7"/>
      <c r="AB9574" s="188"/>
      <c r="AC9574" s="153"/>
      <c r="AD9574" s="153"/>
      <c r="AE9574" s="189"/>
      <c r="AF9574" s="188"/>
      <c r="AG9574" s="189"/>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7"/>
      <c r="AB9575" s="188"/>
      <c r="AC9575" s="153"/>
      <c r="AD9575" s="153"/>
      <c r="AE9575" s="189"/>
      <c r="AF9575" s="188"/>
      <c r="AG9575" s="189"/>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7"/>
      <c r="AB9576" s="188"/>
      <c r="AC9576" s="153"/>
      <c r="AD9576" s="153"/>
      <c r="AE9576" s="189"/>
      <c r="AF9576" s="188"/>
      <c r="AG9576" s="189"/>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7"/>
      <c r="AB9577" s="188"/>
      <c r="AC9577" s="153"/>
      <c r="AD9577" s="153"/>
      <c r="AE9577" s="189"/>
      <c r="AF9577" s="188"/>
      <c r="AG9577" s="189"/>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7"/>
      <c r="AB9578" s="188"/>
      <c r="AC9578" s="153"/>
      <c r="AD9578" s="153"/>
      <c r="AE9578" s="189"/>
      <c r="AF9578" s="188"/>
      <c r="AG9578" s="189"/>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7"/>
      <c r="AB9579" s="188"/>
      <c r="AC9579" s="153"/>
      <c r="AD9579" s="153"/>
      <c r="AE9579" s="189"/>
      <c r="AF9579" s="188"/>
      <c r="AG9579" s="189"/>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7"/>
      <c r="AB9580" s="188"/>
      <c r="AC9580" s="153"/>
      <c r="AD9580" s="153"/>
      <c r="AE9580" s="189"/>
      <c r="AF9580" s="188"/>
      <c r="AG9580" s="189"/>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7"/>
      <c r="AB9581" s="188"/>
      <c r="AC9581" s="153"/>
      <c r="AD9581" s="153"/>
      <c r="AE9581" s="189"/>
      <c r="AF9581" s="188"/>
      <c r="AG9581" s="189"/>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7"/>
      <c r="AB9582" s="188"/>
      <c r="AC9582" s="153"/>
      <c r="AD9582" s="153"/>
      <c r="AE9582" s="189"/>
      <c r="AF9582" s="188"/>
      <c r="AG9582" s="189"/>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7"/>
      <c r="AB9583" s="188"/>
      <c r="AC9583" s="153"/>
      <c r="AD9583" s="153"/>
      <c r="AE9583" s="189"/>
      <c r="AF9583" s="188"/>
      <c r="AG9583" s="189"/>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7"/>
      <c r="AB9584" s="188"/>
      <c r="AC9584" s="153"/>
      <c r="AD9584" s="153"/>
      <c r="AE9584" s="189"/>
      <c r="AF9584" s="188"/>
      <c r="AG9584" s="189"/>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7"/>
      <c r="AB9585" s="188"/>
      <c r="AC9585" s="153"/>
      <c r="AD9585" s="153"/>
      <c r="AE9585" s="189"/>
      <c r="AF9585" s="188"/>
      <c r="AG9585" s="189"/>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7"/>
      <c r="AB9586" s="188"/>
      <c r="AC9586" s="153"/>
      <c r="AD9586" s="153"/>
      <c r="AE9586" s="189"/>
      <c r="AF9586" s="188"/>
      <c r="AG9586" s="189"/>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7"/>
      <c r="AB9587" s="188"/>
      <c r="AC9587" s="153"/>
      <c r="AD9587" s="153"/>
      <c r="AE9587" s="189"/>
      <c r="AF9587" s="188"/>
      <c r="AG9587" s="189"/>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7"/>
      <c r="AB9588" s="188"/>
      <c r="AC9588" s="153"/>
      <c r="AD9588" s="153"/>
      <c r="AE9588" s="189"/>
      <c r="AF9588" s="188"/>
      <c r="AG9588" s="189"/>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7"/>
      <c r="AB9589" s="188"/>
      <c r="AC9589" s="153"/>
      <c r="AD9589" s="153"/>
      <c r="AE9589" s="189"/>
      <c r="AF9589" s="188"/>
      <c r="AG9589" s="189"/>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7"/>
      <c r="AB9590" s="188"/>
      <c r="AC9590" s="153"/>
      <c r="AD9590" s="153"/>
      <c r="AE9590" s="189"/>
      <c r="AF9590" s="188"/>
      <c r="AG9590" s="189"/>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7"/>
      <c r="AB9591" s="188"/>
      <c r="AC9591" s="153"/>
      <c r="AD9591" s="153"/>
      <c r="AE9591" s="189"/>
      <c r="AF9591" s="188"/>
      <c r="AG9591" s="189"/>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7"/>
      <c r="AB9592" s="188"/>
      <c r="AC9592" s="153"/>
      <c r="AD9592" s="153"/>
      <c r="AE9592" s="189"/>
      <c r="AF9592" s="188"/>
      <c r="AG9592" s="189"/>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7"/>
      <c r="AB9593" s="188"/>
      <c r="AC9593" s="153"/>
      <c r="AD9593" s="153"/>
      <c r="AE9593" s="189"/>
      <c r="AF9593" s="188"/>
      <c r="AG9593" s="189"/>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7"/>
      <c r="AB9594" s="188"/>
      <c r="AC9594" s="153"/>
      <c r="AD9594" s="153"/>
      <c r="AE9594" s="189"/>
      <c r="AF9594" s="188"/>
      <c r="AG9594" s="189"/>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7"/>
      <c r="AB9595" s="188"/>
      <c r="AC9595" s="153"/>
      <c r="AD9595" s="153"/>
      <c r="AE9595" s="189"/>
      <c r="AF9595" s="188"/>
      <c r="AG9595" s="189"/>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7"/>
      <c r="AB9596" s="188"/>
      <c r="AC9596" s="153"/>
      <c r="AD9596" s="153"/>
      <c r="AE9596" s="189"/>
      <c r="AF9596" s="188"/>
      <c r="AG9596" s="189"/>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7"/>
      <c r="AB9597" s="188"/>
      <c r="AC9597" s="153"/>
      <c r="AD9597" s="153"/>
      <c r="AE9597" s="189"/>
      <c r="AF9597" s="188"/>
      <c r="AG9597" s="189"/>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7"/>
      <c r="AB9598" s="188"/>
      <c r="AC9598" s="153"/>
      <c r="AD9598" s="153"/>
      <c r="AE9598" s="189"/>
      <c r="AF9598" s="188"/>
      <c r="AG9598" s="189"/>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7"/>
      <c r="AB9599" s="188"/>
      <c r="AC9599" s="153"/>
      <c r="AD9599" s="153"/>
      <c r="AE9599" s="189"/>
      <c r="AF9599" s="188"/>
      <c r="AG9599" s="189"/>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7"/>
      <c r="AB9600" s="188"/>
      <c r="AC9600" s="153"/>
      <c r="AD9600" s="153"/>
      <c r="AE9600" s="189"/>
      <c r="AF9600" s="188"/>
      <c r="AG9600" s="189"/>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7"/>
      <c r="AB9601" s="188"/>
      <c r="AC9601" s="153"/>
      <c r="AD9601" s="153"/>
      <c r="AE9601" s="189"/>
      <c r="AF9601" s="188"/>
      <c r="AG9601" s="189"/>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7"/>
      <c r="AB9602" s="188"/>
      <c r="AC9602" s="153"/>
      <c r="AD9602" s="153"/>
      <c r="AE9602" s="189"/>
      <c r="AF9602" s="188"/>
      <c r="AG9602" s="189"/>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7"/>
      <c r="AB9603" s="188"/>
      <c r="AC9603" s="153"/>
      <c r="AD9603" s="153"/>
      <c r="AE9603" s="189"/>
      <c r="AF9603" s="188"/>
      <c r="AG9603" s="189"/>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7"/>
      <c r="AB9604" s="188"/>
      <c r="AC9604" s="153"/>
      <c r="AD9604" s="153"/>
      <c r="AE9604" s="189"/>
      <c r="AF9604" s="188"/>
      <c r="AG9604" s="189"/>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7"/>
      <c r="AB9605" s="188"/>
      <c r="AC9605" s="153"/>
      <c r="AD9605" s="153"/>
      <c r="AE9605" s="189"/>
      <c r="AF9605" s="188"/>
      <c r="AG9605" s="189"/>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7"/>
      <c r="AB9606" s="188"/>
      <c r="AC9606" s="153"/>
      <c r="AD9606" s="153"/>
      <c r="AE9606" s="189"/>
      <c r="AF9606" s="188"/>
      <c r="AG9606" s="189"/>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7"/>
      <c r="AB9607" s="188"/>
      <c r="AC9607" s="153"/>
      <c r="AD9607" s="153"/>
      <c r="AE9607" s="189"/>
      <c r="AF9607" s="188"/>
      <c r="AG9607" s="189"/>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7"/>
      <c r="AB9608" s="188"/>
      <c r="AC9608" s="153"/>
      <c r="AD9608" s="153"/>
      <c r="AE9608" s="189"/>
      <c r="AF9608" s="188"/>
      <c r="AG9608" s="189"/>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7"/>
      <c r="AB9609" s="188"/>
      <c r="AC9609" s="153"/>
      <c r="AD9609" s="153"/>
      <c r="AE9609" s="189"/>
      <c r="AF9609" s="188"/>
      <c r="AG9609" s="189"/>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7"/>
      <c r="AB9610" s="188"/>
      <c r="AC9610" s="153"/>
      <c r="AD9610" s="153"/>
      <c r="AE9610" s="189"/>
      <c r="AF9610" s="188"/>
      <c r="AG9610" s="189"/>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7"/>
      <c r="AB9611" s="188"/>
      <c r="AC9611" s="153"/>
      <c r="AD9611" s="153"/>
      <c r="AE9611" s="189"/>
      <c r="AF9611" s="188"/>
      <c r="AG9611" s="189"/>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7"/>
      <c r="AB9612" s="188"/>
      <c r="AC9612" s="153"/>
      <c r="AD9612" s="153"/>
      <c r="AE9612" s="189"/>
      <c r="AF9612" s="188"/>
      <c r="AG9612" s="189"/>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7"/>
      <c r="AB9613" s="188"/>
      <c r="AC9613" s="153"/>
      <c r="AD9613" s="153"/>
      <c r="AE9613" s="189"/>
      <c r="AF9613" s="188"/>
      <c r="AG9613" s="189"/>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7"/>
      <c r="AB9614" s="188"/>
      <c r="AC9614" s="153"/>
      <c r="AD9614" s="153"/>
      <c r="AE9614" s="189"/>
      <c r="AF9614" s="188"/>
      <c r="AG9614" s="189"/>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7"/>
      <c r="AB9615" s="188"/>
      <c r="AC9615" s="153"/>
      <c r="AD9615" s="153"/>
      <c r="AE9615" s="189"/>
      <c r="AF9615" s="188"/>
      <c r="AG9615" s="189"/>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7"/>
      <c r="AB9616" s="188"/>
      <c r="AC9616" s="153"/>
      <c r="AD9616" s="153"/>
      <c r="AE9616" s="189"/>
      <c r="AF9616" s="188"/>
      <c r="AG9616" s="189"/>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7"/>
      <c r="AB9617" s="188"/>
      <c r="AC9617" s="153"/>
      <c r="AD9617" s="153"/>
      <c r="AE9617" s="189"/>
      <c r="AF9617" s="188"/>
      <c r="AG9617" s="189"/>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7"/>
      <c r="AB9618" s="188"/>
      <c r="AC9618" s="153"/>
      <c r="AD9618" s="153"/>
      <c r="AE9618" s="189"/>
      <c r="AF9618" s="188"/>
      <c r="AG9618" s="189"/>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7"/>
      <c r="AB9619" s="188"/>
      <c r="AC9619" s="153"/>
      <c r="AD9619" s="153"/>
      <c r="AE9619" s="189"/>
      <c r="AF9619" s="188"/>
      <c r="AG9619" s="189"/>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7"/>
      <c r="AB9620" s="188"/>
      <c r="AC9620" s="153"/>
      <c r="AD9620" s="153"/>
      <c r="AE9620" s="189"/>
      <c r="AF9620" s="188"/>
      <c r="AG9620" s="189"/>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7"/>
      <c r="AB9621" s="188"/>
      <c r="AC9621" s="153"/>
      <c r="AD9621" s="153"/>
      <c r="AE9621" s="189"/>
      <c r="AF9621" s="188"/>
      <c r="AG9621" s="189"/>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7"/>
      <c r="AB9622" s="188"/>
      <c r="AC9622" s="153"/>
      <c r="AD9622" s="153"/>
      <c r="AE9622" s="189"/>
      <c r="AF9622" s="188"/>
      <c r="AG9622" s="189"/>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7"/>
      <c r="AB9623" s="188"/>
      <c r="AC9623" s="153"/>
      <c r="AD9623" s="153"/>
      <c r="AE9623" s="189"/>
      <c r="AF9623" s="188"/>
      <c r="AG9623" s="189"/>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7"/>
      <c r="AB9624" s="188"/>
      <c r="AC9624" s="153"/>
      <c r="AD9624" s="153"/>
      <c r="AE9624" s="189"/>
      <c r="AF9624" s="188"/>
      <c r="AG9624" s="189"/>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7"/>
      <c r="AB9625" s="188"/>
      <c r="AC9625" s="153"/>
      <c r="AD9625" s="153"/>
      <c r="AE9625" s="189"/>
      <c r="AF9625" s="188"/>
      <c r="AG9625" s="189"/>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7"/>
      <c r="AB9626" s="188"/>
      <c r="AC9626" s="153"/>
      <c r="AD9626" s="153"/>
      <c r="AE9626" s="189"/>
      <c r="AF9626" s="188"/>
      <c r="AG9626" s="189"/>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7"/>
      <c r="AB9627" s="188"/>
      <c r="AC9627" s="153"/>
      <c r="AD9627" s="153"/>
      <c r="AE9627" s="189"/>
      <c r="AF9627" s="188"/>
      <c r="AG9627" s="189"/>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7"/>
      <c r="AB9628" s="188"/>
      <c r="AC9628" s="153"/>
      <c r="AD9628" s="153"/>
      <c r="AE9628" s="189"/>
      <c r="AF9628" s="188"/>
      <c r="AG9628" s="189"/>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7"/>
      <c r="AB9629" s="188"/>
      <c r="AC9629" s="153"/>
      <c r="AD9629" s="153"/>
      <c r="AE9629" s="189"/>
      <c r="AF9629" s="188"/>
      <c r="AG9629" s="189"/>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7"/>
      <c r="AB9630" s="188"/>
      <c r="AC9630" s="153"/>
      <c r="AD9630" s="153"/>
      <c r="AE9630" s="189"/>
      <c r="AF9630" s="188"/>
      <c r="AG9630" s="189"/>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7"/>
      <c r="AB9631" s="188"/>
      <c r="AC9631" s="153"/>
      <c r="AD9631" s="153"/>
      <c r="AE9631" s="189"/>
      <c r="AF9631" s="188"/>
      <c r="AG9631" s="189"/>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7"/>
      <c r="AB9632" s="188"/>
      <c r="AC9632" s="153"/>
      <c r="AD9632" s="153"/>
      <c r="AE9632" s="189"/>
      <c r="AF9632" s="188"/>
      <c r="AG9632" s="189"/>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7"/>
      <c r="AB9633" s="188"/>
      <c r="AC9633" s="153"/>
      <c r="AD9633" s="153"/>
      <c r="AE9633" s="189"/>
      <c r="AF9633" s="188"/>
      <c r="AG9633" s="189"/>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7"/>
      <c r="AB9634" s="188"/>
      <c r="AC9634" s="153"/>
      <c r="AD9634" s="153"/>
      <c r="AE9634" s="189"/>
      <c r="AF9634" s="188"/>
      <c r="AG9634" s="189"/>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7"/>
      <c r="AB9635" s="188"/>
      <c r="AC9635" s="153"/>
      <c r="AD9635" s="153"/>
      <c r="AE9635" s="189"/>
      <c r="AF9635" s="188"/>
      <c r="AG9635" s="189"/>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7"/>
      <c r="AB9636" s="188"/>
      <c r="AC9636" s="153"/>
      <c r="AD9636" s="153"/>
      <c r="AE9636" s="189"/>
      <c r="AF9636" s="188"/>
      <c r="AG9636" s="189"/>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7"/>
      <c r="AB9637" s="188"/>
      <c r="AC9637" s="153"/>
      <c r="AD9637" s="153"/>
      <c r="AE9637" s="189"/>
      <c r="AF9637" s="188"/>
      <c r="AG9637" s="189"/>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7"/>
      <c r="AB9638" s="188"/>
      <c r="AC9638" s="153"/>
      <c r="AD9638" s="153"/>
      <c r="AE9638" s="189"/>
      <c r="AF9638" s="188"/>
      <c r="AG9638" s="189"/>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7"/>
      <c r="AB9639" s="188"/>
      <c r="AC9639" s="153"/>
      <c r="AD9639" s="153"/>
      <c r="AE9639" s="189"/>
      <c r="AF9639" s="188"/>
      <c r="AG9639" s="189"/>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7"/>
      <c r="AB9640" s="188"/>
      <c r="AC9640" s="153"/>
      <c r="AD9640" s="153"/>
      <c r="AE9640" s="189"/>
      <c r="AF9640" s="188"/>
      <c r="AG9640" s="189"/>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7"/>
      <c r="AB9641" s="188"/>
      <c r="AC9641" s="153"/>
      <c r="AD9641" s="153"/>
      <c r="AE9641" s="189"/>
      <c r="AF9641" s="188"/>
      <c r="AG9641" s="189"/>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7"/>
      <c r="AB9642" s="188"/>
      <c r="AC9642" s="153"/>
      <c r="AD9642" s="153"/>
      <c r="AE9642" s="189"/>
      <c r="AF9642" s="188"/>
      <c r="AG9642" s="189"/>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7"/>
      <c r="AB9643" s="188"/>
      <c r="AC9643" s="153"/>
      <c r="AD9643" s="153"/>
      <c r="AE9643" s="189"/>
      <c r="AF9643" s="188"/>
      <c r="AG9643" s="189"/>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7"/>
      <c r="AB9644" s="188"/>
      <c r="AC9644" s="153"/>
      <c r="AD9644" s="153"/>
      <c r="AE9644" s="189"/>
      <c r="AF9644" s="188"/>
      <c r="AG9644" s="189"/>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7"/>
      <c r="AB9645" s="188"/>
      <c r="AC9645" s="153"/>
      <c r="AD9645" s="153"/>
      <c r="AE9645" s="189"/>
      <c r="AF9645" s="188"/>
      <c r="AG9645" s="189"/>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7"/>
      <c r="AB9646" s="188"/>
      <c r="AC9646" s="153"/>
      <c r="AD9646" s="153"/>
      <c r="AE9646" s="189"/>
      <c r="AF9646" s="188"/>
      <c r="AG9646" s="189"/>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7"/>
      <c r="AB9647" s="188"/>
      <c r="AC9647" s="153"/>
      <c r="AD9647" s="153"/>
      <c r="AE9647" s="189"/>
      <c r="AF9647" s="188"/>
      <c r="AG9647" s="189"/>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7"/>
      <c r="AB9648" s="188"/>
      <c r="AC9648" s="153"/>
      <c r="AD9648" s="153"/>
      <c r="AE9648" s="189"/>
      <c r="AF9648" s="188"/>
      <c r="AG9648" s="189"/>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7"/>
      <c r="AB9649" s="188"/>
      <c r="AC9649" s="153"/>
      <c r="AD9649" s="153"/>
      <c r="AE9649" s="189"/>
      <c r="AF9649" s="188"/>
      <c r="AG9649" s="189"/>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7"/>
      <c r="AB9650" s="188"/>
      <c r="AC9650" s="153"/>
      <c r="AD9650" s="153"/>
      <c r="AE9650" s="189"/>
      <c r="AF9650" s="188"/>
      <c r="AG9650" s="189"/>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7"/>
      <c r="AB9651" s="188"/>
      <c r="AC9651" s="153"/>
      <c r="AD9651" s="153"/>
      <c r="AE9651" s="189"/>
      <c r="AF9651" s="188"/>
      <c r="AG9651" s="189"/>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7"/>
      <c r="AB9652" s="188"/>
      <c r="AC9652" s="153"/>
      <c r="AD9652" s="153"/>
      <c r="AE9652" s="189"/>
      <c r="AF9652" s="188"/>
      <c r="AG9652" s="189"/>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7"/>
      <c r="AB9653" s="188"/>
      <c r="AC9653" s="153"/>
      <c r="AD9653" s="153"/>
      <c r="AE9653" s="189"/>
      <c r="AF9653" s="188"/>
      <c r="AG9653" s="189"/>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7"/>
      <c r="AB9654" s="188"/>
      <c r="AC9654" s="153"/>
      <c r="AD9654" s="153"/>
      <c r="AE9654" s="189"/>
      <c r="AF9654" s="188"/>
      <c r="AG9654" s="189"/>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7"/>
      <c r="AB9655" s="188"/>
      <c r="AC9655" s="153"/>
      <c r="AD9655" s="153"/>
      <c r="AE9655" s="189"/>
      <c r="AF9655" s="188"/>
      <c r="AG9655" s="189"/>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7"/>
      <c r="AB9656" s="188"/>
      <c r="AC9656" s="153"/>
      <c r="AD9656" s="153"/>
      <c r="AE9656" s="189"/>
      <c r="AF9656" s="188"/>
      <c r="AG9656" s="189"/>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7"/>
      <c r="AB9657" s="188"/>
      <c r="AC9657" s="153"/>
      <c r="AD9657" s="153"/>
      <c r="AE9657" s="189"/>
      <c r="AF9657" s="188"/>
      <c r="AG9657" s="189"/>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7"/>
      <c r="AB9658" s="188"/>
      <c r="AC9658" s="153"/>
      <c r="AD9658" s="153"/>
      <c r="AE9658" s="189"/>
      <c r="AF9658" s="188"/>
      <c r="AG9658" s="189"/>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7"/>
      <c r="AB9659" s="188"/>
      <c r="AC9659" s="153"/>
      <c r="AD9659" s="153"/>
      <c r="AE9659" s="189"/>
      <c r="AF9659" s="188"/>
      <c r="AG9659" s="189"/>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7"/>
      <c r="AB9660" s="188"/>
      <c r="AC9660" s="153"/>
      <c r="AD9660" s="153"/>
      <c r="AE9660" s="189"/>
      <c r="AF9660" s="188"/>
      <c r="AG9660" s="189"/>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7"/>
      <c r="AB9661" s="188"/>
      <c r="AC9661" s="153"/>
      <c r="AD9661" s="153"/>
      <c r="AE9661" s="189"/>
      <c r="AF9661" s="188"/>
      <c r="AG9661" s="189"/>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7"/>
      <c r="AB9662" s="188"/>
      <c r="AC9662" s="153"/>
      <c r="AD9662" s="153"/>
      <c r="AE9662" s="189"/>
      <c r="AF9662" s="188"/>
      <c r="AG9662" s="189"/>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7"/>
      <c r="AB9663" s="188"/>
      <c r="AC9663" s="153"/>
      <c r="AD9663" s="153"/>
      <c r="AE9663" s="189"/>
      <c r="AF9663" s="188"/>
      <c r="AG9663" s="189"/>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7"/>
      <c r="AB9664" s="188"/>
      <c r="AC9664" s="153"/>
      <c r="AD9664" s="153"/>
      <c r="AE9664" s="189"/>
      <c r="AF9664" s="188"/>
      <c r="AG9664" s="189"/>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7"/>
      <c r="AB9665" s="188"/>
      <c r="AC9665" s="153"/>
      <c r="AD9665" s="153"/>
      <c r="AE9665" s="189"/>
      <c r="AF9665" s="188"/>
      <c r="AG9665" s="189"/>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7"/>
      <c r="AB9666" s="188"/>
      <c r="AC9666" s="153"/>
      <c r="AD9666" s="153"/>
      <c r="AE9666" s="189"/>
      <c r="AF9666" s="188"/>
      <c r="AG9666" s="189"/>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7"/>
      <c r="AB9667" s="188"/>
      <c r="AC9667" s="153"/>
      <c r="AD9667" s="153"/>
      <c r="AE9667" s="189"/>
      <c r="AF9667" s="188"/>
      <c r="AG9667" s="189"/>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7"/>
      <c r="AB9668" s="188"/>
      <c r="AC9668" s="153"/>
      <c r="AD9668" s="153"/>
      <c r="AE9668" s="189"/>
      <c r="AF9668" s="188"/>
      <c r="AG9668" s="189"/>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7"/>
      <c r="AB9669" s="188"/>
      <c r="AC9669" s="153"/>
      <c r="AD9669" s="153"/>
      <c r="AE9669" s="189"/>
      <c r="AF9669" s="188"/>
      <c r="AG9669" s="189"/>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7"/>
      <c r="AB9670" s="188"/>
      <c r="AC9670" s="153"/>
      <c r="AD9670" s="153"/>
      <c r="AE9670" s="189"/>
      <c r="AF9670" s="188"/>
      <c r="AG9670" s="189"/>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7"/>
      <c r="AB9671" s="188"/>
      <c r="AC9671" s="153"/>
      <c r="AD9671" s="153"/>
      <c r="AE9671" s="189"/>
      <c r="AF9671" s="188"/>
      <c r="AG9671" s="189"/>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7"/>
      <c r="AB9672" s="188"/>
      <c r="AC9672" s="153"/>
      <c r="AD9672" s="153"/>
      <c r="AE9672" s="189"/>
      <c r="AF9672" s="188"/>
      <c r="AG9672" s="189"/>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7"/>
      <c r="AB9673" s="188"/>
      <c r="AC9673" s="153"/>
      <c r="AD9673" s="153"/>
      <c r="AE9673" s="189"/>
      <c r="AF9673" s="188"/>
      <c r="AG9673" s="189"/>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7"/>
      <c r="AB9674" s="188"/>
      <c r="AC9674" s="153"/>
      <c r="AD9674" s="153"/>
      <c r="AE9674" s="189"/>
      <c r="AF9674" s="188"/>
      <c r="AG9674" s="189"/>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7"/>
      <c r="AB9675" s="188"/>
      <c r="AC9675" s="153"/>
      <c r="AD9675" s="153"/>
      <c r="AE9675" s="189"/>
      <c r="AF9675" s="188"/>
      <c r="AG9675" s="189"/>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7"/>
      <c r="AB9676" s="188"/>
      <c r="AC9676" s="153"/>
      <c r="AD9676" s="153"/>
      <c r="AE9676" s="189"/>
      <c r="AF9676" s="188"/>
      <c r="AG9676" s="189"/>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7"/>
      <c r="AB9677" s="188"/>
      <c r="AC9677" s="153"/>
      <c r="AD9677" s="153"/>
      <c r="AE9677" s="189"/>
      <c r="AF9677" s="188"/>
      <c r="AG9677" s="189"/>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7"/>
      <c r="AB9678" s="188"/>
      <c r="AC9678" s="153"/>
      <c r="AD9678" s="153"/>
      <c r="AE9678" s="189"/>
      <c r="AF9678" s="188"/>
      <c r="AG9678" s="189"/>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7"/>
      <c r="AB9679" s="188"/>
      <c r="AC9679" s="153"/>
      <c r="AD9679" s="153"/>
      <c r="AE9679" s="189"/>
      <c r="AF9679" s="188"/>
      <c r="AG9679" s="189"/>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7"/>
      <c r="AB9680" s="188"/>
      <c r="AC9680" s="153"/>
      <c r="AD9680" s="153"/>
      <c r="AE9680" s="189"/>
      <c r="AF9680" s="188"/>
      <c r="AG9680" s="189"/>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7"/>
      <c r="AB9681" s="188"/>
      <c r="AC9681" s="153"/>
      <c r="AD9681" s="153"/>
      <c r="AE9681" s="189"/>
      <c r="AF9681" s="188"/>
      <c r="AG9681" s="189"/>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7"/>
      <c r="AB9682" s="188"/>
      <c r="AC9682" s="153"/>
      <c r="AD9682" s="153"/>
      <c r="AE9682" s="189"/>
      <c r="AF9682" s="188"/>
      <c r="AG9682" s="189"/>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7"/>
      <c r="AB9683" s="188"/>
      <c r="AC9683" s="153"/>
      <c r="AD9683" s="153"/>
      <c r="AE9683" s="189"/>
      <c r="AF9683" s="188"/>
      <c r="AG9683" s="189"/>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7"/>
      <c r="AB9684" s="188"/>
      <c r="AC9684" s="153"/>
      <c r="AD9684" s="153"/>
      <c r="AE9684" s="189"/>
      <c r="AF9684" s="188"/>
      <c r="AG9684" s="189"/>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7"/>
      <c r="AB9685" s="188"/>
      <c r="AC9685" s="153"/>
      <c r="AD9685" s="153"/>
      <c r="AE9685" s="189"/>
      <c r="AF9685" s="188"/>
      <c r="AG9685" s="189"/>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7"/>
      <c r="AB9686" s="188"/>
      <c r="AC9686" s="153"/>
      <c r="AD9686" s="153"/>
      <c r="AE9686" s="189"/>
      <c r="AF9686" s="188"/>
      <c r="AG9686" s="189"/>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7"/>
      <c r="AB9687" s="188"/>
      <c r="AC9687" s="153"/>
      <c r="AD9687" s="153"/>
      <c r="AE9687" s="189"/>
      <c r="AF9687" s="188"/>
      <c r="AG9687" s="189"/>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7"/>
      <c r="AB9688" s="188"/>
      <c r="AC9688" s="153"/>
      <c r="AD9688" s="153"/>
      <c r="AE9688" s="189"/>
      <c r="AF9688" s="188"/>
      <c r="AG9688" s="189"/>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7"/>
      <c r="AB9689" s="188"/>
      <c r="AC9689" s="153"/>
      <c r="AD9689" s="153"/>
      <c r="AE9689" s="189"/>
      <c r="AF9689" s="188"/>
      <c r="AG9689" s="189"/>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7"/>
      <c r="AB9690" s="188"/>
      <c r="AC9690" s="153"/>
      <c r="AD9690" s="153"/>
      <c r="AE9690" s="189"/>
      <c r="AF9690" s="188"/>
      <c r="AG9690" s="189"/>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7"/>
      <c r="AB9691" s="188"/>
      <c r="AC9691" s="153"/>
      <c r="AD9691" s="153"/>
      <c r="AE9691" s="189"/>
      <c r="AF9691" s="188"/>
      <c r="AG9691" s="189"/>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7"/>
      <c r="AB9692" s="188"/>
      <c r="AC9692" s="153"/>
      <c r="AD9692" s="153"/>
      <c r="AE9692" s="189"/>
      <c r="AF9692" s="188"/>
      <c r="AG9692" s="189"/>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7"/>
      <c r="AB9693" s="188"/>
      <c r="AC9693" s="153"/>
      <c r="AD9693" s="153"/>
      <c r="AE9693" s="189"/>
      <c r="AF9693" s="188"/>
      <c r="AG9693" s="189"/>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7"/>
      <c r="AB9694" s="188"/>
      <c r="AC9694" s="153"/>
      <c r="AD9694" s="153"/>
      <c r="AE9694" s="189"/>
      <c r="AF9694" s="188"/>
      <c r="AG9694" s="189"/>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7"/>
      <c r="AB9695" s="188"/>
      <c r="AC9695" s="153"/>
      <c r="AD9695" s="153"/>
      <c r="AE9695" s="189"/>
      <c r="AF9695" s="188"/>
      <c r="AG9695" s="189"/>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7"/>
      <c r="AB9696" s="188"/>
      <c r="AC9696" s="153"/>
      <c r="AD9696" s="153"/>
      <c r="AE9696" s="189"/>
      <c r="AF9696" s="188"/>
      <c r="AG9696" s="189"/>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7"/>
      <c r="AB9697" s="188"/>
      <c r="AC9697" s="153"/>
      <c r="AD9697" s="153"/>
      <c r="AE9697" s="189"/>
      <c r="AF9697" s="188"/>
      <c r="AG9697" s="189"/>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7"/>
      <c r="AB9698" s="188"/>
      <c r="AC9698" s="153"/>
      <c r="AD9698" s="153"/>
      <c r="AE9698" s="189"/>
      <c r="AF9698" s="188"/>
      <c r="AG9698" s="189"/>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7"/>
      <c r="AB9699" s="188"/>
      <c r="AC9699" s="153"/>
      <c r="AD9699" s="153"/>
      <c r="AE9699" s="189"/>
      <c r="AF9699" s="188"/>
      <c r="AG9699" s="189"/>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7"/>
      <c r="AB9700" s="188"/>
      <c r="AC9700" s="153"/>
      <c r="AD9700" s="153"/>
      <c r="AE9700" s="189"/>
      <c r="AF9700" s="188"/>
      <c r="AG9700" s="189"/>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7"/>
      <c r="AB9701" s="188"/>
      <c r="AC9701" s="153"/>
      <c r="AD9701" s="153"/>
      <c r="AE9701" s="189"/>
      <c r="AF9701" s="188"/>
      <c r="AG9701" s="189"/>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7"/>
      <c r="AB9702" s="188"/>
      <c r="AC9702" s="153"/>
      <c r="AD9702" s="153"/>
      <c r="AE9702" s="189"/>
      <c r="AF9702" s="188"/>
      <c r="AG9702" s="189"/>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7"/>
      <c r="AB9703" s="188"/>
      <c r="AC9703" s="153"/>
      <c r="AD9703" s="153"/>
      <c r="AE9703" s="189"/>
      <c r="AF9703" s="188"/>
      <c r="AG9703" s="189"/>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7"/>
      <c r="AB9704" s="188"/>
      <c r="AC9704" s="153"/>
      <c r="AD9704" s="153"/>
      <c r="AE9704" s="189"/>
      <c r="AF9704" s="188"/>
      <c r="AG9704" s="189"/>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7"/>
      <c r="AB9705" s="188"/>
      <c r="AC9705" s="153"/>
      <c r="AD9705" s="153"/>
      <c r="AE9705" s="189"/>
      <c r="AF9705" s="188"/>
      <c r="AG9705" s="189"/>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7"/>
      <c r="AB9706" s="188"/>
      <c r="AC9706" s="153"/>
      <c r="AD9706" s="153"/>
      <c r="AE9706" s="189"/>
      <c r="AF9706" s="188"/>
      <c r="AG9706" s="189"/>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7"/>
      <c r="AB9707" s="188"/>
      <c r="AC9707" s="153"/>
      <c r="AD9707" s="153"/>
      <c r="AE9707" s="189"/>
      <c r="AF9707" s="188"/>
      <c r="AG9707" s="189"/>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7"/>
      <c r="AB9708" s="188"/>
      <c r="AC9708" s="153"/>
      <c r="AD9708" s="153"/>
      <c r="AE9708" s="189"/>
      <c r="AF9708" s="188"/>
      <c r="AG9708" s="189"/>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7"/>
      <c r="AB9709" s="188"/>
      <c r="AC9709" s="153"/>
      <c r="AD9709" s="153"/>
      <c r="AE9709" s="189"/>
      <c r="AF9709" s="188"/>
      <c r="AG9709" s="189"/>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7"/>
      <c r="AB9710" s="188"/>
      <c r="AC9710" s="153"/>
      <c r="AD9710" s="153"/>
      <c r="AE9710" s="189"/>
      <c r="AF9710" s="188"/>
      <c r="AG9710" s="189"/>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7"/>
      <c r="AB9711" s="188"/>
      <c r="AC9711" s="153"/>
      <c r="AD9711" s="153"/>
      <c r="AE9711" s="189"/>
      <c r="AF9711" s="188"/>
      <c r="AG9711" s="189"/>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7"/>
      <c r="AB9712" s="188"/>
      <c r="AC9712" s="153"/>
      <c r="AD9712" s="153"/>
      <c r="AE9712" s="189"/>
      <c r="AF9712" s="188"/>
      <c r="AG9712" s="189"/>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7"/>
      <c r="AB9713" s="188"/>
      <c r="AC9713" s="153"/>
      <c r="AD9713" s="153"/>
      <c r="AE9713" s="189"/>
      <c r="AF9713" s="188"/>
      <c r="AG9713" s="189"/>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7"/>
      <c r="AB9714" s="188"/>
      <c r="AC9714" s="153"/>
      <c r="AD9714" s="153"/>
      <c r="AE9714" s="189"/>
      <c r="AF9714" s="188"/>
      <c r="AG9714" s="189"/>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7"/>
      <c r="AB9715" s="188"/>
      <c r="AC9715" s="153"/>
      <c r="AD9715" s="153"/>
      <c r="AE9715" s="189"/>
      <c r="AF9715" s="188"/>
      <c r="AG9715" s="189"/>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7"/>
      <c r="AB9716" s="188"/>
      <c r="AC9716" s="153"/>
      <c r="AD9716" s="153"/>
      <c r="AE9716" s="189"/>
      <c r="AF9716" s="188"/>
      <c r="AG9716" s="189"/>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7"/>
      <c r="AB9717" s="188"/>
      <c r="AC9717" s="153"/>
      <c r="AD9717" s="153"/>
      <c r="AE9717" s="189"/>
      <c r="AF9717" s="188"/>
      <c r="AG9717" s="189"/>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7"/>
      <c r="AB9718" s="188"/>
      <c r="AC9718" s="153"/>
      <c r="AD9718" s="153"/>
      <c r="AE9718" s="189"/>
      <c r="AF9718" s="188"/>
      <c r="AG9718" s="189"/>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7"/>
      <c r="AB9719" s="188"/>
      <c r="AC9719" s="153"/>
      <c r="AD9719" s="153"/>
      <c r="AE9719" s="189"/>
      <c r="AF9719" s="188"/>
      <c r="AG9719" s="189"/>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7"/>
      <c r="AB9720" s="188"/>
      <c r="AC9720" s="153"/>
      <c r="AD9720" s="153"/>
      <c r="AE9720" s="189"/>
      <c r="AF9720" s="188"/>
      <c r="AG9720" s="189"/>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7"/>
      <c r="AB9721" s="188"/>
      <c r="AC9721" s="153"/>
      <c r="AD9721" s="153"/>
      <c r="AE9721" s="189"/>
      <c r="AF9721" s="188"/>
      <c r="AG9721" s="189"/>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7"/>
      <c r="AB9722" s="188"/>
      <c r="AC9722" s="153"/>
      <c r="AD9722" s="153"/>
      <c r="AE9722" s="189"/>
      <c r="AF9722" s="188"/>
      <c r="AG9722" s="189"/>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7"/>
      <c r="AB9723" s="188"/>
      <c r="AC9723" s="153"/>
      <c r="AD9723" s="153"/>
      <c r="AE9723" s="189"/>
      <c r="AF9723" s="188"/>
      <c r="AG9723" s="189"/>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7"/>
      <c r="AB9724" s="188"/>
      <c r="AC9724" s="153"/>
      <c r="AD9724" s="153"/>
      <c r="AE9724" s="189"/>
      <c r="AF9724" s="188"/>
      <c r="AG9724" s="189"/>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7"/>
      <c r="AB9725" s="188"/>
      <c r="AC9725" s="153"/>
      <c r="AD9725" s="153"/>
      <c r="AE9725" s="189"/>
      <c r="AF9725" s="188"/>
      <c r="AG9725" s="189"/>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7"/>
      <c r="AB9726" s="188"/>
      <c r="AC9726" s="153"/>
      <c r="AD9726" s="153"/>
      <c r="AE9726" s="189"/>
      <c r="AF9726" s="188"/>
      <c r="AG9726" s="189"/>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7"/>
      <c r="AB9727" s="188"/>
      <c r="AC9727" s="153"/>
      <c r="AD9727" s="153"/>
      <c r="AE9727" s="189"/>
      <c r="AF9727" s="188"/>
      <c r="AG9727" s="189"/>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7"/>
      <c r="AB9728" s="188"/>
      <c r="AC9728" s="153"/>
      <c r="AD9728" s="153"/>
      <c r="AE9728" s="189"/>
      <c r="AF9728" s="188"/>
      <c r="AG9728" s="189"/>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7"/>
      <c r="AB9729" s="188"/>
      <c r="AC9729" s="153"/>
      <c r="AD9729" s="153"/>
      <c r="AE9729" s="189"/>
      <c r="AF9729" s="188"/>
      <c r="AG9729" s="189"/>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7"/>
      <c r="AB9730" s="188"/>
      <c r="AC9730" s="153"/>
      <c r="AD9730" s="153"/>
      <c r="AE9730" s="189"/>
      <c r="AF9730" s="188"/>
      <c r="AG9730" s="189"/>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7"/>
      <c r="AB9731" s="188"/>
      <c r="AC9731" s="153"/>
      <c r="AD9731" s="153"/>
      <c r="AE9731" s="189"/>
      <c r="AF9731" s="188"/>
      <c r="AG9731" s="189"/>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7"/>
      <c r="AB9732" s="188"/>
      <c r="AC9732" s="153"/>
      <c r="AD9732" s="153"/>
      <c r="AE9732" s="189"/>
      <c r="AF9732" s="188"/>
      <c r="AG9732" s="189"/>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7"/>
      <c r="AB9733" s="188"/>
      <c r="AC9733" s="153"/>
      <c r="AD9733" s="153"/>
      <c r="AE9733" s="189"/>
      <c r="AF9733" s="188"/>
      <c r="AG9733" s="189"/>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7"/>
      <c r="AB9734" s="188"/>
      <c r="AC9734" s="153"/>
      <c r="AD9734" s="153"/>
      <c r="AE9734" s="189"/>
      <c r="AF9734" s="188"/>
      <c r="AG9734" s="189"/>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7"/>
      <c r="AB9735" s="188"/>
      <c r="AC9735" s="153"/>
      <c r="AD9735" s="153"/>
      <c r="AE9735" s="189"/>
      <c r="AF9735" s="188"/>
      <c r="AG9735" s="189"/>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7"/>
      <c r="AB9736" s="188"/>
      <c r="AC9736" s="153"/>
      <c r="AD9736" s="153"/>
      <c r="AE9736" s="189"/>
      <c r="AF9736" s="188"/>
      <c r="AG9736" s="189"/>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7"/>
      <c r="AB9737" s="188"/>
      <c r="AC9737" s="153"/>
      <c r="AD9737" s="153"/>
      <c r="AE9737" s="189"/>
      <c r="AF9737" s="188"/>
      <c r="AG9737" s="189"/>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7"/>
      <c r="AB9738" s="188"/>
      <c r="AC9738" s="153"/>
      <c r="AD9738" s="153"/>
      <c r="AE9738" s="189"/>
      <c r="AF9738" s="188"/>
      <c r="AG9738" s="189"/>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7"/>
      <c r="AB9739" s="188"/>
      <c r="AC9739" s="153"/>
      <c r="AD9739" s="153"/>
      <c r="AE9739" s="189"/>
      <c r="AF9739" s="188"/>
      <c r="AG9739" s="189"/>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7"/>
      <c r="AB9740" s="188"/>
      <c r="AC9740" s="153"/>
      <c r="AD9740" s="153"/>
      <c r="AE9740" s="189"/>
      <c r="AF9740" s="188"/>
      <c r="AG9740" s="189"/>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7"/>
      <c r="AB9741" s="188"/>
      <c r="AC9741" s="153"/>
      <c r="AD9741" s="153"/>
      <c r="AE9741" s="189"/>
      <c r="AF9741" s="188"/>
      <c r="AG9741" s="189"/>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7"/>
      <c r="AB9742" s="188"/>
      <c r="AC9742" s="153"/>
      <c r="AD9742" s="153"/>
      <c r="AE9742" s="189"/>
      <c r="AF9742" s="188"/>
      <c r="AG9742" s="189"/>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7"/>
      <c r="AB9743" s="188"/>
      <c r="AC9743" s="153"/>
      <c r="AD9743" s="153"/>
      <c r="AE9743" s="189"/>
      <c r="AF9743" s="188"/>
      <c r="AG9743" s="189"/>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7"/>
      <c r="AB9744" s="188"/>
      <c r="AC9744" s="153"/>
      <c r="AD9744" s="153"/>
      <c r="AE9744" s="189"/>
      <c r="AF9744" s="188"/>
      <c r="AG9744" s="189"/>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7"/>
      <c r="AB9745" s="188"/>
      <c r="AC9745" s="153"/>
      <c r="AD9745" s="153"/>
      <c r="AE9745" s="189"/>
      <c r="AF9745" s="188"/>
      <c r="AG9745" s="189"/>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7"/>
      <c r="AB9746" s="188"/>
      <c r="AC9746" s="153"/>
      <c r="AD9746" s="153"/>
      <c r="AE9746" s="189"/>
      <c r="AF9746" s="188"/>
      <c r="AG9746" s="189"/>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7"/>
      <c r="AB9747" s="188"/>
      <c r="AC9747" s="153"/>
      <c r="AD9747" s="153"/>
      <c r="AE9747" s="189"/>
      <c r="AF9747" s="188"/>
      <c r="AG9747" s="189"/>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7"/>
      <c r="AB9748" s="188"/>
      <c r="AC9748" s="153"/>
      <c r="AD9748" s="153"/>
      <c r="AE9748" s="189"/>
      <c r="AF9748" s="188"/>
      <c r="AG9748" s="189"/>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7"/>
      <c r="AB9749" s="188"/>
      <c r="AC9749" s="153"/>
      <c r="AD9749" s="153"/>
      <c r="AE9749" s="189"/>
      <c r="AF9749" s="188"/>
      <c r="AG9749" s="189"/>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7"/>
      <c r="AB9750" s="188"/>
      <c r="AC9750" s="153"/>
      <c r="AD9750" s="153"/>
      <c r="AE9750" s="189"/>
      <c r="AF9750" s="188"/>
      <c r="AG9750" s="189"/>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7"/>
      <c r="AB9751" s="188"/>
      <c r="AC9751" s="153"/>
      <c r="AD9751" s="153"/>
      <c r="AE9751" s="189"/>
      <c r="AF9751" s="188"/>
      <c r="AG9751" s="189"/>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7"/>
      <c r="AB9752" s="188"/>
      <c r="AC9752" s="153"/>
      <c r="AD9752" s="153"/>
      <c r="AE9752" s="189"/>
      <c r="AF9752" s="188"/>
      <c r="AG9752" s="189"/>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7"/>
      <c r="AB9753" s="188"/>
      <c r="AC9753" s="153"/>
      <c r="AD9753" s="153"/>
      <c r="AE9753" s="189"/>
      <c r="AF9753" s="188"/>
      <c r="AG9753" s="189"/>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7"/>
      <c r="AB9754" s="188"/>
      <c r="AC9754" s="153"/>
      <c r="AD9754" s="153"/>
      <c r="AE9754" s="189"/>
      <c r="AF9754" s="188"/>
      <c r="AG9754" s="189"/>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7"/>
      <c r="AB9755" s="188"/>
      <c r="AC9755" s="153"/>
      <c r="AD9755" s="153"/>
      <c r="AE9755" s="189"/>
      <c r="AF9755" s="188"/>
      <c r="AG9755" s="189"/>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7"/>
      <c r="AB9756" s="188"/>
      <c r="AC9756" s="153"/>
      <c r="AD9756" s="153"/>
      <c r="AE9756" s="189"/>
      <c r="AF9756" s="188"/>
      <c r="AG9756" s="189"/>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7"/>
      <c r="AB9757" s="188"/>
      <c r="AC9757" s="153"/>
      <c r="AD9757" s="153"/>
      <c r="AE9757" s="189"/>
      <c r="AF9757" s="188"/>
      <c r="AG9757" s="189"/>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7"/>
      <c r="AB9758" s="188"/>
      <c r="AC9758" s="153"/>
      <c r="AD9758" s="153"/>
      <c r="AE9758" s="189"/>
      <c r="AF9758" s="188"/>
      <c r="AG9758" s="189"/>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7"/>
      <c r="AB9759" s="188"/>
      <c r="AC9759" s="153"/>
      <c r="AD9759" s="153"/>
      <c r="AE9759" s="189"/>
      <c r="AF9759" s="188"/>
      <c r="AG9759" s="189"/>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7"/>
      <c r="AB9760" s="188"/>
      <c r="AC9760" s="153"/>
      <c r="AD9760" s="153"/>
      <c r="AE9760" s="189"/>
      <c r="AF9760" s="188"/>
      <c r="AG9760" s="189"/>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7"/>
      <c r="AB9761" s="188"/>
      <c r="AC9761" s="153"/>
      <c r="AD9761" s="153"/>
      <c r="AE9761" s="189"/>
      <c r="AF9761" s="188"/>
      <c r="AG9761" s="189"/>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7"/>
      <c r="AB9762" s="188"/>
      <c r="AC9762" s="153"/>
      <c r="AD9762" s="153"/>
      <c r="AE9762" s="189"/>
      <c r="AF9762" s="188"/>
      <c r="AG9762" s="189"/>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7"/>
      <c r="AB9763" s="188"/>
      <c r="AC9763" s="153"/>
      <c r="AD9763" s="153"/>
      <c r="AE9763" s="189"/>
      <c r="AF9763" s="188"/>
      <c r="AG9763" s="189"/>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7"/>
      <c r="AB9764" s="188"/>
      <c r="AC9764" s="153"/>
      <c r="AD9764" s="153"/>
      <c r="AE9764" s="189"/>
      <c r="AF9764" s="188"/>
      <c r="AG9764" s="189"/>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7"/>
      <c r="AB9765" s="188"/>
      <c r="AC9765" s="153"/>
      <c r="AD9765" s="153"/>
      <c r="AE9765" s="189"/>
      <c r="AF9765" s="188"/>
      <c r="AG9765" s="189"/>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7"/>
      <c r="AB9766" s="188"/>
      <c r="AC9766" s="153"/>
      <c r="AD9766" s="153"/>
      <c r="AE9766" s="189"/>
      <c r="AF9766" s="188"/>
      <c r="AG9766" s="189"/>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7"/>
      <c r="AB9767" s="188"/>
      <c r="AC9767" s="153"/>
      <c r="AD9767" s="153"/>
      <c r="AE9767" s="189"/>
      <c r="AF9767" s="188"/>
      <c r="AG9767" s="189"/>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7"/>
      <c r="AB9768" s="188"/>
      <c r="AC9768" s="153"/>
      <c r="AD9768" s="153"/>
      <c r="AE9768" s="189"/>
      <c r="AF9768" s="188"/>
      <c r="AG9768" s="189"/>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7"/>
      <c r="AB9769" s="188"/>
      <c r="AC9769" s="153"/>
      <c r="AD9769" s="153"/>
      <c r="AE9769" s="189"/>
      <c r="AF9769" s="188"/>
      <c r="AG9769" s="189"/>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7"/>
      <c r="AB9770" s="188"/>
      <c r="AC9770" s="153"/>
      <c r="AD9770" s="153"/>
      <c r="AE9770" s="189"/>
      <c r="AF9770" s="188"/>
      <c r="AG9770" s="189"/>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7"/>
      <c r="AB9771" s="188"/>
      <c r="AC9771" s="153"/>
      <c r="AD9771" s="153"/>
      <c r="AE9771" s="189"/>
      <c r="AF9771" s="188"/>
      <c r="AG9771" s="189"/>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7"/>
      <c r="AB9772" s="188"/>
      <c r="AC9772" s="153"/>
      <c r="AD9772" s="153"/>
      <c r="AE9772" s="189"/>
      <c r="AF9772" s="188"/>
      <c r="AG9772" s="189"/>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7"/>
      <c r="AB9773" s="188"/>
      <c r="AC9773" s="153"/>
      <c r="AD9773" s="153"/>
      <c r="AE9773" s="189"/>
      <c r="AF9773" s="188"/>
      <c r="AG9773" s="189"/>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7"/>
      <c r="AB9774" s="188"/>
      <c r="AC9774" s="153"/>
      <c r="AD9774" s="153"/>
      <c r="AE9774" s="189"/>
      <c r="AF9774" s="188"/>
      <c r="AG9774" s="189"/>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7"/>
      <c r="AB9775" s="188"/>
      <c r="AC9775" s="153"/>
      <c r="AD9775" s="153"/>
      <c r="AE9775" s="189"/>
      <c r="AF9775" s="188"/>
      <c r="AG9775" s="189"/>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7"/>
      <c r="AB9776" s="188"/>
      <c r="AC9776" s="153"/>
      <c r="AD9776" s="153"/>
      <c r="AE9776" s="189"/>
      <c r="AF9776" s="188"/>
      <c r="AG9776" s="189"/>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7"/>
      <c r="AB9777" s="188"/>
      <c r="AC9777" s="153"/>
      <c r="AD9777" s="153"/>
      <c r="AE9777" s="189"/>
      <c r="AF9777" s="188"/>
      <c r="AG9777" s="189"/>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7"/>
      <c r="AB9778" s="188"/>
      <c r="AC9778" s="153"/>
      <c r="AD9778" s="153"/>
      <c r="AE9778" s="189"/>
      <c r="AF9778" s="188"/>
      <c r="AG9778" s="189"/>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7"/>
      <c r="AB9779" s="188"/>
      <c r="AC9779" s="153"/>
      <c r="AD9779" s="153"/>
      <c r="AE9779" s="189"/>
      <c r="AF9779" s="188"/>
      <c r="AG9779" s="189"/>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7"/>
      <c r="AB9780" s="188"/>
      <c r="AC9780" s="153"/>
      <c r="AD9780" s="153"/>
      <c r="AE9780" s="189"/>
      <c r="AF9780" s="188"/>
      <c r="AG9780" s="189"/>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7"/>
      <c r="AB9781" s="188"/>
      <c r="AC9781" s="153"/>
      <c r="AD9781" s="153"/>
      <c r="AE9781" s="189"/>
      <c r="AF9781" s="188"/>
      <c r="AG9781" s="189"/>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7"/>
      <c r="AB9782" s="188"/>
      <c r="AC9782" s="153"/>
      <c r="AD9782" s="153"/>
      <c r="AE9782" s="189"/>
      <c r="AF9782" s="188"/>
      <c r="AG9782" s="189"/>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7"/>
      <c r="AB9783" s="188"/>
      <c r="AC9783" s="153"/>
      <c r="AD9783" s="153"/>
      <c r="AE9783" s="189"/>
      <c r="AF9783" s="188"/>
      <c r="AG9783" s="189"/>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7"/>
      <c r="AB9784" s="188"/>
      <c r="AC9784" s="153"/>
      <c r="AD9784" s="153"/>
      <c r="AE9784" s="189"/>
      <c r="AF9784" s="188"/>
      <c r="AG9784" s="189"/>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7"/>
      <c r="AB9785" s="188"/>
      <c r="AC9785" s="153"/>
      <c r="AD9785" s="153"/>
      <c r="AE9785" s="189"/>
      <c r="AF9785" s="188"/>
      <c r="AG9785" s="189"/>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7"/>
      <c r="AB9786" s="188"/>
      <c r="AC9786" s="153"/>
      <c r="AD9786" s="153"/>
      <c r="AE9786" s="189"/>
      <c r="AF9786" s="188"/>
      <c r="AG9786" s="189"/>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7"/>
      <c r="AB9787" s="188"/>
      <c r="AC9787" s="153"/>
      <c r="AD9787" s="153"/>
      <c r="AE9787" s="189"/>
      <c r="AF9787" s="188"/>
      <c r="AG9787" s="189"/>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7"/>
      <c r="AB9788" s="188"/>
      <c r="AC9788" s="153"/>
      <c r="AD9788" s="153"/>
      <c r="AE9788" s="189"/>
      <c r="AF9788" s="188"/>
      <c r="AG9788" s="189"/>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7"/>
      <c r="AB9789" s="188"/>
      <c r="AC9789" s="153"/>
      <c r="AD9789" s="153"/>
      <c r="AE9789" s="189"/>
      <c r="AF9789" s="188"/>
      <c r="AG9789" s="189"/>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7"/>
      <c r="AB9790" s="188"/>
      <c r="AC9790" s="153"/>
      <c r="AD9790" s="153"/>
      <c r="AE9790" s="189"/>
      <c r="AF9790" s="188"/>
      <c r="AG9790" s="189"/>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7"/>
      <c r="AB9791" s="188"/>
      <c r="AC9791" s="153"/>
      <c r="AD9791" s="153"/>
      <c r="AE9791" s="189"/>
      <c r="AF9791" s="188"/>
      <c r="AG9791" s="189"/>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7"/>
      <c r="AB9792" s="188"/>
      <c r="AC9792" s="153"/>
      <c r="AD9792" s="153"/>
      <c r="AE9792" s="189"/>
      <c r="AF9792" s="188"/>
      <c r="AG9792" s="189"/>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7"/>
      <c r="AB9793" s="188"/>
      <c r="AC9793" s="153"/>
      <c r="AD9793" s="153"/>
      <c r="AE9793" s="189"/>
      <c r="AF9793" s="188"/>
      <c r="AG9793" s="189"/>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7"/>
      <c r="AB9794" s="188"/>
      <c r="AC9794" s="153"/>
      <c r="AD9794" s="153"/>
      <c r="AE9794" s="189"/>
      <c r="AF9794" s="188"/>
      <c r="AG9794" s="189"/>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7"/>
      <c r="AB9795" s="188"/>
      <c r="AC9795" s="153"/>
      <c r="AD9795" s="153"/>
      <c r="AE9795" s="189"/>
      <c r="AF9795" s="188"/>
      <c r="AG9795" s="189"/>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7"/>
      <c r="AB9796" s="188"/>
      <c r="AC9796" s="153"/>
      <c r="AD9796" s="153"/>
      <c r="AE9796" s="189"/>
      <c r="AF9796" s="188"/>
      <c r="AG9796" s="189"/>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7"/>
      <c r="AB9797" s="188"/>
      <c r="AC9797" s="153"/>
      <c r="AD9797" s="153"/>
      <c r="AE9797" s="189"/>
      <c r="AF9797" s="188"/>
      <c r="AG9797" s="189"/>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7"/>
      <c r="AB9798" s="188"/>
      <c r="AC9798" s="153"/>
      <c r="AD9798" s="153"/>
      <c r="AE9798" s="189"/>
      <c r="AF9798" s="188"/>
      <c r="AG9798" s="189"/>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7"/>
      <c r="AB9799" s="188"/>
      <c r="AC9799" s="153"/>
      <c r="AD9799" s="153"/>
      <c r="AE9799" s="189"/>
      <c r="AF9799" s="188"/>
      <c r="AG9799" s="189"/>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7"/>
      <c r="AB9800" s="188"/>
      <c r="AC9800" s="153"/>
      <c r="AD9800" s="153"/>
      <c r="AE9800" s="189"/>
      <c r="AF9800" s="188"/>
      <c r="AG9800" s="189"/>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7"/>
      <c r="AB9801" s="188"/>
      <c r="AC9801" s="153"/>
      <c r="AD9801" s="153"/>
      <c r="AE9801" s="189"/>
      <c r="AF9801" s="188"/>
      <c r="AG9801" s="189"/>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7"/>
      <c r="AB9802" s="188"/>
      <c r="AC9802" s="153"/>
      <c r="AD9802" s="153"/>
      <c r="AE9802" s="189"/>
      <c r="AF9802" s="188"/>
      <c r="AG9802" s="189"/>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7"/>
      <c r="AB9803" s="188"/>
      <c r="AC9803" s="153"/>
      <c r="AD9803" s="153"/>
      <c r="AE9803" s="189"/>
      <c r="AF9803" s="188"/>
      <c r="AG9803" s="189"/>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7"/>
      <c r="AB9804" s="188"/>
      <c r="AC9804" s="153"/>
      <c r="AD9804" s="153"/>
      <c r="AE9804" s="189"/>
      <c r="AF9804" s="188"/>
      <c r="AG9804" s="189"/>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7"/>
      <c r="AB9805" s="188"/>
      <c r="AC9805" s="153"/>
      <c r="AD9805" s="153"/>
      <c r="AE9805" s="189"/>
      <c r="AF9805" s="188"/>
      <c r="AG9805" s="189"/>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7"/>
      <c r="AB9806" s="188"/>
      <c r="AC9806" s="153"/>
      <c r="AD9806" s="153"/>
      <c r="AE9806" s="189"/>
      <c r="AF9806" s="188"/>
      <c r="AG9806" s="189"/>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7"/>
      <c r="AB9807" s="188"/>
      <c r="AC9807" s="153"/>
      <c r="AD9807" s="153"/>
      <c r="AE9807" s="189"/>
      <c r="AF9807" s="188"/>
      <c r="AG9807" s="189"/>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7"/>
      <c r="AB9808" s="188"/>
      <c r="AC9808" s="153"/>
      <c r="AD9808" s="153"/>
      <c r="AE9808" s="189"/>
      <c r="AF9808" s="188"/>
      <c r="AG9808" s="189"/>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7"/>
      <c r="AB9809" s="188"/>
      <c r="AC9809" s="153"/>
      <c r="AD9809" s="153"/>
      <c r="AE9809" s="189"/>
      <c r="AF9809" s="188"/>
      <c r="AG9809" s="189"/>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7"/>
      <c r="AB9810" s="188"/>
      <c r="AC9810" s="153"/>
      <c r="AD9810" s="153"/>
      <c r="AE9810" s="189"/>
      <c r="AF9810" s="188"/>
      <c r="AG9810" s="189"/>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7"/>
      <c r="AB9811" s="188"/>
      <c r="AC9811" s="153"/>
      <c r="AD9811" s="153"/>
      <c r="AE9811" s="189"/>
      <c r="AF9811" s="188"/>
      <c r="AG9811" s="189"/>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7"/>
      <c r="AB9812" s="188"/>
      <c r="AC9812" s="153"/>
      <c r="AD9812" s="153"/>
      <c r="AE9812" s="189"/>
      <c r="AF9812" s="188"/>
      <c r="AG9812" s="189"/>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7"/>
      <c r="AB9813" s="188"/>
      <c r="AC9813" s="153"/>
      <c r="AD9813" s="153"/>
      <c r="AE9813" s="189"/>
      <c r="AF9813" s="188"/>
      <c r="AG9813" s="189"/>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7"/>
      <c r="AB9814" s="188"/>
      <c r="AC9814" s="153"/>
      <c r="AD9814" s="153"/>
      <c r="AE9814" s="189"/>
      <c r="AF9814" s="188"/>
      <c r="AG9814" s="189"/>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7"/>
      <c r="AB9815" s="188"/>
      <c r="AC9815" s="153"/>
      <c r="AD9815" s="153"/>
      <c r="AE9815" s="189"/>
      <c r="AF9815" s="188"/>
      <c r="AG9815" s="189"/>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7"/>
      <c r="AB9816" s="188"/>
      <c r="AC9816" s="153"/>
      <c r="AD9816" s="153"/>
      <c r="AE9816" s="189"/>
      <c r="AF9816" s="188"/>
      <c r="AG9816" s="189"/>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7"/>
      <c r="AB9817" s="188"/>
      <c r="AC9817" s="153"/>
      <c r="AD9817" s="153"/>
      <c r="AE9817" s="189"/>
      <c r="AF9817" s="188"/>
      <c r="AG9817" s="189"/>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7"/>
      <c r="AB9818" s="188"/>
      <c r="AC9818" s="153"/>
      <c r="AD9818" s="153"/>
      <c r="AE9818" s="189"/>
      <c r="AF9818" s="188"/>
      <c r="AG9818" s="189"/>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7"/>
      <c r="AB9819" s="188"/>
      <c r="AC9819" s="153"/>
      <c r="AD9819" s="153"/>
      <c r="AE9819" s="189"/>
      <c r="AF9819" s="188"/>
      <c r="AG9819" s="189"/>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7"/>
      <c r="AB9820" s="188"/>
      <c r="AC9820" s="153"/>
      <c r="AD9820" s="153"/>
      <c r="AE9820" s="189"/>
      <c r="AF9820" s="188"/>
      <c r="AG9820" s="189"/>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7"/>
      <c r="AB9821" s="188"/>
      <c r="AC9821" s="153"/>
      <c r="AD9821" s="153"/>
      <c r="AE9821" s="189"/>
      <c r="AF9821" s="188"/>
      <c r="AG9821" s="189"/>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7"/>
      <c r="AB9822" s="188"/>
      <c r="AC9822" s="153"/>
      <c r="AD9822" s="153"/>
      <c r="AE9822" s="189"/>
      <c r="AF9822" s="188"/>
      <c r="AG9822" s="189"/>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7"/>
      <c r="AB9823" s="188"/>
      <c r="AC9823" s="153"/>
      <c r="AD9823" s="153"/>
      <c r="AE9823" s="189"/>
      <c r="AF9823" s="188"/>
      <c r="AG9823" s="189"/>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7"/>
      <c r="AB9824" s="188"/>
      <c r="AC9824" s="153"/>
      <c r="AD9824" s="153"/>
      <c r="AE9824" s="189"/>
      <c r="AF9824" s="188"/>
      <c r="AG9824" s="189"/>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7"/>
      <c r="AB9825" s="188"/>
      <c r="AC9825" s="153"/>
      <c r="AD9825" s="153"/>
      <c r="AE9825" s="189"/>
      <c r="AF9825" s="188"/>
      <c r="AG9825" s="189"/>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7"/>
      <c r="AB9826" s="188"/>
      <c r="AC9826" s="153"/>
      <c r="AD9826" s="153"/>
      <c r="AE9826" s="189"/>
      <c r="AF9826" s="188"/>
      <c r="AG9826" s="189"/>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7"/>
      <c r="AB9827" s="188"/>
      <c r="AC9827" s="153"/>
      <c r="AD9827" s="153"/>
      <c r="AE9827" s="189"/>
      <c r="AF9827" s="188"/>
      <c r="AG9827" s="189"/>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7"/>
      <c r="AB9828" s="188"/>
      <c r="AC9828" s="153"/>
      <c r="AD9828" s="153"/>
      <c r="AE9828" s="189"/>
      <c r="AF9828" s="188"/>
      <c r="AG9828" s="189"/>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7"/>
      <c r="AB9829" s="188"/>
      <c r="AC9829" s="153"/>
      <c r="AD9829" s="153"/>
      <c r="AE9829" s="189"/>
      <c r="AF9829" s="188"/>
      <c r="AG9829" s="189"/>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7"/>
      <c r="AB9830" s="188"/>
      <c r="AC9830" s="153"/>
      <c r="AD9830" s="153"/>
      <c r="AE9830" s="189"/>
      <c r="AF9830" s="188"/>
      <c r="AG9830" s="189"/>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7"/>
      <c r="AB9831" s="188"/>
      <c r="AC9831" s="153"/>
      <c r="AD9831" s="153"/>
      <c r="AE9831" s="189"/>
      <c r="AF9831" s="188"/>
      <c r="AG9831" s="189"/>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7"/>
      <c r="AB9832" s="188"/>
      <c r="AC9832" s="153"/>
      <c r="AD9832" s="153"/>
      <c r="AE9832" s="189"/>
      <c r="AF9832" s="188"/>
      <c r="AG9832" s="189"/>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7"/>
      <c r="AB9833" s="188"/>
      <c r="AC9833" s="153"/>
      <c r="AD9833" s="153"/>
      <c r="AE9833" s="189"/>
      <c r="AF9833" s="188"/>
      <c r="AG9833" s="189"/>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7"/>
      <c r="AB9834" s="188"/>
      <c r="AC9834" s="153"/>
      <c r="AD9834" s="153"/>
      <c r="AE9834" s="189"/>
      <c r="AF9834" s="188"/>
      <c r="AG9834" s="189"/>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7"/>
      <c r="AB9835" s="188"/>
      <c r="AC9835" s="153"/>
      <c r="AD9835" s="153"/>
      <c r="AE9835" s="189"/>
      <c r="AF9835" s="188"/>
      <c r="AG9835" s="189"/>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7"/>
      <c r="AB9836" s="188"/>
      <c r="AC9836" s="153"/>
      <c r="AD9836" s="153"/>
      <c r="AE9836" s="189"/>
      <c r="AF9836" s="188"/>
      <c r="AG9836" s="189"/>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7"/>
      <c r="AB9837" s="188"/>
      <c r="AC9837" s="153"/>
      <c r="AD9837" s="153"/>
      <c r="AE9837" s="189"/>
      <c r="AF9837" s="188"/>
      <c r="AG9837" s="189"/>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7"/>
      <c r="AB9838" s="188"/>
      <c r="AC9838" s="153"/>
      <c r="AD9838" s="153"/>
      <c r="AE9838" s="189"/>
      <c r="AF9838" s="188"/>
      <c r="AG9838" s="189"/>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7"/>
      <c r="AB9839" s="188"/>
      <c r="AC9839" s="153"/>
      <c r="AD9839" s="153"/>
      <c r="AE9839" s="189"/>
      <c r="AF9839" s="188"/>
      <c r="AG9839" s="189"/>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7"/>
      <c r="AB9840" s="188"/>
      <c r="AC9840" s="153"/>
      <c r="AD9840" s="153"/>
      <c r="AE9840" s="189"/>
      <c r="AF9840" s="188"/>
      <c r="AG9840" s="189"/>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7"/>
      <c r="AB9841" s="188"/>
      <c r="AC9841" s="153"/>
      <c r="AD9841" s="153"/>
      <c r="AE9841" s="189"/>
      <c r="AF9841" s="188"/>
      <c r="AG9841" s="189"/>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7"/>
      <c r="AB9842" s="188"/>
      <c r="AC9842" s="153"/>
      <c r="AD9842" s="153"/>
      <c r="AE9842" s="189"/>
      <c r="AF9842" s="188"/>
      <c r="AG9842" s="189"/>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7"/>
      <c r="AB9843" s="188"/>
      <c r="AC9843" s="153"/>
      <c r="AD9843" s="153"/>
      <c r="AE9843" s="189"/>
      <c r="AF9843" s="188"/>
      <c r="AG9843" s="189"/>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7"/>
      <c r="AB9844" s="188"/>
      <c r="AC9844" s="153"/>
      <c r="AD9844" s="153"/>
      <c r="AE9844" s="189"/>
      <c r="AF9844" s="188"/>
      <c r="AG9844" s="189"/>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7"/>
      <c r="AB9845" s="188"/>
      <c r="AC9845" s="153"/>
      <c r="AD9845" s="153"/>
      <c r="AE9845" s="189"/>
      <c r="AF9845" s="188"/>
      <c r="AG9845" s="189"/>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7"/>
      <c r="AB9846" s="188"/>
      <c r="AC9846" s="153"/>
      <c r="AD9846" s="153"/>
      <c r="AE9846" s="189"/>
      <c r="AF9846" s="188"/>
      <c r="AG9846" s="189"/>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7"/>
      <c r="AB9847" s="188"/>
      <c r="AC9847" s="153"/>
      <c r="AD9847" s="153"/>
      <c r="AE9847" s="189"/>
      <c r="AF9847" s="188"/>
      <c r="AG9847" s="189"/>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7"/>
      <c r="AB9848" s="188"/>
      <c r="AC9848" s="153"/>
      <c r="AD9848" s="153"/>
      <c r="AE9848" s="189"/>
      <c r="AF9848" s="188"/>
      <c r="AG9848" s="189"/>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7"/>
      <c r="AB9849" s="188"/>
      <c r="AC9849" s="153"/>
      <c r="AD9849" s="153"/>
      <c r="AE9849" s="189"/>
      <c r="AF9849" s="188"/>
      <c r="AG9849" s="189"/>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7"/>
      <c r="AB9850" s="188"/>
      <c r="AC9850" s="153"/>
      <c r="AD9850" s="153"/>
      <c r="AE9850" s="189"/>
      <c r="AF9850" s="188"/>
      <c r="AG9850" s="189"/>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7"/>
      <c r="AB9851" s="188"/>
      <c r="AC9851" s="153"/>
      <c r="AD9851" s="153"/>
      <c r="AE9851" s="189"/>
      <c r="AF9851" s="188"/>
      <c r="AG9851" s="189"/>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7"/>
      <c r="AB9852" s="188"/>
      <c r="AC9852" s="153"/>
      <c r="AD9852" s="153"/>
      <c r="AE9852" s="189"/>
      <c r="AF9852" s="188"/>
      <c r="AG9852" s="189"/>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7"/>
      <c r="AB9853" s="188"/>
      <c r="AC9853" s="153"/>
      <c r="AD9853" s="153"/>
      <c r="AE9853" s="189"/>
      <c r="AF9853" s="188"/>
      <c r="AG9853" s="189"/>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7"/>
      <c r="AB9854" s="188"/>
      <c r="AC9854" s="153"/>
      <c r="AD9854" s="153"/>
      <c r="AE9854" s="189"/>
      <c r="AF9854" s="188"/>
      <c r="AG9854" s="189"/>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7"/>
      <c r="AB9855" s="188"/>
      <c r="AC9855" s="153"/>
      <c r="AD9855" s="153"/>
      <c r="AE9855" s="189"/>
      <c r="AF9855" s="188"/>
      <c r="AG9855" s="189"/>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7"/>
      <c r="AB9856" s="188"/>
      <c r="AC9856" s="153"/>
      <c r="AD9856" s="153"/>
      <c r="AE9856" s="189"/>
      <c r="AF9856" s="188"/>
      <c r="AG9856" s="189"/>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7"/>
      <c r="AB9857" s="188"/>
      <c r="AC9857" s="153"/>
      <c r="AD9857" s="153"/>
      <c r="AE9857" s="189"/>
      <c r="AF9857" s="188"/>
      <c r="AG9857" s="189"/>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7"/>
      <c r="AB9858" s="188"/>
      <c r="AC9858" s="153"/>
      <c r="AD9858" s="153"/>
      <c r="AE9858" s="189"/>
      <c r="AF9858" s="188"/>
      <c r="AG9858" s="189"/>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7"/>
      <c r="AB9859" s="188"/>
      <c r="AC9859" s="153"/>
      <c r="AD9859" s="153"/>
      <c r="AE9859" s="189"/>
      <c r="AF9859" s="188"/>
      <c r="AG9859" s="189"/>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7"/>
      <c r="AB9860" s="188"/>
      <c r="AC9860" s="153"/>
      <c r="AD9860" s="153"/>
      <c r="AE9860" s="189"/>
      <c r="AF9860" s="188"/>
      <c r="AG9860" s="189"/>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7"/>
      <c r="AB9861" s="188"/>
      <c r="AC9861" s="153"/>
      <c r="AD9861" s="153"/>
      <c r="AE9861" s="189"/>
      <c r="AF9861" s="188"/>
      <c r="AG9861" s="189"/>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7"/>
      <c r="AB9862" s="188"/>
      <c r="AC9862" s="153"/>
      <c r="AD9862" s="153"/>
      <c r="AE9862" s="189"/>
      <c r="AF9862" s="188"/>
      <c r="AG9862" s="189"/>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7"/>
      <c r="AB9863" s="188"/>
      <c r="AC9863" s="153"/>
      <c r="AD9863" s="153"/>
      <c r="AE9863" s="189"/>
      <c r="AF9863" s="188"/>
      <c r="AG9863" s="189"/>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7"/>
      <c r="AB9864" s="188"/>
      <c r="AC9864" s="153"/>
      <c r="AD9864" s="153"/>
      <c r="AE9864" s="189"/>
      <c r="AF9864" s="188"/>
      <c r="AG9864" s="189"/>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7"/>
      <c r="AB9865" s="188"/>
      <c r="AC9865" s="153"/>
      <c r="AD9865" s="153"/>
      <c r="AE9865" s="189"/>
      <c r="AF9865" s="188"/>
      <c r="AG9865" s="189"/>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7"/>
      <c r="AB9866" s="188"/>
      <c r="AC9866" s="153"/>
      <c r="AD9866" s="153"/>
      <c r="AE9866" s="189"/>
      <c r="AF9866" s="188"/>
      <c r="AG9866" s="189"/>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7"/>
      <c r="AB9867" s="188"/>
      <c r="AC9867" s="153"/>
      <c r="AD9867" s="153"/>
      <c r="AE9867" s="189"/>
      <c r="AF9867" s="188"/>
      <c r="AG9867" s="189"/>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7"/>
      <c r="AB9868" s="188"/>
      <c r="AC9868" s="153"/>
      <c r="AD9868" s="153"/>
      <c r="AE9868" s="189"/>
      <c r="AF9868" s="188"/>
      <c r="AG9868" s="189"/>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7"/>
      <c r="AB9869" s="188"/>
      <c r="AC9869" s="153"/>
      <c r="AD9869" s="153"/>
      <c r="AE9869" s="189"/>
      <c r="AF9869" s="188"/>
      <c r="AG9869" s="189"/>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7"/>
      <c r="AB9870" s="188"/>
      <c r="AC9870" s="153"/>
      <c r="AD9870" s="153"/>
      <c r="AE9870" s="189"/>
      <c r="AF9870" s="188"/>
      <c r="AG9870" s="189"/>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7"/>
      <c r="AB9871" s="188"/>
      <c r="AC9871" s="153"/>
      <c r="AD9871" s="153"/>
      <c r="AE9871" s="189"/>
      <c r="AF9871" s="188"/>
      <c r="AG9871" s="189"/>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7"/>
      <c r="AB9872" s="188"/>
      <c r="AC9872" s="153"/>
      <c r="AD9872" s="153"/>
      <c r="AE9872" s="189"/>
      <c r="AF9872" s="188"/>
      <c r="AG9872" s="189"/>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7"/>
      <c r="AB9873" s="188"/>
      <c r="AC9873" s="153"/>
      <c r="AD9873" s="153"/>
      <c r="AE9873" s="189"/>
      <c r="AF9873" s="188"/>
      <c r="AG9873" s="189"/>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7"/>
      <c r="AB9874" s="188"/>
      <c r="AC9874" s="153"/>
      <c r="AD9874" s="153"/>
      <c r="AE9874" s="189"/>
      <c r="AF9874" s="188"/>
      <c r="AG9874" s="189"/>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7"/>
      <c r="AB9875" s="188"/>
      <c r="AC9875" s="153"/>
      <c r="AD9875" s="153"/>
      <c r="AE9875" s="189"/>
      <c r="AF9875" s="188"/>
      <c r="AG9875" s="189"/>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7"/>
      <c r="AB9876" s="188"/>
      <c r="AC9876" s="153"/>
      <c r="AD9876" s="153"/>
      <c r="AE9876" s="189"/>
      <c r="AF9876" s="188"/>
      <c r="AG9876" s="189"/>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7"/>
      <c r="AB9877" s="188"/>
      <c r="AC9877" s="153"/>
      <c r="AD9877" s="153"/>
      <c r="AE9877" s="189"/>
      <c r="AF9877" s="188"/>
      <c r="AG9877" s="189"/>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7"/>
      <c r="AB9878" s="188"/>
      <c r="AC9878" s="153"/>
      <c r="AD9878" s="153"/>
      <c r="AE9878" s="189"/>
      <c r="AF9878" s="188"/>
      <c r="AG9878" s="189"/>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7"/>
      <c r="AB9879" s="188"/>
      <c r="AC9879" s="153"/>
      <c r="AD9879" s="153"/>
      <c r="AE9879" s="189"/>
      <c r="AF9879" s="188"/>
      <c r="AG9879" s="189"/>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7"/>
      <c r="AB9880" s="188"/>
      <c r="AC9880" s="153"/>
      <c r="AD9880" s="153"/>
      <c r="AE9880" s="189"/>
      <c r="AF9880" s="188"/>
      <c r="AG9880" s="189"/>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7"/>
      <c r="AB9881" s="188"/>
      <c r="AC9881" s="153"/>
      <c r="AD9881" s="153"/>
      <c r="AE9881" s="189"/>
      <c r="AF9881" s="188"/>
      <c r="AG9881" s="189"/>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7"/>
      <c r="AB9882" s="188"/>
      <c r="AC9882" s="153"/>
      <c r="AD9882" s="153"/>
      <c r="AE9882" s="189"/>
      <c r="AF9882" s="188"/>
      <c r="AG9882" s="189"/>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7"/>
      <c r="AB9883" s="188"/>
      <c r="AC9883" s="153"/>
      <c r="AD9883" s="153"/>
      <c r="AE9883" s="189"/>
      <c r="AF9883" s="188"/>
      <c r="AG9883" s="189"/>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7"/>
      <c r="AB9884" s="188"/>
      <c r="AC9884" s="153"/>
      <c r="AD9884" s="153"/>
      <c r="AE9884" s="189"/>
      <c r="AF9884" s="188"/>
      <c r="AG9884" s="189"/>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7"/>
      <c r="AB9885" s="188"/>
      <c r="AC9885" s="153"/>
      <c r="AD9885" s="153"/>
      <c r="AE9885" s="189"/>
      <c r="AF9885" s="188"/>
      <c r="AG9885" s="189"/>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7"/>
      <c r="AB9886" s="188"/>
      <c r="AC9886" s="153"/>
      <c r="AD9886" s="153"/>
      <c r="AE9886" s="189"/>
      <c r="AF9886" s="188"/>
      <c r="AG9886" s="189"/>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7"/>
      <c r="AB9887" s="188"/>
      <c r="AC9887" s="153"/>
      <c r="AD9887" s="153"/>
      <c r="AE9887" s="189"/>
      <c r="AF9887" s="188"/>
      <c r="AG9887" s="189"/>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7"/>
      <c r="AB9888" s="188"/>
      <c r="AC9888" s="153"/>
      <c r="AD9888" s="153"/>
      <c r="AE9888" s="189"/>
      <c r="AF9888" s="188"/>
      <c r="AG9888" s="189"/>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7"/>
      <c r="AB9889" s="188"/>
      <c r="AC9889" s="153"/>
      <c r="AD9889" s="153"/>
      <c r="AE9889" s="189"/>
      <c r="AF9889" s="188"/>
      <c r="AG9889" s="189"/>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7"/>
      <c r="AB9890" s="188"/>
      <c r="AC9890" s="153"/>
      <c r="AD9890" s="153"/>
      <c r="AE9890" s="189"/>
      <c r="AF9890" s="188"/>
      <c r="AG9890" s="189"/>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7"/>
      <c r="AB9891" s="188"/>
      <c r="AC9891" s="153"/>
      <c r="AD9891" s="153"/>
      <c r="AE9891" s="189"/>
      <c r="AF9891" s="188"/>
      <c r="AG9891" s="189"/>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7"/>
      <c r="AB9892" s="188"/>
      <c r="AC9892" s="153"/>
      <c r="AD9892" s="153"/>
      <c r="AE9892" s="189"/>
      <c r="AF9892" s="188"/>
      <c r="AG9892" s="189"/>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7"/>
      <c r="AB9893" s="188"/>
      <c r="AC9893" s="153"/>
      <c r="AD9893" s="153"/>
      <c r="AE9893" s="189"/>
      <c r="AF9893" s="188"/>
      <c r="AG9893" s="189"/>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7"/>
      <c r="AB9894" s="188"/>
      <c r="AC9894" s="153"/>
      <c r="AD9894" s="153"/>
      <c r="AE9894" s="189"/>
      <c r="AF9894" s="188"/>
      <c r="AG9894" s="189"/>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7"/>
      <c r="AB9895" s="188"/>
      <c r="AC9895" s="153"/>
      <c r="AD9895" s="153"/>
      <c r="AE9895" s="189"/>
      <c r="AF9895" s="188"/>
      <c r="AG9895" s="189"/>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7"/>
      <c r="AB9896" s="188"/>
      <c r="AC9896" s="153"/>
      <c r="AD9896" s="153"/>
      <c r="AE9896" s="189"/>
      <c r="AF9896" s="188"/>
      <c r="AG9896" s="189"/>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7"/>
      <c r="AB9897" s="188"/>
      <c r="AC9897" s="153"/>
      <c r="AD9897" s="153"/>
      <c r="AE9897" s="189"/>
      <c r="AF9897" s="188"/>
      <c r="AG9897" s="189"/>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7"/>
      <c r="AB9898" s="188"/>
      <c r="AC9898" s="153"/>
      <c r="AD9898" s="153"/>
      <c r="AE9898" s="189"/>
      <c r="AF9898" s="188"/>
      <c r="AG9898" s="189"/>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7"/>
      <c r="AB9899" s="188"/>
      <c r="AC9899" s="153"/>
      <c r="AD9899" s="153"/>
      <c r="AE9899" s="189"/>
      <c r="AF9899" s="188"/>
      <c r="AG9899" s="189"/>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7"/>
      <c r="AB9900" s="188"/>
      <c r="AC9900" s="153"/>
      <c r="AD9900" s="153"/>
      <c r="AE9900" s="189"/>
      <c r="AF9900" s="188"/>
      <c r="AG9900" s="189"/>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7"/>
      <c r="AB9901" s="188"/>
      <c r="AC9901" s="153"/>
      <c r="AD9901" s="153"/>
      <c r="AE9901" s="189"/>
      <c r="AF9901" s="188"/>
      <c r="AG9901" s="189"/>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7"/>
      <c r="AB9902" s="188"/>
      <c r="AC9902" s="153"/>
      <c r="AD9902" s="153"/>
      <c r="AE9902" s="189"/>
      <c r="AF9902" s="188"/>
      <c r="AG9902" s="189"/>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7"/>
      <c r="AB9903" s="188"/>
      <c r="AC9903" s="153"/>
      <c r="AD9903" s="153"/>
      <c r="AE9903" s="189"/>
      <c r="AF9903" s="188"/>
      <c r="AG9903" s="189"/>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7"/>
      <c r="AB9904" s="188"/>
      <c r="AC9904" s="153"/>
      <c r="AD9904" s="153"/>
      <c r="AE9904" s="189"/>
      <c r="AF9904" s="188"/>
      <c r="AG9904" s="189"/>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7"/>
      <c r="AB9905" s="188"/>
      <c r="AC9905" s="153"/>
      <c r="AD9905" s="153"/>
      <c r="AE9905" s="189"/>
      <c r="AF9905" s="188"/>
      <c r="AG9905" s="189"/>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7"/>
      <c r="AB9906" s="188"/>
      <c r="AC9906" s="153"/>
      <c r="AD9906" s="153"/>
      <c r="AE9906" s="189"/>
      <c r="AF9906" s="188"/>
      <c r="AG9906" s="189"/>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7"/>
      <c r="AB9907" s="188"/>
      <c r="AC9907" s="153"/>
      <c r="AD9907" s="153"/>
      <c r="AE9907" s="189"/>
      <c r="AF9907" s="188"/>
      <c r="AG9907" s="189"/>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7"/>
      <c r="AB9908" s="188"/>
      <c r="AC9908" s="153"/>
      <c r="AD9908" s="153"/>
      <c r="AE9908" s="189"/>
      <c r="AF9908" s="188"/>
      <c r="AG9908" s="189"/>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7"/>
      <c r="AB9909" s="188"/>
      <c r="AC9909" s="153"/>
      <c r="AD9909" s="153"/>
      <c r="AE9909" s="189"/>
      <c r="AF9909" s="188"/>
      <c r="AG9909" s="189"/>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7"/>
      <c r="AB9910" s="188"/>
      <c r="AC9910" s="153"/>
      <c r="AD9910" s="153"/>
      <c r="AE9910" s="189"/>
      <c r="AF9910" s="188"/>
      <c r="AG9910" s="189"/>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7"/>
      <c r="AB9911" s="188"/>
      <c r="AC9911" s="153"/>
      <c r="AD9911" s="153"/>
      <c r="AE9911" s="189"/>
      <c r="AF9911" s="188"/>
      <c r="AG9911" s="189"/>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7"/>
      <c r="AB9912" s="188"/>
      <c r="AC9912" s="153"/>
      <c r="AD9912" s="153"/>
      <c r="AE9912" s="189"/>
      <c r="AF9912" s="188"/>
      <c r="AG9912" s="189"/>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7"/>
      <c r="AB9913" s="188"/>
      <c r="AC9913" s="153"/>
      <c r="AD9913" s="153"/>
      <c r="AE9913" s="189"/>
      <c r="AF9913" s="188"/>
      <c r="AG9913" s="189"/>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7"/>
      <c r="AB9914" s="188"/>
      <c r="AC9914" s="153"/>
      <c r="AD9914" s="153"/>
      <c r="AE9914" s="189"/>
      <c r="AF9914" s="188"/>
      <c r="AG9914" s="189"/>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7"/>
      <c r="AB9915" s="188"/>
      <c r="AC9915" s="153"/>
      <c r="AD9915" s="153"/>
      <c r="AE9915" s="189"/>
      <c r="AF9915" s="188"/>
      <c r="AG9915" s="189"/>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7"/>
      <c r="AB9916" s="188"/>
      <c r="AC9916" s="153"/>
      <c r="AD9916" s="153"/>
      <c r="AE9916" s="189"/>
      <c r="AF9916" s="188"/>
      <c r="AG9916" s="189"/>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7"/>
      <c r="AB9917" s="188"/>
      <c r="AC9917" s="153"/>
      <c r="AD9917" s="153"/>
      <c r="AE9917" s="189"/>
      <c r="AF9917" s="188"/>
      <c r="AG9917" s="189"/>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7"/>
      <c r="AB9918" s="188"/>
      <c r="AC9918" s="153"/>
      <c r="AD9918" s="153"/>
      <c r="AE9918" s="189"/>
      <c r="AF9918" s="188"/>
      <c r="AG9918" s="189"/>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7"/>
      <c r="AB9919" s="188"/>
      <c r="AC9919" s="153"/>
      <c r="AD9919" s="153"/>
      <c r="AE9919" s="189"/>
      <c r="AF9919" s="188"/>
      <c r="AG9919" s="189"/>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7"/>
      <c r="AB9920" s="188"/>
      <c r="AC9920" s="153"/>
      <c r="AD9920" s="153"/>
      <c r="AE9920" s="189"/>
      <c r="AF9920" s="188"/>
      <c r="AG9920" s="189"/>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7"/>
      <c r="AB9921" s="188"/>
      <c r="AC9921" s="153"/>
      <c r="AD9921" s="153"/>
      <c r="AE9921" s="189"/>
      <c r="AF9921" s="188"/>
      <c r="AG9921" s="189"/>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7"/>
      <c r="AB9922" s="188"/>
      <c r="AC9922" s="153"/>
      <c r="AD9922" s="153"/>
      <c r="AE9922" s="189"/>
      <c r="AF9922" s="188"/>
      <c r="AG9922" s="189"/>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7"/>
      <c r="AB9923" s="188"/>
      <c r="AC9923" s="153"/>
      <c r="AD9923" s="153"/>
      <c r="AE9923" s="189"/>
      <c r="AF9923" s="188"/>
      <c r="AG9923" s="189"/>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7"/>
      <c r="AB9924" s="188"/>
      <c r="AC9924" s="153"/>
      <c r="AD9924" s="153"/>
      <c r="AE9924" s="189"/>
      <c r="AF9924" s="188"/>
      <c r="AG9924" s="189"/>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7"/>
      <c r="AB9925" s="188"/>
      <c r="AC9925" s="153"/>
      <c r="AD9925" s="153"/>
      <c r="AE9925" s="189"/>
      <c r="AF9925" s="188"/>
      <c r="AG9925" s="189"/>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7"/>
      <c r="AB9926" s="188"/>
      <c r="AC9926" s="153"/>
      <c r="AD9926" s="153"/>
      <c r="AE9926" s="189"/>
      <c r="AF9926" s="188"/>
      <c r="AG9926" s="189"/>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7"/>
      <c r="AB9927" s="188"/>
      <c r="AC9927" s="153"/>
      <c r="AD9927" s="153"/>
      <c r="AE9927" s="189"/>
      <c r="AF9927" s="188"/>
      <c r="AG9927" s="189"/>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7"/>
      <c r="AB9928" s="188"/>
      <c r="AC9928" s="153"/>
      <c r="AD9928" s="153"/>
      <c r="AE9928" s="189"/>
      <c r="AF9928" s="188"/>
      <c r="AG9928" s="189"/>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7"/>
      <c r="AB9929" s="188"/>
      <c r="AC9929" s="153"/>
      <c r="AD9929" s="153"/>
      <c r="AE9929" s="189"/>
      <c r="AF9929" s="188"/>
      <c r="AG9929" s="189"/>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7"/>
      <c r="AB9930" s="188"/>
      <c r="AC9930" s="153"/>
      <c r="AD9930" s="153"/>
      <c r="AE9930" s="189"/>
      <c r="AF9930" s="188"/>
      <c r="AG9930" s="189"/>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7"/>
      <c r="AB9931" s="188"/>
      <c r="AC9931" s="153"/>
      <c r="AD9931" s="153"/>
      <c r="AE9931" s="189"/>
      <c r="AF9931" s="188"/>
      <c r="AG9931" s="189"/>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7"/>
      <c r="AB9932" s="188"/>
      <c r="AC9932" s="153"/>
      <c r="AD9932" s="153"/>
      <c r="AE9932" s="189"/>
      <c r="AF9932" s="188"/>
      <c r="AG9932" s="189"/>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7"/>
      <c r="AB9933" s="188"/>
      <c r="AC9933" s="153"/>
      <c r="AD9933" s="153"/>
      <c r="AE9933" s="189"/>
      <c r="AF9933" s="188"/>
      <c r="AG9933" s="189"/>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7"/>
      <c r="AB9934" s="188"/>
      <c r="AC9934" s="153"/>
      <c r="AD9934" s="153"/>
      <c r="AE9934" s="189"/>
      <c r="AF9934" s="188"/>
      <c r="AG9934" s="189"/>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7"/>
      <c r="AB9935" s="188"/>
      <c r="AC9935" s="153"/>
      <c r="AD9935" s="153"/>
      <c r="AE9935" s="189"/>
      <c r="AF9935" s="188"/>
      <c r="AG9935" s="189"/>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7"/>
      <c r="AB9936" s="188"/>
      <c r="AC9936" s="153"/>
      <c r="AD9936" s="153"/>
      <c r="AE9936" s="189"/>
      <c r="AF9936" s="188"/>
      <c r="AG9936" s="189"/>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7"/>
      <c r="AB9937" s="188"/>
      <c r="AC9937" s="153"/>
      <c r="AD9937" s="153"/>
      <c r="AE9937" s="189"/>
      <c r="AF9937" s="188"/>
      <c r="AG9937" s="189"/>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7"/>
      <c r="AB9938" s="188"/>
      <c r="AC9938" s="153"/>
      <c r="AD9938" s="153"/>
      <c r="AE9938" s="189"/>
      <c r="AF9938" s="188"/>
      <c r="AG9938" s="189"/>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7"/>
      <c r="AB9939" s="188"/>
      <c r="AC9939" s="153"/>
      <c r="AD9939" s="153"/>
      <c r="AE9939" s="189"/>
      <c r="AF9939" s="188"/>
      <c r="AG9939" s="189"/>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7"/>
      <c r="AB9940" s="188"/>
      <c r="AC9940" s="153"/>
      <c r="AD9940" s="153"/>
      <c r="AE9940" s="189"/>
      <c r="AF9940" s="188"/>
      <c r="AG9940" s="189"/>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7"/>
      <c r="AB9941" s="188"/>
      <c r="AC9941" s="153"/>
      <c r="AD9941" s="153"/>
      <c r="AE9941" s="189"/>
      <c r="AF9941" s="188"/>
      <c r="AG9941" s="189"/>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7"/>
      <c r="AB9942" s="188"/>
      <c r="AC9942" s="153"/>
      <c r="AD9942" s="153"/>
      <c r="AE9942" s="189"/>
      <c r="AF9942" s="188"/>
      <c r="AG9942" s="189"/>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7"/>
      <c r="AB9943" s="188"/>
      <c r="AC9943" s="153"/>
      <c r="AD9943" s="153"/>
      <c r="AE9943" s="189"/>
      <c r="AF9943" s="188"/>
      <c r="AG9943" s="189"/>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7"/>
      <c r="AB9944" s="188"/>
      <c r="AC9944" s="153"/>
      <c r="AD9944" s="153"/>
      <c r="AE9944" s="189"/>
      <c r="AF9944" s="188"/>
      <c r="AG9944" s="189"/>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7"/>
      <c r="AB9945" s="188"/>
      <c r="AC9945" s="153"/>
      <c r="AD9945" s="153"/>
      <c r="AE9945" s="189"/>
      <c r="AF9945" s="188"/>
      <c r="AG9945" s="189"/>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7"/>
      <c r="AB9946" s="188"/>
      <c r="AC9946" s="153"/>
      <c r="AD9946" s="153"/>
      <c r="AE9946" s="189"/>
      <c r="AF9946" s="188"/>
      <c r="AG9946" s="189"/>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7"/>
      <c r="AB9947" s="188"/>
      <c r="AC9947" s="153"/>
      <c r="AD9947" s="153"/>
      <c r="AE9947" s="189"/>
      <c r="AF9947" s="188"/>
      <c r="AG9947" s="189"/>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7"/>
      <c r="AB9948" s="188"/>
      <c r="AC9948" s="153"/>
      <c r="AD9948" s="153"/>
      <c r="AE9948" s="189"/>
      <c r="AF9948" s="188"/>
      <c r="AG9948" s="189"/>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7"/>
      <c r="AB9949" s="188"/>
      <c r="AC9949" s="153"/>
      <c r="AD9949" s="153"/>
      <c r="AE9949" s="189"/>
      <c r="AF9949" s="188"/>
      <c r="AG9949" s="189"/>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7"/>
      <c r="AB9950" s="188"/>
      <c r="AC9950" s="153"/>
      <c r="AD9950" s="153"/>
      <c r="AE9950" s="189"/>
      <c r="AF9950" s="188"/>
      <c r="AG9950" s="189"/>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7"/>
      <c r="AB9951" s="188"/>
      <c r="AC9951" s="153"/>
      <c r="AD9951" s="153"/>
      <c r="AE9951" s="189"/>
      <c r="AF9951" s="188"/>
      <c r="AG9951" s="189"/>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7"/>
      <c r="AB9952" s="188"/>
      <c r="AC9952" s="153"/>
      <c r="AD9952" s="153"/>
      <c r="AE9952" s="189"/>
      <c r="AF9952" s="188"/>
      <c r="AG9952" s="189"/>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7"/>
      <c r="AB9953" s="188"/>
      <c r="AC9953" s="153"/>
      <c r="AD9953" s="153"/>
      <c r="AE9953" s="189"/>
      <c r="AF9953" s="188"/>
      <c r="AG9953" s="189"/>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7"/>
      <c r="AB9954" s="188"/>
      <c r="AC9954" s="153"/>
      <c r="AD9954" s="153"/>
      <c r="AE9954" s="189"/>
      <c r="AF9954" s="188"/>
      <c r="AG9954" s="189"/>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7"/>
      <c r="AB9955" s="188"/>
      <c r="AC9955" s="153"/>
      <c r="AD9955" s="153"/>
      <c r="AE9955" s="189"/>
      <c r="AF9955" s="188"/>
      <c r="AG9955" s="189"/>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7"/>
      <c r="AB9956" s="188"/>
      <c r="AC9956" s="153"/>
      <c r="AD9956" s="153"/>
      <c r="AE9956" s="189"/>
      <c r="AF9956" s="188"/>
      <c r="AG9956" s="189"/>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7"/>
      <c r="AB9957" s="188"/>
      <c r="AC9957" s="153"/>
      <c r="AD9957" s="153"/>
      <c r="AE9957" s="189"/>
      <c r="AF9957" s="188"/>
      <c r="AG9957" s="189"/>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7"/>
      <c r="AB9958" s="188"/>
      <c r="AC9958" s="153"/>
      <c r="AD9958" s="153"/>
      <c r="AE9958" s="189"/>
      <c r="AF9958" s="188"/>
      <c r="AG9958" s="189"/>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7"/>
      <c r="AB9959" s="188"/>
      <c r="AC9959" s="153"/>
      <c r="AD9959" s="153"/>
      <c r="AE9959" s="189"/>
      <c r="AF9959" s="188"/>
      <c r="AG9959" s="189"/>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7"/>
      <c r="AB9960" s="188"/>
      <c r="AC9960" s="153"/>
      <c r="AD9960" s="153"/>
      <c r="AE9960" s="189"/>
      <c r="AF9960" s="188"/>
      <c r="AG9960" s="189"/>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7"/>
      <c r="AB9961" s="188"/>
      <c r="AC9961" s="153"/>
      <c r="AD9961" s="153"/>
      <c r="AE9961" s="189"/>
      <c r="AF9961" s="188"/>
      <c r="AG9961" s="189"/>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7"/>
      <c r="AB9962" s="188"/>
      <c r="AC9962" s="153"/>
      <c r="AD9962" s="153"/>
      <c r="AE9962" s="189"/>
      <c r="AF9962" s="188"/>
      <c r="AG9962" s="189"/>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7"/>
      <c r="AB9963" s="188"/>
      <c r="AC9963" s="153"/>
      <c r="AD9963" s="153"/>
      <c r="AE9963" s="189"/>
      <c r="AF9963" s="188"/>
      <c r="AG9963" s="189"/>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7"/>
      <c r="AB9964" s="188"/>
      <c r="AC9964" s="153"/>
      <c r="AD9964" s="153"/>
      <c r="AE9964" s="189"/>
      <c r="AF9964" s="188"/>
      <c r="AG9964" s="189"/>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7"/>
      <c r="AB9965" s="188"/>
      <c r="AC9965" s="153"/>
      <c r="AD9965" s="153"/>
      <c r="AE9965" s="189"/>
      <c r="AF9965" s="188"/>
      <c r="AG9965" s="189"/>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7"/>
      <c r="AB9966" s="188"/>
      <c r="AC9966" s="153"/>
      <c r="AD9966" s="153"/>
      <c r="AE9966" s="189"/>
      <c r="AF9966" s="188"/>
      <c r="AG9966" s="189"/>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7"/>
      <c r="AB9967" s="188"/>
      <c r="AC9967" s="153"/>
      <c r="AD9967" s="153"/>
      <c r="AE9967" s="189"/>
      <c r="AF9967" s="188"/>
      <c r="AG9967" s="189"/>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7"/>
      <c r="AB9968" s="188"/>
      <c r="AC9968" s="153"/>
      <c r="AD9968" s="153"/>
      <c r="AE9968" s="189"/>
      <c r="AF9968" s="188"/>
      <c r="AG9968" s="189"/>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7"/>
      <c r="AB9969" s="188"/>
      <c r="AC9969" s="153"/>
      <c r="AD9969" s="153"/>
      <c r="AE9969" s="189"/>
      <c r="AF9969" s="188"/>
      <c r="AG9969" s="189"/>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7"/>
      <c r="AB9970" s="188"/>
      <c r="AC9970" s="153"/>
      <c r="AD9970" s="153"/>
      <c r="AE9970" s="189"/>
      <c r="AF9970" s="188"/>
      <c r="AG9970" s="189"/>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7"/>
      <c r="AB9971" s="188"/>
      <c r="AC9971" s="153"/>
      <c r="AD9971" s="153"/>
      <c r="AE9971" s="189"/>
      <c r="AF9971" s="188"/>
      <c r="AG9971" s="189"/>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7"/>
      <c r="AB9972" s="188"/>
      <c r="AC9972" s="153"/>
      <c r="AD9972" s="153"/>
      <c r="AE9972" s="189"/>
      <c r="AF9972" s="188"/>
      <c r="AG9972" s="189"/>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7"/>
      <c r="AB9973" s="188"/>
      <c r="AC9973" s="153"/>
      <c r="AD9973" s="153"/>
      <c r="AE9973" s="189"/>
      <c r="AF9973" s="188"/>
      <c r="AG9973" s="189"/>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7"/>
      <c r="AB9974" s="188"/>
      <c r="AC9974" s="153"/>
      <c r="AD9974" s="153"/>
      <c r="AE9974" s="189"/>
      <c r="AF9974" s="188"/>
      <c r="AG9974" s="189"/>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7"/>
      <c r="AB9975" s="188"/>
      <c r="AC9975" s="153"/>
      <c r="AD9975" s="153"/>
      <c r="AE9975" s="189"/>
      <c r="AF9975" s="188"/>
      <c r="AG9975" s="189"/>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7"/>
      <c r="AB9976" s="188"/>
      <c r="AC9976" s="153"/>
      <c r="AD9976" s="153"/>
      <c r="AE9976" s="189"/>
      <c r="AF9976" s="188"/>
      <c r="AG9976" s="189"/>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7"/>
      <c r="AB9977" s="188"/>
      <c r="AC9977" s="153"/>
      <c r="AD9977" s="153"/>
      <c r="AE9977" s="189"/>
      <c r="AF9977" s="188"/>
      <c r="AG9977" s="189"/>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7"/>
      <c r="AB9978" s="188"/>
      <c r="AC9978" s="153"/>
      <c r="AD9978" s="153"/>
      <c r="AE9978" s="189"/>
      <c r="AF9978" s="188"/>
      <c r="AG9978" s="189"/>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7"/>
      <c r="AB9979" s="188"/>
      <c r="AC9979" s="153"/>
      <c r="AD9979" s="153"/>
      <c r="AE9979" s="189"/>
      <c r="AF9979" s="188"/>
      <c r="AG9979" s="189"/>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7"/>
      <c r="AB9980" s="188"/>
      <c r="AC9980" s="153"/>
      <c r="AD9980" s="153"/>
      <c r="AE9980" s="189"/>
      <c r="AF9980" s="188"/>
      <c r="AG9980" s="189"/>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7"/>
      <c r="AB9981" s="188"/>
      <c r="AC9981" s="153"/>
      <c r="AD9981" s="153"/>
      <c r="AE9981" s="189"/>
      <c r="AF9981" s="188"/>
      <c r="AG9981" s="189"/>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7"/>
      <c r="AB9982" s="188"/>
      <c r="AC9982" s="153"/>
      <c r="AD9982" s="153"/>
      <c r="AE9982" s="189"/>
      <c r="AF9982" s="188"/>
      <c r="AG9982" s="189"/>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7"/>
      <c r="AB9983" s="188"/>
      <c r="AC9983" s="153"/>
      <c r="AD9983" s="153"/>
      <c r="AE9983" s="189"/>
      <c r="AF9983" s="188"/>
      <c r="AG9983" s="189"/>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7"/>
      <c r="AB9984" s="188"/>
      <c r="AC9984" s="153"/>
      <c r="AD9984" s="153"/>
      <c r="AE9984" s="189"/>
      <c r="AF9984" s="188"/>
      <c r="AG9984" s="189"/>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7"/>
      <c r="AB9985" s="188"/>
      <c r="AC9985" s="153"/>
      <c r="AD9985" s="153"/>
      <c r="AE9985" s="189"/>
      <c r="AF9985" s="188"/>
      <c r="AG9985" s="189"/>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7"/>
      <c r="AB9986" s="188"/>
      <c r="AC9986" s="153"/>
      <c r="AD9986" s="153"/>
      <c r="AE9986" s="189"/>
      <c r="AF9986" s="188"/>
      <c r="AG9986" s="189"/>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7"/>
      <c r="AB9987" s="188"/>
      <c r="AC9987" s="153"/>
      <c r="AD9987" s="153"/>
      <c r="AE9987" s="189"/>
      <c r="AF9987" s="188"/>
      <c r="AG9987" s="189"/>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7"/>
      <c r="AB9988" s="188"/>
      <c r="AC9988" s="153"/>
      <c r="AD9988" s="153"/>
      <c r="AE9988" s="189"/>
      <c r="AF9988" s="188"/>
      <c r="AG9988" s="189"/>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7"/>
      <c r="AB9989" s="188"/>
      <c r="AC9989" s="153"/>
      <c r="AD9989" s="153"/>
      <c r="AE9989" s="189"/>
      <c r="AF9989" s="188"/>
      <c r="AG9989" s="189"/>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7"/>
      <c r="AB9990" s="188"/>
      <c r="AC9990" s="153"/>
      <c r="AD9990" s="153"/>
      <c r="AE9990" s="189"/>
      <c r="AF9990" s="188"/>
      <c r="AG9990" s="189"/>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7"/>
      <c r="AB9991" s="188"/>
      <c r="AC9991" s="153"/>
      <c r="AD9991" s="153"/>
      <c r="AE9991" s="189"/>
      <c r="AF9991" s="188"/>
      <c r="AG9991" s="189"/>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7"/>
      <c r="AB9992" s="188"/>
      <c r="AC9992" s="153"/>
      <c r="AD9992" s="153"/>
      <c r="AE9992" s="189"/>
      <c r="AF9992" s="188"/>
      <c r="AG9992" s="189"/>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7"/>
      <c r="AB9993" s="188"/>
      <c r="AC9993" s="153"/>
      <c r="AD9993" s="153"/>
      <c r="AE9993" s="189"/>
      <c r="AF9993" s="188"/>
      <c r="AG9993" s="189"/>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7"/>
      <c r="AB9994" s="188"/>
      <c r="AC9994" s="153"/>
      <c r="AD9994" s="153"/>
      <c r="AE9994" s="189"/>
      <c r="AF9994" s="188"/>
      <c r="AG9994" s="189"/>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7"/>
      <c r="AB9995" s="188"/>
      <c r="AC9995" s="153"/>
      <c r="AD9995" s="153"/>
      <c r="AE9995" s="189"/>
      <c r="AF9995" s="188"/>
      <c r="AG9995" s="189"/>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7"/>
      <c r="AB9996" s="188"/>
      <c r="AC9996" s="153"/>
      <c r="AD9996" s="153"/>
      <c r="AE9996" s="189"/>
      <c r="AF9996" s="188"/>
      <c r="AG9996" s="189"/>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7"/>
      <c r="AB9997" s="188"/>
      <c r="AC9997" s="153"/>
      <c r="AD9997" s="153"/>
      <c r="AE9997" s="189"/>
      <c r="AF9997" s="188"/>
      <c r="AG9997" s="189"/>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7"/>
      <c r="AB9998" s="188"/>
      <c r="AC9998" s="153"/>
      <c r="AD9998" s="153"/>
      <c r="AE9998" s="189"/>
      <c r="AF9998" s="188"/>
      <c r="AG9998" s="189"/>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7"/>
      <c r="AB9999" s="188"/>
      <c r="AC9999" s="153"/>
      <c r="AD9999" s="153"/>
      <c r="AE9999" s="189"/>
      <c r="AF9999" s="188"/>
      <c r="AG9999" s="189"/>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7"/>
      <c r="AB10000" s="188"/>
      <c r="AC10000" s="153"/>
      <c r="AD10000" s="153"/>
      <c r="AE10000" s="189"/>
      <c r="AF10000" s="188"/>
      <c r="AG10000" s="189"/>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7"/>
      <c r="AB10001" s="188"/>
      <c r="AC10001" s="153"/>
      <c r="AD10001" s="153"/>
      <c r="AE10001" s="189"/>
      <c r="AF10001" s="188"/>
      <c r="AG10001" s="189"/>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7"/>
      <c r="AB10002" s="188"/>
      <c r="AC10002" s="153"/>
      <c r="AD10002" s="153"/>
      <c r="AE10002" s="189"/>
      <c r="AF10002" s="188"/>
      <c r="AG10002" s="189"/>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7"/>
      <c r="AB10003" s="188"/>
      <c r="AC10003" s="153"/>
      <c r="AD10003" s="153"/>
      <c r="AE10003" s="189"/>
      <c r="AF10003" s="188"/>
      <c r="AG10003" s="189"/>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7"/>
      <c r="AB10004" s="188"/>
      <c r="AC10004" s="153"/>
      <c r="AD10004" s="153"/>
      <c r="AE10004" s="189"/>
      <c r="AF10004" s="188"/>
      <c r="AG10004" s="189"/>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7"/>
      <c r="AB10005" s="188"/>
      <c r="AC10005" s="153"/>
      <c r="AD10005" s="153"/>
      <c r="AE10005" s="189"/>
      <c r="AF10005" s="188"/>
      <c r="AG10005" s="189"/>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7"/>
      <c r="AB10006" s="188"/>
      <c r="AC10006" s="153"/>
      <c r="AD10006" s="153"/>
      <c r="AE10006" s="189"/>
      <c r="AF10006" s="188"/>
      <c r="AG10006" s="189"/>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7"/>
      <c r="AB10007" s="188"/>
      <c r="AC10007" s="153"/>
      <c r="AD10007" s="153"/>
      <c r="AE10007" s="189"/>
      <c r="AF10007" s="188"/>
      <c r="AG10007" s="189"/>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7"/>
      <c r="AB10008" s="188"/>
      <c r="AC10008" s="153"/>
      <c r="AD10008" s="153"/>
      <c r="AE10008" s="189"/>
      <c r="AF10008" s="188"/>
      <c r="AG10008" s="189"/>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7"/>
      <c r="AB10009" s="188"/>
      <c r="AC10009" s="153"/>
      <c r="AD10009" s="153"/>
      <c r="AE10009" s="189"/>
      <c r="AF10009" s="188"/>
      <c r="AG10009" s="189"/>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7"/>
      <c r="AB10010" s="188"/>
      <c r="AC10010" s="153"/>
      <c r="AD10010" s="153"/>
      <c r="AE10010" s="189"/>
      <c r="AF10010" s="188"/>
      <c r="AG10010" s="189"/>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7"/>
      <c r="AB10011" s="188"/>
      <c r="AC10011" s="153"/>
      <c r="AD10011" s="153"/>
      <c r="AE10011" s="189"/>
      <c r="AF10011" s="188"/>
      <c r="AG10011" s="189"/>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08"/>
      <c r="AB10012" s="190"/>
      <c r="AC10012" s="191"/>
      <c r="AD10012" s="191"/>
      <c r="AE10012" s="192"/>
      <c r="AF10012" s="190"/>
      <c r="AG10012" s="192"/>
    </row>
  </sheetData>
  <autoFilter ref="A13:AJ372" xr:uid="{8E231A20-6E16-4A71-B360-CDB87F3B296D}"/>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2024-06-10T20:05:51Z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