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ead Inventory COMPLETED\REDO\"/>
    </mc:Choice>
  </mc:AlternateContent>
  <xr:revisionPtr revIDLastSave="0" documentId="13_ncr:1_{54F5E1E7-F809-4288-9A89-40BDE731A758}" xr6:coauthVersionLast="47" xr6:coauthVersionMax="47" xr10:uidLastSave="{00000000-0000-0000-0000-000000000000}"/>
  <bookViews>
    <workbookView xWindow="20280" yWindow="-120" windowWidth="29040" windowHeight="15720" tabRatio="719" firstSheet="3"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Inventory'!$A$13:$AJ$325</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<sst xmlns="http://schemas.openxmlformats.org/spreadsheetml/2006/main" count="3150" uniqueCount="513">
  <si>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</si>
  <si>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</si>
  <si>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</si>
  <si>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</si>
  <si>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</si>
  <si>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</si>
  <si>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</si>
  <si>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</si>
  <si>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</si>
  <si>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</si>
  <si>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</si>
  <si>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</si>
  <si>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</si>
  <si>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</si>
  <si>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</si>
  <si>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</si>
  <si>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</si>
  <si>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</si>
  <si>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</si>
  <si>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</si>
  <si>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</si>
  <si>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</si>
  <si>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</si>
  <si>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</si>
  <si>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</si>
  <si>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</si>
  <si>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</si>
  <si>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</si>
  <si>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</si>
  <si>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</si>
  <si>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</si>
  <si>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</si>
  <si>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</si>
  <si>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</si>
  <si>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</si>
  <si>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</si>
  <si>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</si>
  <si>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</si>
  <si>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</si>
  <si>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</si>
  <si>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</si>
  <si>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</si>
  <si>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</si>
  <si>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</si>
  <si>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</si>
  <si>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</si>
  <si>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</si>
  <si>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</si>
  <si>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</si>
  <si>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</si>
  <si>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</si>
  <si>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</si>
  <si>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</si>
  <si>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</si>
  <si>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</si>
  <si>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</si>
  <si>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</si>
  <si>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</si>
  <si>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</si>
  <si>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</si>
  <si>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</si>
  <si>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</si>
  <si>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</si>
  <si>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</si>
  <si>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</si>
  <si>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</si>
  <si>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</si>
  <si>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</si>
  <si>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</si>
  <si>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</si>
  <si>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</si>
  <si>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</si>
  <si>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</si>
  <si>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</si>
  <si>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</si>
  <si>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</si>
  <si>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</si>
  <si>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</si>
  <si>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</si>
  <si>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</si>
  <si>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</si>
  <si>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</si>
  <si>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</si>
  <si>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</si>
  <si>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</si>
  <si>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</si>
  <si>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</si>
  <si>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</si>
  <si>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</si>
  <si>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</si>
  <si>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</si>
  <si>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</si>
  <si>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</si>
  <si>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</si>
  <si>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</si>
  <si>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</si>
  <si>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</si>
  <si>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</si>
  <si>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</si>
  <si>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</si>
  <si>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</si>
  <si>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</si>
  <si>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</si>
  <si>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</si>
  <si>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</si>
  <si>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</si>
  <si>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</si>
  <si>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</si>
  <si>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</si>
  <si>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</si>
  <si>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</si>
  <si>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</si>
  <si>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</si>
  <si>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</si>
  <si>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</si>
  <si>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</si>
  <si>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</si>
  <si>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</si>
  <si>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</si>
  <si>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</si>
  <si>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</si>
  <si>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</si>
  <si>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</si>
  <si>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</si>
  <si>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</si>
  <si>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</si>
  <si>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</si>
  <si>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</si>
  <si>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</si>
  <si>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</si>
  <si>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</si>
  <si>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</si>
  <si>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</si>
  <si>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</si>
  <si>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</si>
  <si>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</si>
  <si>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</si>
  <si>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</si>
  <si>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</si>
  <si>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</si>
  <si>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</si>
  <si>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</si>
  <si>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</si>
  <si>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</si>
  <si>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</si>
  <si>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</si>
  <si>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</si>
  <si>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</si>
  <si>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</si>
  <si>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</si>
  <si>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</si>
  <si>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</si>
  <si>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</si>
  <si>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</si>
  <si>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</si>
  <si>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</si>
  <si>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</si>
  <si>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</si>
  <si>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</si>
  <si>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</si>
  <si>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</si>
  <si>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</si>
  <si>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</si>
  <si>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</si>
  <si>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</si>
  <si>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</si>
  <si>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</si>
  <si>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</si>
  <si>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</si>
  <si>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</si>
  <si>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</si>
  <si>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</si>
  <si>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</si>
  <si>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</si>
  <si>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</si>
  <si>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</si>
  <si>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</si>
  <si>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</si>
  <si>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</si>
  <si>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</si>
  <si>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</si>
  <si>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</si>
  <si>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</si>
  <si>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</si>
  <si>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</si>
  <si>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</si>
  <si>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</si>
  <si>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</si>
  <si>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</si>
  <si>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</si>
  <si>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</si>
  <si>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</si>
  <si>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</si>
  <si>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</si>
  <si>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</si>
  <si>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</si>
  <si>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</si>
  <si>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</si>
  <si>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</si>
  <si>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</si>
  <si>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</si>
  <si>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</si>
  <si>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</si>
  <si>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</si>
  <si>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</si>
  <si>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</si>
  <si>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</si>
  <si>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</si>
  <si>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</si>
  <si>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</si>
  <si>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</si>
  <si>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</si>
  <si>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</si>
  <si>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</si>
  <si>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</si>
  <si>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</si>
  <si>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</si>
  <si>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</si>
  <si>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</si>
  <si>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</si>
  <si>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</si>
  <si>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</si>
  <si>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</si>
  <si>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</si>
  <si>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</si>
  <si>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</si>
  <si>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</si>
  <si>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</si>
  <si>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</si>
  <si>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</si>
  <si>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</si>
  <si>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</si>
  <si>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</si>
  <si>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</si>
  <si>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</si>
  <si>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</si>
  <si>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</si>
  <si>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</si>
  <si>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</si>
  <si>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</si>
  <si>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</si>
  <si>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</si>
  <si>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</si>
  <si>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</si>
  <si>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</si>
  <si>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</si>
  <si>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</si>
  <si>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</si>
  <si>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</si>
  <si>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</si>
  <si>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</si>
  <si>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</si>
  <si>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</si>
  <si>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</si>
  <si>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</si>
  <si>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</si>
  <si>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</si>
  <si>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</si>
  <si>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</si>
  <si>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</si>
  <si>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</si>
  <si>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</si>
  <si>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</si>
  <si>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</si>
  <si>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</si>
  <si>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</si>
  <si>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</si>
  <si>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</si>
  <si>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</si>
  <si>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</si>
  <si>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</si>
  <si>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</si>
  <si>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</si>
  <si>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</si>
  <si>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</si>
  <si>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</si>
  <si>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</si>
  <si>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</si>
  <si>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</si>
  <si>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</si>
  <si>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</si>
  <si>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</si>
  <si>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</si>
  <si>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</si>
  <si>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</si>
  <si>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</si>
  <si>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</si>
  <si>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</si>
  <si>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</si>
  <si>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</si>
  <si>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</si>
  <si>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</si>
  <si>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</si>
  <si>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</si>
  <si>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</si>
  <si>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</si>
  <si>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</si>
  <si>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</si>
  <si>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</si>
  <si>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</si>
  <si>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</si>
  <si>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</si>
  <si>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</si>
  <si>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</si>
  <si>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</si>
  <si>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</si>
  <si>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</si>
  <si>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</si>
  <si>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</si>
  <si>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</si>
  <si>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</si>
  <si>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</si>
  <si>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</si>
  <si>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</si>
  <si>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</si>
  <si>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</si>
  <si>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</si>
  <si>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</si>
  <si>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</si>
  <si>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</si>
  <si>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</si>
  <si>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</si>
  <si>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</si>
  <si>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</si>
  <si>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</si>
  <si>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</si>
  <si>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</si>
  <si>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</si>
  <si>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</si>
  <si>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</si>
  <si>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</si>
  <si>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</si>
  <si>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</si>
  <si>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</si>
  <si>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</si>
  <si>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</si>
  <si>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</si>
  <si>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</si>
  <si>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</si>
  <si>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</si>
  <si>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</si>
  <si>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</si>
  <si>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</si>
  <si>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</si>
  <si>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</si>
  <si>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</si>
  <si>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</si>
  <si>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</si>
  <si>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</si>
  <si>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</si>
  <si>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</si>
  <si>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</si>
  <si>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</si>
  <si>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</si>
  <si>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</si>
  <si>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</si>
  <si>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</si>
  <si>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</si>
  <si>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</si>
  <si>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</si>
  <si>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</si>
  <si>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</si>
  <si>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</si>
  <si>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</si>
  <si>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</si>
  <si>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</si>
  <si>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</si>
  <si>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</si>
  <si>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</si>
  <si>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</si>
  <si>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</si>
  <si>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</si>
  <si>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</si>
  <si>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</si>
  <si>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</si>
  <si>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</si>
  <si>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</si>
  <si>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</si>
  <si>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</si>
  <si>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</si>
  <si>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</si>
  <si>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</si>
  <si>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</si>
  <si>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</si>
  <si>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</si>
  <si>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No Lead lines present or known to exist</t>
  </si>
  <si>
    <t>No history is available of any lead lines ever exisisting</t>
  </si>
  <si>
    <t>Raintree WaterWorks</t>
  </si>
  <si>
    <t>36733 Sundance Dr. Grand Island Fl, 32735</t>
  </si>
  <si>
    <t>36609 Sundance Dr</t>
  </si>
  <si>
    <t>36605 Sundance Dr</t>
  </si>
  <si>
    <t>36551 Sundance Dr</t>
  </si>
  <si>
    <t>36547 Sundance Dr</t>
  </si>
  <si>
    <t>36543 Sundance Dr</t>
  </si>
  <si>
    <t>36539 Sundance Dr</t>
  </si>
  <si>
    <t>36535 Sundance Dr</t>
  </si>
  <si>
    <t>36531 Sundance Dr</t>
  </si>
  <si>
    <t>36523 Sundance Dr</t>
  </si>
  <si>
    <t>36519 Sundance Dr</t>
  </si>
  <si>
    <t>36515 Sundance Dr</t>
  </si>
  <si>
    <t>36511 Sundance Dr</t>
  </si>
  <si>
    <t>36507 Sundance Dr</t>
  </si>
  <si>
    <t>14322 Raintree Blvd</t>
  </si>
  <si>
    <t>14334 Raintree Blvd</t>
  </si>
  <si>
    <t>36839 Lake Yale Dr</t>
  </si>
  <si>
    <t>36825 Lake Yale Dr</t>
  </si>
  <si>
    <t>36801 Lake Yale Dr</t>
  </si>
  <si>
    <t>PO BOX 35275</t>
  </si>
  <si>
    <t>36800 Lake Yale Dr</t>
  </si>
  <si>
    <t>36812 Lake Yale Dr</t>
  </si>
  <si>
    <t>36820 Lake Yale Dr</t>
  </si>
  <si>
    <t>36830 Lake Yale Dr</t>
  </si>
  <si>
    <t>36840 Lake Yale Dr</t>
  </si>
  <si>
    <t>36850 Lake Yale Dr</t>
  </si>
  <si>
    <t>36904 Lake Yale Dr</t>
  </si>
  <si>
    <t>36914 Lake Yale Dr</t>
  </si>
  <si>
    <t>36922 Lake Yale Dr</t>
  </si>
  <si>
    <t>36930 Lake Yale Dr</t>
  </si>
  <si>
    <t>36948 Lake Yale Dr</t>
  </si>
  <si>
    <t>36952 Lake Yale Dr</t>
  </si>
  <si>
    <t>36956 Lake Yale Dr</t>
  </si>
  <si>
    <t>36955 Lake Yale Dr</t>
  </si>
  <si>
    <t>36953 Lake Yale Dr</t>
  </si>
  <si>
    <t>36951 Lake Yale Dr</t>
  </si>
  <si>
    <t>36931 Lake Yale Dr</t>
  </si>
  <si>
    <t>36915 Lake Yale Dr</t>
  </si>
  <si>
    <t>14327 Raintree Blvd</t>
  </si>
  <si>
    <t>14317 Raintree Blvd</t>
  </si>
  <si>
    <t>36837 Sundance Dr</t>
  </si>
  <si>
    <t>36833 Sundance Dr</t>
  </si>
  <si>
    <t>36829 Sundance Dr</t>
  </si>
  <si>
    <t>36825 Sundance Dr</t>
  </si>
  <si>
    <t>36821 Sundance Dr</t>
  </si>
  <si>
    <t>36817 Sundance Dr</t>
  </si>
  <si>
    <t>36813 Sundance Dr</t>
  </si>
  <si>
    <t>36809 Sundance Dr</t>
  </si>
  <si>
    <t>36805 Sundance Dr</t>
  </si>
  <si>
    <t>36801 Sundance Dr</t>
  </si>
  <si>
    <t>36751 Sundance Dr</t>
  </si>
  <si>
    <t>36747 Sundance Dr.</t>
  </si>
  <si>
    <t>36739 Sundance Dr.</t>
  </si>
  <si>
    <t>36735 Sundance Dr</t>
  </si>
  <si>
    <t>36731 Sundance Dr</t>
  </si>
  <si>
    <t>36727 Sundance Dr</t>
  </si>
  <si>
    <t>36723 Sundance Dr</t>
  </si>
  <si>
    <t>36719 Sundance Dr</t>
  </si>
  <si>
    <t>36711 Sundance Dr</t>
  </si>
  <si>
    <t>36707 Sundance Dr</t>
  </si>
  <si>
    <t>36703 Sundance Dr</t>
  </si>
  <si>
    <t>36653 Sundance Dr</t>
  </si>
  <si>
    <t>36649 Sundance Dr</t>
  </si>
  <si>
    <t>36645 Sundance Dr</t>
  </si>
  <si>
    <t>36641 Sundance Dr</t>
  </si>
  <si>
    <t>36637 Sundance Dr</t>
  </si>
  <si>
    <t>36633 Sundance Dr</t>
  </si>
  <si>
    <t>36629 Sundance Dr</t>
  </si>
  <si>
    <t>36625 Sundance Dr</t>
  </si>
  <si>
    <t>36621 Sundance Dr</t>
  </si>
  <si>
    <t>36617 Sundance Dr</t>
  </si>
  <si>
    <t>36630 Sundance Dr</t>
  </si>
  <si>
    <t>36644 Sundance Dr</t>
  </si>
  <si>
    <t>36648 Sundance Dr</t>
  </si>
  <si>
    <t>36650 Sundance Dr</t>
  </si>
  <si>
    <t>14104 Winterdale Dr</t>
  </si>
  <si>
    <t>14114 Winterdale Dr</t>
  </si>
  <si>
    <t>14122 Winterdale Dr</t>
  </si>
  <si>
    <t>14126 Winterdale Dr</t>
  </si>
  <si>
    <t>36604 Sundance Dr</t>
  </si>
  <si>
    <t>14127 WinterdaleDr.</t>
  </si>
  <si>
    <t>14123 Winterdale Dr</t>
  </si>
  <si>
    <t>14119 Winterdale Dr</t>
  </si>
  <si>
    <t>14115 Winterdale Dr</t>
  </si>
  <si>
    <t>14111 Winterdale Dr</t>
  </si>
  <si>
    <t>14107 Winterdale Dr</t>
  </si>
  <si>
    <t>14103 Winterdale Dr</t>
  </si>
  <si>
    <t>36722 Sundance Dr</t>
  </si>
  <si>
    <t>36734 Sundance Dr</t>
  </si>
  <si>
    <t>36742 Sundance Dr</t>
  </si>
  <si>
    <t>14302 Golden View Dr</t>
  </si>
  <si>
    <t>14306 Golden View Dr</t>
  </si>
  <si>
    <t>14310 Golden View Dr</t>
  </si>
  <si>
    <t>14314 Golden View Dr</t>
  </si>
  <si>
    <t>14318 Golden View Dr</t>
  </si>
  <si>
    <t>14322 Golden View Dr</t>
  </si>
  <si>
    <t>36546 Sundance Dr</t>
  </si>
  <si>
    <t>36534 Sundance Dr</t>
  </si>
  <si>
    <t>14333 Golden View Dr</t>
  </si>
  <si>
    <t>14329 Golden View Dr</t>
  </si>
  <si>
    <t>14325 Golden View Dr</t>
  </si>
  <si>
    <t>14321 Golden View Dr</t>
  </si>
  <si>
    <t>14317 Golden View Dr</t>
  </si>
  <si>
    <t>14313 Golden View Dr</t>
  </si>
  <si>
    <t>14309 Golden Vview Dr</t>
  </si>
  <si>
    <t>14305 Golden View Dr</t>
  </si>
  <si>
    <t>36808 Sundance Dr</t>
  </si>
  <si>
    <t>36816 Sundance Dr</t>
  </si>
  <si>
    <t>36820 Sundance Dr</t>
  </si>
  <si>
    <t>36828 Sundance Dr</t>
  </si>
  <si>
    <t>36832 Sundance Dr</t>
  </si>
  <si>
    <t>36838 Sundance Dr</t>
  </si>
  <si>
    <t>36550 Sundance Dr</t>
  </si>
  <si>
    <t>36600 Sundance Dr</t>
  </si>
  <si>
    <t>36821 LAKE YALE DR</t>
  </si>
  <si>
    <t>36813 LAKE YALE DR</t>
  </si>
  <si>
    <t>winterdale dr. and sundance dr.</t>
  </si>
  <si>
    <t>leesburg</t>
  </si>
  <si>
    <t>352-296-3804</t>
  </si>
  <si>
    <t>Low (N/A)</t>
  </si>
  <si>
    <t>Medium( DEP Historical Record, meter pit visual)</t>
  </si>
  <si>
    <t>DEP Historical documents, Meter pit visual</t>
  </si>
  <si>
    <t>Medium (most inventory was done through visuals of meter pi during monthly meter readings</t>
  </si>
  <si>
    <t>Rule 25-30.230 and 25-30.231</t>
  </si>
  <si>
    <t>EST 1991-2000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</si>
</sst>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lignment horizontal="center" vertical="center" wrapText="1"/>
    </xf>
    <xf numFmtId="49" fontId="24" fillId="9" borderId="61" xfId="4" applyNumberFormat="1" applyFill="1" applyBorder="1">
      <alignment horizontal="center" vertical="center" wrapText="1"/>
    </xf>
    <xf numFmtId="0" fontId="14" fillId="21" borderId="59" xfId="4" applyFont="1" applyFill="1" applyBorder="1">
      <alignment horizontal="center" vertical="center" wrapText="1"/>
    </xf>
    <xf numFmtId="0" fontId="14" fillId="21" borderId="61" xfId="4" applyFont="1" applyFill="1" applyBorder="1">
      <alignment horizontal="center" vertical="center" wrapText="1"/>
    </xf>
    <xf numFmtId="0" fontId="24" fillId="9" borderId="5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8" t="s">
        <v>359</v>
      </c>
      <c r="D3" s="13"/>
      <c r="F3" s="71"/>
    </row>
    <row r="4" spans="2:14">
      <c r="B4" s="14"/>
      <c r="C4" s="30" t="s">
        <v>374</v>
      </c>
      <c r="D4" s="13"/>
    </row>
    <row r="5" spans="2:14">
      <c r="B5" s="14"/>
      <c r="C5" s="13"/>
      <c r="D5" s="13"/>
    </row>
    <row r="6" spans="2:14" ht="129.75" customHeight="1">
      <c r="B6" s="229" t="s">
        <v>360</v>
      </c>
      <c r="C6" s="229"/>
      <c r="D6" s="229"/>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4" t="s">
        <v>306</v>
      </c>
      <c r="C8" s="235"/>
      <c r="D8" s="236"/>
      <c r="E8" s="27"/>
      <c r="F8" s="105"/>
      <c r="G8" s="106"/>
      <c r="H8" s="106"/>
      <c r="I8" s="106"/>
      <c r="J8" s="106"/>
      <c r="K8" s="106"/>
      <c r="L8" s="106"/>
      <c r="M8" s="106"/>
      <c r="N8" s="106"/>
    </row>
    <row r="9" spans="2:14" ht="93.95" customHeight="1">
      <c r="B9" s="237" t="s">
        <v>307</v>
      </c>
      <c r="C9" s="238"/>
      <c r="D9" s="207" t="s">
        <v>309</v>
      </c>
      <c r="E9" s="27"/>
      <c r="F9" s="105"/>
      <c r="G9" s="106"/>
      <c r="H9" s="106"/>
      <c r="I9" s="106"/>
      <c r="J9" s="106"/>
      <c r="K9" s="106"/>
      <c r="L9" s="106"/>
      <c r="M9" s="106"/>
      <c r="N9" s="106"/>
    </row>
    <row r="10" spans="2:14" ht="15" customHeight="1">
      <c r="B10" s="16"/>
      <c r="C10" s="16"/>
      <c r="D10" s="16"/>
    </row>
    <row r="11" spans="2:14" ht="15.75">
      <c r="B11" s="230" t="s">
        <v>0</v>
      </c>
      <c r="C11" s="230"/>
      <c r="D11" s="230"/>
    </row>
    <row r="12" spans="2:14" ht="15.75">
      <c r="B12" s="11" t="s">
        <v>1</v>
      </c>
      <c r="C12" s="11" t="s">
        <v>2</v>
      </c>
      <c r="D12" s="11" t="s">
        <v>3</v>
      </c>
      <c r="F12" s="32"/>
    </row>
    <row r="13" spans="2:14" ht="30">
      <c r="B13" s="232" t="s">
        <v>4</v>
      </c>
      <c r="C13" s="4" t="s">
        <v>266</v>
      </c>
      <c r="D13" s="1" t="s">
        <v>269</v>
      </c>
    </row>
    <row r="14" spans="2:14" ht="30">
      <c r="B14" s="233"/>
      <c r="C14" s="4" t="s">
        <v>267</v>
      </c>
      <c r="D14" s="1" t="s">
        <v>268</v>
      </c>
    </row>
    <row r="15" spans="2:14" ht="45">
      <c r="B15" s="233"/>
      <c r="C15" s="12" t="s">
        <v>5</v>
      </c>
      <c r="D15" s="127" t="s">
        <v>352</v>
      </c>
    </row>
    <row r="16" spans="2:14" ht="28.5" customHeight="1">
      <c r="B16" s="231" t="s">
        <v>6</v>
      </c>
      <c r="C16" s="12" t="s">
        <v>7</v>
      </c>
      <c r="D16" s="122" t="s">
        <v>349</v>
      </c>
    </row>
    <row r="17" spans="2:11" ht="30">
      <c r="B17" s="231"/>
      <c r="C17" s="12" t="s">
        <v>8</v>
      </c>
      <c r="D17" s="122" t="s">
        <v>350</v>
      </c>
    </row>
    <row r="18" spans="2:11" ht="75">
      <c r="B18" s="231"/>
      <c r="C18" s="12" t="s">
        <v>9</v>
      </c>
      <c r="D18" s="1" t="s">
        <v>351</v>
      </c>
    </row>
    <row r="19" spans="2:11" ht="120">
      <c r="B19" s="231"/>
      <c r="C19" s="12" t="s">
        <v>10</v>
      </c>
      <c r="D19" s="127" t="s">
        <v>369</v>
      </c>
    </row>
    <row r="20" spans="2:11" ht="30">
      <c r="B20" s="231"/>
      <c r="C20" s="132" t="s">
        <v>312</v>
      </c>
      <c r="D20" s="127" t="s">
        <v>11</v>
      </c>
    </row>
    <row r="21" spans="2:11" ht="61.5" customHeight="1">
      <c r="B21" s="92" t="s">
        <v>12</v>
      </c>
      <c r="C21" s="132" t="s">
        <v>13</v>
      </c>
      <c r="D21" s="127" t="s">
        <v>370</v>
      </c>
      <c r="E21" s="74"/>
      <c r="F21" s="46"/>
      <c r="G21" s="6"/>
      <c r="H21" s="6"/>
      <c r="I21" s="6"/>
      <c r="J21" s="6"/>
      <c r="K21" s="6"/>
    </row>
    <row r="22" spans="2:11">
      <c r="B22" s="20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1"/>
    <col min="2" max="4" width="29.85546875" style="221" customWidth="1"/>
    <col min="5" max="16384" width="9.140625" style="221"/>
  </cols>
  <sheetData>
    <row r="2" spans="2:4">
      <c r="B2" s="222" t="s">
        <v>282</v>
      </c>
      <c r="C2" s="222"/>
      <c r="D2" s="223"/>
    </row>
    <row r="3" spans="2:4">
      <c r="B3" s="222"/>
      <c r="C3" s="222"/>
      <c r="D3" s="222"/>
    </row>
    <row r="4" spans="2:4">
      <c r="B4" s="224" t="s">
        <v>276</v>
      </c>
      <c r="C4" s="224" t="s">
        <v>275</v>
      </c>
      <c r="D4" s="224" t="s">
        <v>278</v>
      </c>
    </row>
    <row r="5" spans="2:4">
      <c r="B5" s="225" t="s">
        <v>272</v>
      </c>
      <c r="C5" s="225" t="s">
        <v>277</v>
      </c>
      <c r="D5" s="225" t="s">
        <v>134</v>
      </c>
    </row>
    <row r="6" spans="2:4" ht="26.25">
      <c r="B6" s="225" t="s">
        <v>279</v>
      </c>
      <c r="C6" s="225" t="s">
        <v>119</v>
      </c>
      <c r="D6" s="225" t="s">
        <v>293</v>
      </c>
    </row>
    <row r="7" spans="2:4" ht="26.25">
      <c r="B7" s="225" t="s">
        <v>280</v>
      </c>
      <c r="C7" s="225" t="s">
        <v>283</v>
      </c>
      <c r="D7" s="225" t="s">
        <v>294</v>
      </c>
    </row>
    <row r="8" spans="2:4" ht="39">
      <c r="B8" s="225" t="s">
        <v>281</v>
      </c>
      <c r="C8" s="225" t="s">
        <v>284</v>
      </c>
      <c r="D8" s="225" t="s">
        <v>295</v>
      </c>
    </row>
    <row r="9" spans="2:4" ht="26.25">
      <c r="B9" s="225" t="s">
        <v>126</v>
      </c>
      <c r="C9" s="225" t="s">
        <v>124</v>
      </c>
      <c r="D9" s="225" t="s">
        <v>296</v>
      </c>
    </row>
    <row r="10" spans="2:4" ht="30">
      <c r="B10" s="6"/>
      <c r="C10" s="6" t="s">
        <v>285</v>
      </c>
      <c r="D10" s="6" t="s">
        <v>298</v>
      </c>
    </row>
    <row r="11" spans="2:4" ht="30">
      <c r="B11" s="6"/>
      <c r="C11" s="6" t="s">
        <v>224</v>
      </c>
      <c r="D11" s="6" t="s">
        <v>299</v>
      </c>
    </row>
    <row r="12" spans="2:4" ht="26.25">
      <c r="B12"/>
      <c r="C12" s="225" t="s">
        <v>129</v>
      </c>
      <c r="D12" s="225" t="s">
        <v>126</v>
      </c>
    </row>
    <row r="13" spans="2:4">
      <c r="B13"/>
      <c r="C13" s="225" t="s">
        <v>126</v>
      </c>
      <c r="D13"/>
    </row>
    <row r="14" spans="2:4">
      <c r="B14"/>
      <c r="C14"/>
      <c r="D14"/>
    </row>
    <row r="15" spans="2:4">
      <c r="B15" t="s">
        <v>317</v>
      </c>
      <c r="C15"/>
      <c r="D15"/>
    </row>
    <row r="16" spans="2:4">
      <c r="B16" t="s">
        <v>318</v>
      </c>
      <c r="C16"/>
      <c r="D16"/>
    </row>
    <row r="17" spans="2:4">
      <c r="B17" t="s">
        <v>114</v>
      </c>
      <c r="C17"/>
      <c r="D17"/>
    </row>
    <row r="18" spans="2:4">
      <c r="B18" t="s">
        <v>112</v>
      </c>
      <c r="C18"/>
      <c r="D18"/>
    </row>
    <row r="19" spans="2:4">
      <c r="B19" t="s">
        <v>25</v>
      </c>
      <c r="C19"/>
      <c r="D19"/>
    </row>
    <row r="20" spans="2:4">
      <c r="B20"/>
      <c r="C20"/>
      <c r="D20"/>
    </row>
    <row r="21" spans="2:4">
      <c r="B21" s="226" t="s">
        <v>325</v>
      </c>
      <c r="C21"/>
      <c r="D21"/>
    </row>
    <row r="22" spans="2:4">
      <c r="B22" t="s">
        <v>112</v>
      </c>
      <c r="C22"/>
      <c r="D22"/>
    </row>
    <row r="23" spans="2:4">
      <c r="B23" t="s">
        <v>214</v>
      </c>
      <c r="C23"/>
      <c r="D23"/>
    </row>
    <row r="24" spans="2:4">
      <c r="B24" t="s">
        <v>130</v>
      </c>
      <c r="C24"/>
      <c r="D24"/>
    </row>
    <row r="25" spans="2:4">
      <c r="B25" t="s">
        <v>326</v>
      </c>
      <c r="C25"/>
      <c r="D25"/>
    </row>
    <row r="26" spans="2:4">
      <c r="B26" t="s">
        <v>219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1" t="s">
        <v>14</v>
      </c>
      <c r="C2" s="241"/>
      <c r="D2" s="241"/>
      <c r="F2" s="26"/>
    </row>
    <row r="3" spans="1:7">
      <c r="B3" s="124"/>
      <c r="C3" s="53"/>
      <c r="D3" s="53"/>
      <c r="F3" s="26"/>
    </row>
    <row r="4" spans="1:7" ht="15" customHeight="1">
      <c r="A4" s="25"/>
      <c r="B4" s="253" t="s">
        <v>259</v>
      </c>
      <c r="C4" s="253"/>
      <c r="D4" s="253"/>
      <c r="E4" s="159"/>
      <c r="F4" s="19"/>
      <c r="G4" s="26"/>
    </row>
    <row r="5" spans="1:7">
      <c r="B5" s="124"/>
      <c r="C5" s="53"/>
      <c r="D5" s="53"/>
      <c r="F5" s="26"/>
    </row>
    <row r="6" spans="1:7" ht="21.75" customHeight="1">
      <c r="B6" s="251" t="s">
        <v>15</v>
      </c>
      <c r="C6" s="251"/>
      <c r="D6" s="251"/>
      <c r="F6" s="39"/>
    </row>
    <row r="7" spans="1:7" ht="121.5" customHeight="1">
      <c r="B7" s="252" t="s">
        <v>361</v>
      </c>
      <c r="C7" s="252"/>
      <c r="D7" s="252"/>
      <c r="F7" s="26"/>
    </row>
    <row r="8" spans="1:7">
      <c r="B8" s="125"/>
      <c r="C8" s="125"/>
      <c r="D8" s="125"/>
      <c r="F8" s="26"/>
    </row>
    <row r="9" spans="1:7" ht="20.25" customHeight="1">
      <c r="B9" s="239" t="s">
        <v>16</v>
      </c>
      <c r="C9" s="239"/>
      <c r="D9" s="239"/>
      <c r="F9" s="39"/>
    </row>
    <row r="10" spans="1:7" ht="82.5" customHeight="1">
      <c r="B10" s="242"/>
      <c r="C10" s="243"/>
      <c r="D10" s="244"/>
      <c r="F10" s="26"/>
    </row>
    <row r="11" spans="1:7" ht="68.099999999999994" customHeight="1">
      <c r="B11" s="245"/>
      <c r="C11" s="246"/>
      <c r="D11" s="247"/>
      <c r="F11" s="26"/>
    </row>
    <row r="12" spans="1:7" ht="69.599999999999994" customHeight="1">
      <c r="B12" s="245"/>
      <c r="C12" s="246"/>
      <c r="D12" s="247"/>
      <c r="F12" s="26"/>
    </row>
    <row r="13" spans="1:7">
      <c r="B13" s="248" t="s">
        <v>229</v>
      </c>
      <c r="C13" s="249"/>
      <c r="D13" s="250"/>
      <c r="F13" s="26"/>
    </row>
    <row r="14" spans="1:7">
      <c r="B14" s="126"/>
      <c r="C14" s="126"/>
      <c r="D14" s="126"/>
      <c r="F14" s="26"/>
    </row>
    <row r="15" spans="1:7" ht="21.75" customHeight="1">
      <c r="B15" s="239" t="s">
        <v>17</v>
      </c>
      <c r="C15" s="239"/>
      <c r="D15" s="239"/>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230</v>
      </c>
      <c r="D19" s="1" t="s">
        <v>21</v>
      </c>
    </row>
    <row r="20" spans="2:8">
      <c r="B20" s="1" t="s">
        <v>21</v>
      </c>
      <c r="C20" s="1" t="s">
        <v>24</v>
      </c>
      <c r="D20" s="1" t="s">
        <v>21</v>
      </c>
    </row>
    <row r="21" spans="2:8" s="13" customFormat="1">
      <c r="B21" s="1" t="s">
        <v>230</v>
      </c>
      <c r="C21" s="1" t="s">
        <v>21</v>
      </c>
      <c r="D21" s="1" t="s">
        <v>21</v>
      </c>
      <c r="F21"/>
      <c r="G21"/>
      <c r="H21"/>
    </row>
    <row r="22" spans="2:8" s="13" customFormat="1" ht="30">
      <c r="B22" s="1" t="s">
        <v>231</v>
      </c>
      <c r="C22" s="1" t="s">
        <v>232</v>
      </c>
      <c r="D22" s="1" t="s">
        <v>230</v>
      </c>
      <c r="F22"/>
      <c r="G22"/>
      <c r="H22"/>
    </row>
    <row r="23" spans="2:8" s="13" customFormat="1">
      <c r="B23" s="1" t="s">
        <v>230</v>
      </c>
      <c r="C23" s="1" t="s">
        <v>233</v>
      </c>
      <c r="D23" s="1" t="s">
        <v>230</v>
      </c>
      <c r="F23"/>
      <c r="G23"/>
      <c r="H23"/>
    </row>
    <row r="24" spans="2:8" s="13" customFormat="1">
      <c r="B24" s="1" t="s">
        <v>230</v>
      </c>
      <c r="C24" s="1" t="s">
        <v>24</v>
      </c>
      <c r="D24" s="1" t="s">
        <v>24</v>
      </c>
      <c r="F24"/>
      <c r="G24"/>
      <c r="H24"/>
    </row>
    <row r="25" spans="2:8" s="13" customFormat="1" ht="30">
      <c r="B25" s="1" t="s">
        <v>234</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230</v>
      </c>
      <c r="D28" s="1" t="s">
        <v>24</v>
      </c>
      <c r="F28"/>
      <c r="G28"/>
      <c r="H28"/>
    </row>
    <row r="29" spans="2:8" s="13" customFormat="1">
      <c r="B29" s="1" t="s">
        <v>24</v>
      </c>
      <c r="C29" s="1" t="s">
        <v>24</v>
      </c>
      <c r="D29" s="1" t="s">
        <v>24</v>
      </c>
      <c r="F29"/>
      <c r="G29"/>
      <c r="H29"/>
    </row>
    <row r="30" spans="2:8" s="13" customFormat="1">
      <c r="B30" s="240" t="s">
        <v>362</v>
      </c>
      <c r="C30" s="240"/>
      <c r="D30" s="24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26" sqref="B26:C2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4" t="s">
        <v>7</v>
      </c>
      <c r="C2" s="255"/>
      <c r="D2" s="255"/>
      <c r="E2" s="256"/>
    </row>
    <row r="3" spans="1:11" ht="8.4499999999999993" customHeight="1">
      <c r="A3" s="25"/>
      <c r="B3" s="269"/>
      <c r="C3" s="269"/>
      <c r="D3" s="269"/>
      <c r="E3" s="269"/>
    </row>
    <row r="4" spans="1:11">
      <c r="A4" s="25"/>
      <c r="B4" s="253" t="s">
        <v>304</v>
      </c>
      <c r="C4" s="253"/>
      <c r="D4" s="253"/>
      <c r="E4" s="253"/>
    </row>
    <row r="5" spans="1:11" ht="9.6" customHeight="1">
      <c r="A5" s="25"/>
      <c r="B5" s="56"/>
      <c r="C5" s="13"/>
      <c r="D5" s="13"/>
      <c r="E5" s="13"/>
    </row>
    <row r="6" spans="1:11">
      <c r="A6" s="25"/>
      <c r="B6" s="270" t="s">
        <v>26</v>
      </c>
      <c r="C6" s="271"/>
      <c r="D6" s="271"/>
      <c r="E6" s="272"/>
    </row>
    <row r="7" spans="1:11" ht="18.95" customHeight="1">
      <c r="A7" s="25"/>
      <c r="B7" s="266" t="s">
        <v>27</v>
      </c>
      <c r="C7" s="267"/>
      <c r="D7" s="267"/>
      <c r="E7" s="268"/>
      <c r="F7" s="20"/>
      <c r="G7" s="35"/>
      <c r="H7" s="18"/>
      <c r="I7" s="18"/>
      <c r="J7" s="18"/>
      <c r="K7" s="18"/>
    </row>
    <row r="8" spans="1:11" ht="27.6" customHeight="1">
      <c r="A8" s="25"/>
      <c r="B8" s="263" t="s">
        <v>387</v>
      </c>
      <c r="C8" s="264"/>
      <c r="D8" s="264"/>
      <c r="E8" s="265"/>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3354687</v>
      </c>
      <c r="C10" s="76">
        <v>265</v>
      </c>
      <c r="D10" s="77">
        <v>116</v>
      </c>
      <c r="E10" s="103" t="s">
        <v>32</v>
      </c>
    </row>
    <row r="11" spans="1:11">
      <c r="A11" s="25"/>
      <c r="B11" s="276" t="s">
        <v>33</v>
      </c>
      <c r="C11" s="277"/>
      <c r="D11" s="277"/>
      <c r="E11" s="97" t="s">
        <v>34</v>
      </c>
    </row>
    <row r="12" spans="1:11">
      <c r="A12" s="25"/>
      <c r="B12" s="273" t="s">
        <v>35</v>
      </c>
      <c r="C12" s="274"/>
      <c r="D12" s="274"/>
      <c r="E12" s="275"/>
    </row>
    <row r="13" spans="1:11" s="13" customFormat="1" ht="18.600000000000001" customHeight="1">
      <c r="A13" s="25"/>
      <c r="B13" s="257" t="s">
        <v>36</v>
      </c>
      <c r="C13" s="258"/>
      <c r="D13" s="258"/>
      <c r="E13" s="259"/>
      <c r="F13" s="19"/>
      <c r="G13" s="37"/>
    </row>
    <row r="14" spans="1:11" ht="18.75" customHeight="1">
      <c r="A14" s="25"/>
      <c r="B14" s="260" t="s">
        <v>504</v>
      </c>
      <c r="C14" s="262"/>
      <c r="D14" s="262"/>
      <c r="E14" s="261"/>
    </row>
    <row r="15" spans="1:11" s="13" customFormat="1" ht="21.6" customHeight="1">
      <c r="A15" s="25"/>
      <c r="B15" s="257" t="s">
        <v>37</v>
      </c>
      <c r="C15" s="259"/>
      <c r="D15" s="29" t="s">
        <v>38</v>
      </c>
      <c r="E15" s="28" t="s">
        <v>39</v>
      </c>
      <c r="F15" s="19"/>
      <c r="G15" s="37"/>
    </row>
    <row r="16" spans="1:11" ht="15.75" customHeight="1">
      <c r="A16" s="25"/>
      <c r="B16" s="260" t="s">
        <v>505</v>
      </c>
      <c r="C16" s="261"/>
      <c r="D16" s="75" t="s">
        <v>376</v>
      </c>
      <c r="E16" s="217">
        <v>34788</v>
      </c>
    </row>
    <row r="17" spans="1:11">
      <c r="A17" s="25"/>
      <c r="B17" s="270" t="s">
        <v>243</v>
      </c>
      <c r="C17" s="271"/>
      <c r="D17" s="271"/>
      <c r="E17" s="272"/>
    </row>
    <row r="18" spans="1:11">
      <c r="A18" s="25"/>
      <c r="B18" s="284" t="s">
        <v>40</v>
      </c>
      <c r="C18" s="285"/>
      <c r="D18" s="44" t="s">
        <v>41</v>
      </c>
      <c r="E18" s="43"/>
      <c r="F18" s="22"/>
      <c r="G18" s="38"/>
      <c r="H18" s="3"/>
      <c r="I18" s="3"/>
      <c r="J18" s="3"/>
      <c r="K18" s="3"/>
    </row>
    <row r="19" spans="1:11">
      <c r="A19" s="25"/>
      <c r="B19" s="278" t="s">
        <v>377</v>
      </c>
      <c r="C19" s="283"/>
      <c r="D19" s="278" t="s">
        <v>378</v>
      </c>
      <c r="E19" s="279"/>
      <c r="F19" s="22"/>
      <c r="G19" s="38"/>
      <c r="H19" s="3"/>
      <c r="I19" s="3"/>
      <c r="J19" s="3"/>
      <c r="K19" s="3"/>
    </row>
    <row r="20" spans="1:11" ht="18" customHeight="1">
      <c r="A20" s="25"/>
      <c r="B20" s="281" t="s">
        <v>42</v>
      </c>
      <c r="C20" s="282"/>
      <c r="D20" s="44" t="s">
        <v>43</v>
      </c>
      <c r="E20" s="45"/>
      <c r="F20" s="22"/>
      <c r="G20" s="38"/>
      <c r="H20" s="3"/>
      <c r="I20" s="3"/>
      <c r="J20" s="3"/>
      <c r="K20" s="3"/>
    </row>
    <row r="21" spans="1:11">
      <c r="A21" s="25"/>
      <c r="B21" s="278" t="s">
        <v>379</v>
      </c>
      <c r="C21" s="279"/>
      <c r="D21" s="280" t="s">
        <v>380</v>
      </c>
      <c r="E21" s="279"/>
      <c r="F21" s="22"/>
      <c r="G21" s="38"/>
      <c r="H21" s="3"/>
      <c r="I21" s="3"/>
      <c r="J21" s="3"/>
      <c r="K21" s="3"/>
    </row>
    <row r="22" spans="1:11">
      <c r="B22" s="270" t="s">
        <v>244</v>
      </c>
      <c r="C22" s="271"/>
      <c r="D22" s="271"/>
      <c r="E22" s="272"/>
    </row>
    <row r="23" spans="1:11">
      <c r="B23" s="284" t="s">
        <v>40</v>
      </c>
      <c r="C23" s="285"/>
      <c r="D23" s="44" t="s">
        <v>245</v>
      </c>
      <c r="E23" s="43"/>
    </row>
    <row r="24" spans="1:11">
      <c r="B24" s="286" t="s">
        <v>381</v>
      </c>
      <c r="C24" s="289"/>
      <c r="D24" s="286" t="s">
        <v>382</v>
      </c>
      <c r="E24" s="287"/>
    </row>
    <row r="25" spans="1:11">
      <c r="B25" s="281" t="s">
        <v>42</v>
      </c>
      <c r="C25" s="282"/>
      <c r="D25" s="44" t="s">
        <v>43</v>
      </c>
      <c r="E25" s="45"/>
    </row>
    <row r="26" spans="1:11">
      <c r="B26" s="286" t="s">
        <v>506</v>
      </c>
      <c r="C26" s="287"/>
      <c r="D26" s="288" t="s">
        <v>383</v>
      </c>
      <c r="E26" s="287"/>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4" t="s">
        <v>44</v>
      </c>
      <c r="C2" s="255"/>
      <c r="D2" s="256"/>
      <c r="E2" s="37"/>
      <c r="F2" s="26"/>
    </row>
    <row r="3" spans="1:12">
      <c r="B3" s="321" t="str">
        <f>IF('PWS Information'!$B$8="","PWS Name:", "PWS Name: "&amp;'PWS Information'!B8)</f>
        <v>PWS Name: Raintree WaterWorks</v>
      </c>
      <c r="C3" s="322"/>
      <c r="D3" s="323"/>
      <c r="F3" s="93"/>
    </row>
    <row r="4" spans="1:12">
      <c r="B4" s="324" t="str">
        <f>IF('PWS Information'!$B$10="","PWSID:","PWSID: "&amp;'PWS Information'!$B$10)</f>
        <v>PWSID: 3354687</v>
      </c>
      <c r="C4" s="325"/>
      <c r="D4" s="326"/>
    </row>
    <row r="5" spans="1:12">
      <c r="B5" s="52" t="s">
        <v>45</v>
      </c>
      <c r="C5" s="303">
        <v>45457</v>
      </c>
      <c r="D5" s="304"/>
    </row>
    <row r="6" spans="1:12">
      <c r="B6" s="57"/>
      <c r="C6" s="13"/>
      <c r="D6" s="13"/>
    </row>
    <row r="7" spans="1:12">
      <c r="B7" s="317" t="s">
        <v>46</v>
      </c>
      <c r="C7" s="317"/>
      <c r="D7" s="317"/>
      <c r="F7" s="73"/>
      <c r="G7" s="73"/>
      <c r="H7" s="73"/>
      <c r="I7" s="73"/>
      <c r="J7" s="73"/>
      <c r="K7" s="73"/>
      <c r="L7" s="73"/>
    </row>
    <row r="8" spans="1:12">
      <c r="B8" s="13"/>
      <c r="C8" s="13"/>
      <c r="D8" s="13"/>
      <c r="F8" s="73"/>
    </row>
    <row r="9" spans="1:12" s="3" customFormat="1" ht="15.75">
      <c r="A9" s="33"/>
      <c r="B9" s="290" t="s">
        <v>47</v>
      </c>
      <c r="C9" s="291"/>
      <c r="D9" s="292"/>
      <c r="E9" s="54"/>
    </row>
    <row r="10" spans="1:12" ht="51.75" customHeight="1">
      <c r="B10" s="135" t="s">
        <v>48</v>
      </c>
      <c r="C10" s="329" t="s">
        <v>246</v>
      </c>
      <c r="D10" s="330"/>
    </row>
    <row r="11" spans="1:12" s="40" customFormat="1" ht="67.5" customHeight="1">
      <c r="A11" s="58"/>
      <c r="B11" s="8" t="s">
        <v>247</v>
      </c>
      <c r="C11" s="327" t="s">
        <v>507</v>
      </c>
      <c r="D11" s="328"/>
      <c r="E11" s="58"/>
    </row>
    <row r="12" spans="1:12" s="40" customFormat="1" ht="65.25" customHeight="1">
      <c r="A12" s="58"/>
      <c r="B12" s="8" t="s">
        <v>255</v>
      </c>
      <c r="C12" s="327" t="s">
        <v>507</v>
      </c>
      <c r="D12" s="328"/>
      <c r="E12" s="58"/>
    </row>
    <row r="13" spans="1:12" s="40" customFormat="1" ht="60">
      <c r="A13" s="58"/>
      <c r="B13" s="8" t="s">
        <v>248</v>
      </c>
      <c r="C13" s="327" t="s">
        <v>507</v>
      </c>
      <c r="D13" s="328"/>
      <c r="E13" s="58"/>
    </row>
    <row r="14" spans="1:12" s="40" customFormat="1" ht="77.25" customHeight="1">
      <c r="A14" s="58"/>
      <c r="B14" s="8" t="s">
        <v>310</v>
      </c>
      <c r="C14" s="327" t="s">
        <v>508</v>
      </c>
      <c r="D14" s="328"/>
      <c r="E14" s="58"/>
    </row>
    <row r="15" spans="1:12" s="40" customFormat="1" ht="63.75" customHeight="1">
      <c r="A15" s="58"/>
      <c r="B15" s="8" t="s">
        <v>49</v>
      </c>
      <c r="C15" s="327" t="s">
        <v>507</v>
      </c>
      <c r="D15" s="328"/>
      <c r="E15" s="58"/>
    </row>
    <row r="16" spans="1:12" s="40" customFormat="1" ht="63.75" customHeight="1">
      <c r="A16" s="58"/>
      <c r="B16" s="8" t="s">
        <v>322</v>
      </c>
      <c r="C16" s="327" t="s">
        <v>507</v>
      </c>
      <c r="D16" s="328"/>
      <c r="E16" s="58"/>
    </row>
    <row r="17" spans="1:6" s="40" customFormat="1">
      <c r="A17" s="58"/>
      <c r="B17" s="66"/>
      <c r="C17" s="67"/>
      <c r="D17" s="68"/>
      <c r="E17" s="58"/>
    </row>
    <row r="18" spans="1:6" s="3" customFormat="1" ht="15.75">
      <c r="A18" s="33"/>
      <c r="B18" s="318" t="s">
        <v>50</v>
      </c>
      <c r="C18" s="319"/>
      <c r="D18" s="320"/>
      <c r="E18" s="54"/>
    </row>
    <row r="19" spans="1:6" s="40" customFormat="1">
      <c r="A19" s="58"/>
      <c r="B19" s="305" t="s">
        <v>51</v>
      </c>
      <c r="C19" s="306"/>
      <c r="D19" s="307"/>
      <c r="E19" s="58"/>
      <c r="F19" s="71"/>
    </row>
    <row r="20" spans="1:6" s="40" customFormat="1" ht="11.1" customHeight="1">
      <c r="A20" s="58"/>
      <c r="B20" s="89"/>
      <c r="C20" s="98"/>
      <c r="D20" s="90"/>
      <c r="E20" s="58"/>
      <c r="F20" s="71"/>
    </row>
    <row r="21" spans="1:6" s="40" customFormat="1">
      <c r="A21" s="58"/>
      <c r="B21" s="89" t="s">
        <v>52</v>
      </c>
      <c r="C21" s="40" t="s">
        <v>53</v>
      </c>
      <c r="D21" s="90"/>
      <c r="E21" s="58"/>
      <c r="F21" s="100"/>
    </row>
    <row r="22" spans="1:6" s="40" customFormat="1">
      <c r="A22" s="58"/>
      <c r="B22" s="89" t="s">
        <v>54</v>
      </c>
      <c r="C22" s="98" t="s">
        <v>55</v>
      </c>
      <c r="D22" s="90"/>
      <c r="E22" s="58"/>
      <c r="F22" s="71"/>
    </row>
    <row r="23" spans="1:6" s="40" customFormat="1">
      <c r="A23" s="58"/>
      <c r="B23" s="89" t="s">
        <v>56</v>
      </c>
      <c r="C23" s="98" t="s">
        <v>57</v>
      </c>
      <c r="D23" s="90"/>
      <c r="E23" s="58"/>
      <c r="F23" s="71"/>
    </row>
    <row r="24" spans="1:6" s="40" customFormat="1" ht="11.45" customHeight="1">
      <c r="A24" s="58"/>
      <c r="B24" s="89"/>
      <c r="C24" s="98"/>
      <c r="D24" s="90"/>
      <c r="E24" s="58"/>
      <c r="F24" s="71"/>
    </row>
    <row r="25" spans="1:6">
      <c r="B25" s="308" t="s">
        <v>58</v>
      </c>
      <c r="C25" s="308"/>
      <c r="D25" s="308"/>
    </row>
    <row r="26" spans="1:6" ht="24.75" customHeight="1">
      <c r="B26" s="309"/>
      <c r="C26" s="310"/>
      <c r="D26" s="311"/>
    </row>
    <row r="27" spans="1:6" s="40" customFormat="1" ht="30" customHeight="1">
      <c r="A27" s="58"/>
      <c r="B27" s="305" t="s">
        <v>59</v>
      </c>
      <c r="C27" s="306"/>
      <c r="D27" s="94" t="s">
        <v>112</v>
      </c>
      <c r="E27" s="58"/>
      <c r="F27" s="71"/>
    </row>
    <row r="28" spans="1:6" s="40" customFormat="1">
      <c r="A28" s="58"/>
      <c r="B28" s="312" t="s">
        <v>60</v>
      </c>
      <c r="C28" s="300"/>
      <c r="D28" s="313"/>
      <c r="E28" s="58"/>
      <c r="F28" s="71"/>
    </row>
    <row r="29" spans="1:6" s="40" customFormat="1">
      <c r="A29" s="58"/>
      <c r="B29" s="314"/>
      <c r="C29" s="315"/>
      <c r="D29" s="316"/>
      <c r="E29" s="58"/>
      <c r="F29" s="71"/>
    </row>
    <row r="30" spans="1:6" s="40" customFormat="1">
      <c r="A30" s="58"/>
      <c r="B30" s="302"/>
      <c r="C30" s="302"/>
      <c r="D30" s="302"/>
      <c r="E30" s="58"/>
    </row>
    <row r="31" spans="1:6" s="3" customFormat="1" ht="15.75">
      <c r="A31" s="33"/>
      <c r="B31" s="290" t="s">
        <v>61</v>
      </c>
      <c r="C31" s="291"/>
      <c r="D31" s="292"/>
      <c r="E31" s="54"/>
    </row>
    <row r="32" spans="1:6" ht="43.5" customHeight="1">
      <c r="B32" s="257" t="s">
        <v>348</v>
      </c>
      <c r="C32" s="258"/>
      <c r="D32" s="259"/>
    </row>
    <row r="33" spans="2:14" ht="11.45" customHeight="1">
      <c r="B33" s="109"/>
      <c r="C33" s="110"/>
      <c r="D33" s="111"/>
    </row>
    <row r="34" spans="2:14">
      <c r="B34" s="64" t="s">
        <v>62</v>
      </c>
      <c r="C34" s="65" t="s">
        <v>63</v>
      </c>
      <c r="D34" s="69"/>
      <c r="F34" s="93"/>
    </row>
    <row r="35" spans="2:14">
      <c r="B35" s="64" t="s">
        <v>64</v>
      </c>
      <c r="C35" s="65" t="s">
        <v>65</v>
      </c>
      <c r="D35" s="70"/>
    </row>
    <row r="36" spans="2:14">
      <c r="B36" s="64" t="s">
        <v>66</v>
      </c>
      <c r="C36" s="65" t="s">
        <v>67</v>
      </c>
      <c r="D36" s="70"/>
    </row>
    <row r="37" spans="2:14">
      <c r="B37" s="64" t="s">
        <v>68</v>
      </c>
      <c r="C37" s="65" t="s">
        <v>264</v>
      </c>
      <c r="D37" s="70"/>
      <c r="F37" s="300"/>
      <c r="G37" s="300"/>
      <c r="H37" s="300"/>
      <c r="I37" s="300"/>
      <c r="J37" s="300"/>
      <c r="K37" s="300"/>
      <c r="L37" s="300"/>
      <c r="M37" s="300"/>
      <c r="N37" s="300"/>
    </row>
    <row r="38" spans="2:14">
      <c r="B38" s="64" t="s">
        <v>69</v>
      </c>
      <c r="C38" s="65" t="s">
        <v>57</v>
      </c>
      <c r="D38" s="70"/>
      <c r="F38" s="300"/>
      <c r="G38" s="300"/>
      <c r="H38" s="300"/>
      <c r="I38" s="300"/>
      <c r="J38" s="300"/>
      <c r="K38" s="300"/>
      <c r="L38" s="300"/>
      <c r="M38" s="300"/>
      <c r="N38" s="300"/>
    </row>
    <row r="39" spans="2:14">
      <c r="B39" s="64" t="s">
        <v>70</v>
      </c>
      <c r="C39" s="65"/>
      <c r="D39" s="70"/>
    </row>
    <row r="40" spans="2:14">
      <c r="B40" s="64" t="s">
        <v>71</v>
      </c>
      <c r="C40" s="13"/>
      <c r="D40" s="70"/>
    </row>
    <row r="41" spans="2:14" ht="12" customHeight="1">
      <c r="B41" s="64"/>
      <c r="C41" s="13"/>
      <c r="D41" s="70"/>
    </row>
    <row r="42" spans="2:14">
      <c r="B42" s="266" t="s">
        <v>58</v>
      </c>
      <c r="C42" s="267"/>
      <c r="D42" s="268"/>
    </row>
    <row r="43" spans="2:14" ht="28.5" customHeight="1">
      <c r="B43" s="293"/>
      <c r="C43" s="294"/>
      <c r="D43" s="295"/>
    </row>
    <row r="44" spans="2:14">
      <c r="B44" s="297" t="s">
        <v>273</v>
      </c>
      <c r="C44" s="298"/>
      <c r="D44" s="299"/>
    </row>
    <row r="45" spans="2:14" ht="34.5" customHeight="1">
      <c r="B45" s="293" t="s">
        <v>25</v>
      </c>
      <c r="C45" s="294"/>
      <c r="D45" s="295"/>
    </row>
    <row r="46" spans="2:14" ht="35.1" customHeight="1">
      <c r="B46" s="301" t="s">
        <v>265</v>
      </c>
      <c r="C46" s="301"/>
      <c r="D46" s="301"/>
    </row>
    <row r="47" spans="2:14" ht="46.5" customHeight="1">
      <c r="B47" s="296" t="s">
        <v>509</v>
      </c>
      <c r="C47" s="296"/>
      <c r="D47" s="29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3" zoomScaleNormal="100" workbookViewId="0">
      <selection activeCell="B14" sqref="B14:E14"/>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4" t="s">
        <v>9</v>
      </c>
      <c r="C2" s="255"/>
      <c r="D2" s="255"/>
      <c r="E2" s="256"/>
    </row>
    <row r="3" spans="1:7">
      <c r="B3" s="321" t="str">
        <f>IF('PWS Information'!$B$8="","PWS Name:", "PWS Name: "&amp;'PWS Information'!B8)</f>
        <v>PWS Name: Raintree WaterWorks</v>
      </c>
      <c r="C3" s="322"/>
      <c r="D3" s="322"/>
      <c r="E3" s="323"/>
      <c r="G3" s="95"/>
    </row>
    <row r="4" spans="1:7">
      <c r="B4" s="324" t="str">
        <f>IF('PWS Information'!$B$10="","PWSID:","PWSID: "&amp;'PWS Information'!$B$10)</f>
        <v>PWSID: 3354687</v>
      </c>
      <c r="C4" s="325"/>
      <c r="D4" s="325"/>
      <c r="E4" s="326"/>
    </row>
    <row r="5" spans="1:7">
      <c r="B5" s="52" t="s">
        <v>45</v>
      </c>
      <c r="C5" s="303">
        <v>45457</v>
      </c>
      <c r="D5" s="303"/>
      <c r="E5" s="361"/>
    </row>
    <row r="6" spans="1:7">
      <c r="B6" s="34"/>
      <c r="C6" s="13"/>
      <c r="D6" s="13"/>
      <c r="E6" s="13"/>
    </row>
    <row r="7" spans="1:7" ht="29.25" customHeight="1">
      <c r="B7" s="362" t="s">
        <v>297</v>
      </c>
      <c r="C7" s="362"/>
      <c r="D7" s="362"/>
      <c r="E7" s="362"/>
    </row>
    <row r="8" spans="1:7">
      <c r="B8" s="13"/>
      <c r="C8" s="13"/>
      <c r="D8" s="49"/>
      <c r="E8" s="49"/>
    </row>
    <row r="9" spans="1:7" s="3" customFormat="1" ht="15.75">
      <c r="A9" s="33"/>
      <c r="B9" s="290" t="s">
        <v>72</v>
      </c>
      <c r="C9" s="291"/>
      <c r="D9" s="291"/>
      <c r="E9" s="292"/>
      <c r="F9" s="33"/>
      <c r="G9" s="38"/>
    </row>
    <row r="10" spans="1:7" s="3" customFormat="1" ht="15.6" customHeight="1">
      <c r="A10" s="33"/>
      <c r="B10" s="331" t="s">
        <v>73</v>
      </c>
      <c r="C10" s="332"/>
      <c r="D10" s="346" t="s">
        <v>384</v>
      </c>
      <c r="E10" s="347"/>
      <c r="F10" s="33"/>
      <c r="G10" s="38"/>
    </row>
    <row r="11" spans="1:7" s="3" customFormat="1" ht="28.5" customHeight="1">
      <c r="A11" s="33"/>
      <c r="B11" s="257" t="s">
        <v>286</v>
      </c>
      <c r="C11" s="258"/>
      <c r="D11" s="348" t="s">
        <v>281</v>
      </c>
      <c r="E11" s="349"/>
      <c r="F11" s="33"/>
      <c r="G11" s="38"/>
    </row>
    <row r="12" spans="1:7" s="3" customFormat="1" ht="17.45" customHeight="1">
      <c r="A12" s="33"/>
      <c r="B12" s="314"/>
      <c r="C12" s="315"/>
      <c r="D12" s="315"/>
      <c r="E12" s="316"/>
      <c r="F12" s="33"/>
      <c r="G12" s="38"/>
    </row>
    <row r="13" spans="1:7" s="3" customFormat="1" ht="42.6" customHeight="1">
      <c r="A13" s="33"/>
      <c r="B13" s="371" t="s">
        <v>254</v>
      </c>
      <c r="C13" s="372"/>
      <c r="D13" s="373" t="s">
        <v>114</v>
      </c>
      <c r="E13" s="374"/>
      <c r="F13" s="54"/>
      <c r="G13" s="38"/>
    </row>
    <row r="14" spans="1:7" s="3" customFormat="1" ht="21" customHeight="1">
      <c r="A14" s="33"/>
      <c r="B14" s="314" t="s">
        <v>511</v>
      </c>
      <c r="C14" s="315"/>
      <c r="D14" s="315"/>
      <c r="E14" s="316"/>
      <c r="F14" s="33"/>
      <c r="G14" s="38"/>
    </row>
    <row r="15" spans="1:7" s="3" customFormat="1">
      <c r="A15" s="33"/>
      <c r="B15" s="257" t="s">
        <v>287</v>
      </c>
      <c r="C15" s="258"/>
      <c r="D15" s="258"/>
      <c r="E15" s="259"/>
      <c r="F15" s="33"/>
      <c r="G15" s="38"/>
    </row>
    <row r="16" spans="1:7" s="3" customFormat="1" ht="35.450000000000003" customHeight="1">
      <c r="A16" s="33"/>
      <c r="B16" s="314" t="s">
        <v>25</v>
      </c>
      <c r="C16" s="315"/>
      <c r="D16" s="315"/>
      <c r="E16" s="316"/>
      <c r="F16" s="33"/>
      <c r="G16" s="38"/>
    </row>
    <row r="17" spans="1:7" s="3" customFormat="1">
      <c r="A17" s="33"/>
      <c r="B17" s="352" t="s">
        <v>291</v>
      </c>
      <c r="C17" s="353"/>
      <c r="D17" s="353"/>
      <c r="E17" s="354"/>
      <c r="F17" s="33"/>
      <c r="G17" s="38"/>
    </row>
    <row r="18" spans="1:7" s="3" customFormat="1" ht="36" customHeight="1">
      <c r="A18" s="33"/>
      <c r="B18" s="492">
        <v>32509</v>
      </c>
      <c r="C18" s="315"/>
      <c r="D18" s="315"/>
      <c r="E18" s="316"/>
      <c r="F18" s="33"/>
      <c r="G18" s="38"/>
    </row>
    <row r="19" spans="1:7" s="3" customFormat="1">
      <c r="A19" s="33"/>
      <c r="B19" s="369" t="s">
        <v>292</v>
      </c>
      <c r="C19" s="370"/>
      <c r="D19" s="350" t="s">
        <v>112</v>
      </c>
      <c r="E19" s="351"/>
      <c r="F19" s="33"/>
      <c r="G19" s="38"/>
    </row>
    <row r="20" spans="1:7" s="3" customFormat="1" ht="15.6" customHeight="1">
      <c r="A20" s="33"/>
      <c r="B20" s="343" t="s">
        <v>288</v>
      </c>
      <c r="C20" s="344"/>
      <c r="D20" s="344"/>
      <c r="E20" s="345"/>
      <c r="F20" s="33"/>
      <c r="G20" s="38"/>
    </row>
    <row r="21" spans="1:7" s="3" customFormat="1" ht="26.1" customHeight="1">
      <c r="A21" s="33"/>
      <c r="B21" s="314" t="s">
        <v>510</v>
      </c>
      <c r="C21" s="315"/>
      <c r="D21" s="315"/>
      <c r="E21" s="316"/>
      <c r="F21" s="33"/>
      <c r="G21" s="38"/>
    </row>
    <row r="22" spans="1:7" s="3" customFormat="1">
      <c r="A22" s="33"/>
      <c r="B22" s="59"/>
      <c r="C22" s="59"/>
      <c r="D22" s="60"/>
      <c r="E22" s="61"/>
      <c r="F22" s="33"/>
      <c r="G22" s="38"/>
    </row>
    <row r="23" spans="1:7" s="3" customFormat="1" ht="15.75">
      <c r="A23" s="33"/>
      <c r="B23" s="290" t="s">
        <v>75</v>
      </c>
      <c r="C23" s="291"/>
      <c r="D23" s="291"/>
      <c r="E23" s="292"/>
      <c r="F23" s="33"/>
      <c r="G23" s="38"/>
    </row>
    <row r="24" spans="1:7" s="3" customFormat="1" ht="51.75" customHeight="1">
      <c r="A24" s="33"/>
      <c r="B24" s="336" t="s">
        <v>357</v>
      </c>
      <c r="C24" s="337"/>
      <c r="D24" s="337"/>
      <c r="E24" s="338"/>
      <c r="F24" s="33"/>
      <c r="G24" s="96"/>
    </row>
    <row r="25" spans="1:7" s="3" customFormat="1" ht="45" customHeight="1">
      <c r="A25" s="33"/>
      <c r="B25" s="339" t="s">
        <v>385</v>
      </c>
      <c r="C25" s="315"/>
      <c r="D25" s="315"/>
      <c r="E25" s="316"/>
      <c r="F25" s="33"/>
      <c r="G25" s="38"/>
    </row>
    <row r="26" spans="1:7">
      <c r="B26" s="13"/>
      <c r="C26" s="13"/>
      <c r="D26" s="13"/>
      <c r="E26" s="13"/>
    </row>
    <row r="27" spans="1:7" s="3" customFormat="1" ht="18">
      <c r="A27" s="33"/>
      <c r="B27" s="290" t="s">
        <v>252</v>
      </c>
      <c r="C27" s="291"/>
      <c r="D27" s="291"/>
      <c r="E27" s="292"/>
      <c r="F27" s="33"/>
      <c r="G27" s="38"/>
    </row>
    <row r="28" spans="1:7" s="3" customFormat="1" ht="54.95" customHeight="1" thickBot="1">
      <c r="A28" s="33"/>
      <c r="B28" s="340" t="s">
        <v>305</v>
      </c>
      <c r="C28" s="341"/>
      <c r="D28" s="341"/>
      <c r="E28" s="342"/>
      <c r="F28" s="33"/>
      <c r="G28" s="38"/>
    </row>
    <row r="29" spans="1:7" ht="50.1" customHeight="1">
      <c r="B29" s="48" t="s">
        <v>76</v>
      </c>
      <c r="C29" s="365" t="s">
        <v>77</v>
      </c>
      <c r="D29" s="366"/>
      <c r="E29" s="48" t="s">
        <v>253</v>
      </c>
      <c r="F29" s="34"/>
      <c r="G29" s="41"/>
    </row>
    <row r="30" spans="1:7" ht="19.5" customHeight="1">
      <c r="B30" s="4" t="s">
        <v>21</v>
      </c>
      <c r="C30" s="367" t="s">
        <v>78</v>
      </c>
      <c r="D30" s="368"/>
      <c r="E30" s="140">
        <f>COUNTIF('Detailed Inventory'!$X$13:$X$10012,"lead")</f>
        <v>0</v>
      </c>
    </row>
    <row r="31" spans="1:7" ht="46.5" customHeight="1">
      <c r="B31" s="4" t="s">
        <v>79</v>
      </c>
      <c r="C31" s="363" t="s">
        <v>236</v>
      </c>
      <c r="D31" s="364"/>
      <c r="E31" s="140">
        <f>COUNTIF('Detailed Inventory'!$X$13:$X$10012,"galvanized requiring replacement")</f>
        <v>0</v>
      </c>
    </row>
    <row r="32" spans="1:7" ht="32.1" customHeight="1">
      <c r="B32" s="4" t="s">
        <v>23</v>
      </c>
      <c r="C32" s="363" t="s">
        <v>80</v>
      </c>
      <c r="D32" s="364"/>
      <c r="E32" s="140">
        <f>COUNTIF('Detailed Inventory'!$X$13:$X$10012,"non-lead")</f>
        <v>116</v>
      </c>
    </row>
    <row r="33" spans="2:5" ht="50.1" customHeight="1">
      <c r="B33" s="4" t="s">
        <v>24</v>
      </c>
      <c r="C33" s="363" t="s">
        <v>81</v>
      </c>
      <c r="D33" s="364"/>
      <c r="E33" s="140">
        <f>COUNTIF('Detailed Inventory'!$X$13:$X$10012,"unknown")</f>
        <v>0</v>
      </c>
    </row>
    <row r="34" spans="2:5" ht="26.25" customHeight="1">
      <c r="B34" s="358" t="s">
        <v>82</v>
      </c>
      <c r="C34" s="359"/>
      <c r="D34" s="360"/>
      <c r="E34" s="157">
        <f>SUM(E30:E33)</f>
        <v>116</v>
      </c>
    </row>
    <row r="35" spans="2:5">
      <c r="B35" s="136" t="s">
        <v>83</v>
      </c>
      <c r="C35" s="155"/>
      <c r="D35" s="155"/>
      <c r="E35" s="156"/>
    </row>
    <row r="36" spans="2:5" ht="47.1" customHeight="1">
      <c r="B36" s="355" t="s">
        <v>235</v>
      </c>
      <c r="C36" s="356"/>
      <c r="D36" s="356"/>
      <c r="E36" s="357"/>
    </row>
    <row r="37" spans="2:5" ht="39.950000000000003" customHeight="1">
      <c r="B37" s="333" t="s">
        <v>373</v>
      </c>
      <c r="C37" s="334"/>
      <c r="D37" s="334"/>
      <c r="E37" s="335"/>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abSelected="1" zoomScaleNormal="100" workbookViewId="0">
      <selection activeCell="F5" sqref="F5:K5"/>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0" t="s">
        <v>10</v>
      </c>
      <c r="C2" s="390"/>
      <c r="D2" s="390"/>
      <c r="E2" s="390"/>
      <c r="F2" s="390"/>
      <c r="G2" s="390"/>
      <c r="H2" s="390"/>
      <c r="I2" s="390"/>
      <c r="J2" s="390"/>
      <c r="K2" s="390"/>
      <c r="L2" s="13"/>
      <c r="M2" s="37"/>
      <c r="N2" s="13"/>
      <c r="O2" s="13"/>
      <c r="P2" s="13"/>
      <c r="Q2" s="13"/>
      <c r="R2" s="137"/>
      <c r="S2" s="13"/>
      <c r="T2" s="13"/>
      <c r="U2" s="37"/>
      <c r="V2" s="13"/>
      <c r="W2" s="13"/>
      <c r="X2" s="13"/>
      <c r="Y2" s="13"/>
      <c r="Z2" s="13"/>
      <c r="AA2" s="13"/>
      <c r="AB2" s="13"/>
      <c r="AC2" s="13"/>
      <c r="AD2" s="13"/>
      <c r="AE2" s="13"/>
      <c r="AF2" s="13"/>
      <c r="AG2" s="13"/>
    </row>
    <row r="3" spans="1:34">
      <c r="B3" s="321" t="str">
        <f>IF('PWS Information'!$B$8="","PWS Name:", "PWS Name: "&amp;'PWS Information'!B8)</f>
        <v>PWS Name: Raintree WaterWorks</v>
      </c>
      <c r="C3" s="322"/>
      <c r="D3" s="322"/>
      <c r="E3" s="322"/>
      <c r="F3" s="322"/>
      <c r="G3" s="322"/>
      <c r="H3" s="322"/>
      <c r="I3" s="322"/>
      <c r="J3" s="322"/>
      <c r="K3" s="323"/>
      <c r="L3" s="102"/>
      <c r="M3" s="37"/>
      <c r="N3" s="13"/>
      <c r="O3" s="13"/>
      <c r="P3" s="13"/>
      <c r="Q3" s="13"/>
      <c r="R3" s="137"/>
      <c r="S3" s="13"/>
      <c r="T3" s="37"/>
      <c r="U3" s="37"/>
      <c r="V3" s="13"/>
      <c r="W3" s="13"/>
      <c r="X3" s="13"/>
      <c r="Y3" s="13"/>
      <c r="Z3" s="13"/>
      <c r="AA3" s="13"/>
      <c r="AB3" s="13"/>
      <c r="AC3" s="13"/>
      <c r="AD3" s="13"/>
      <c r="AE3" s="13"/>
      <c r="AF3" s="13"/>
      <c r="AG3" s="13"/>
    </row>
    <row r="4" spans="1:34">
      <c r="B4" s="398" t="str">
        <f>IF('PWS Information'!$B$10="","PWSID:","PWSID: "&amp;'PWS Information'!$B$10)</f>
        <v>PWSID: 3354687</v>
      </c>
      <c r="C4" s="399"/>
      <c r="D4" s="399"/>
      <c r="E4" s="399"/>
      <c r="F4" s="399"/>
      <c r="G4" s="399"/>
      <c r="H4" s="399"/>
      <c r="I4" s="399"/>
      <c r="J4" s="399"/>
      <c r="K4" s="400"/>
      <c r="L4" s="13"/>
      <c r="M4" s="13"/>
      <c r="N4" s="13"/>
      <c r="O4" s="13"/>
      <c r="P4" s="13"/>
      <c r="Q4" s="13"/>
      <c r="R4" s="137"/>
      <c r="S4" s="13"/>
      <c r="T4" s="13"/>
      <c r="U4" s="13"/>
      <c r="V4" s="13"/>
      <c r="W4" s="13"/>
      <c r="X4" s="13"/>
      <c r="Y4" s="13"/>
      <c r="Z4" s="13"/>
      <c r="AA4" s="13"/>
      <c r="AB4" s="13"/>
      <c r="AC4" s="13"/>
      <c r="AD4" s="13"/>
      <c r="AE4" s="13"/>
      <c r="AF4" s="13"/>
      <c r="AG4" s="13"/>
    </row>
    <row r="5" spans="1:34">
      <c r="B5" s="378" t="s">
        <v>84</v>
      </c>
      <c r="C5" s="379"/>
      <c r="D5" s="379"/>
      <c r="E5" s="379"/>
      <c r="F5" s="402">
        <v>45457</v>
      </c>
      <c r="G5" s="402"/>
      <c r="H5" s="402"/>
      <c r="I5" s="402"/>
      <c r="J5" s="402"/>
      <c r="K5" s="403"/>
      <c r="L5" s="37"/>
      <c r="M5" s="13"/>
      <c r="N5" s="13"/>
      <c r="O5" s="13"/>
      <c r="P5" s="13"/>
      <c r="Q5" s="389"/>
      <c r="R5" s="389"/>
      <c r="S5" s="389"/>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1" t="s">
        <v>371</v>
      </c>
      <c r="C7" s="401"/>
      <c r="D7" s="401"/>
      <c r="E7" s="401"/>
      <c r="F7" s="401"/>
      <c r="G7" s="401"/>
      <c r="H7" s="401"/>
      <c r="I7" s="401"/>
      <c r="J7" s="401"/>
      <c r="K7" s="401"/>
      <c r="L7" s="129"/>
      <c r="M7" s="129" t="s">
        <v>85</v>
      </c>
      <c r="N7" s="130"/>
      <c r="O7" s="17"/>
      <c r="P7" s="17"/>
      <c r="Q7" s="17"/>
      <c r="R7" s="138"/>
      <c r="S7" s="17"/>
      <c r="T7" s="129"/>
      <c r="U7" s="129" t="s">
        <v>85</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1" t="s">
        <v>86</v>
      </c>
      <c r="C9" s="392"/>
      <c r="D9" s="392"/>
      <c r="E9" s="392"/>
      <c r="F9" s="392"/>
      <c r="G9" s="387" t="s">
        <v>18</v>
      </c>
      <c r="H9" s="387"/>
      <c r="I9" s="387"/>
      <c r="J9" s="387"/>
      <c r="K9" s="387"/>
      <c r="L9" s="387"/>
      <c r="M9" s="387"/>
      <c r="N9" s="387"/>
      <c r="O9" s="387"/>
      <c r="P9" s="407" t="s">
        <v>19</v>
      </c>
      <c r="Q9" s="407"/>
      <c r="R9" s="407"/>
      <c r="S9" s="407"/>
      <c r="T9" s="407"/>
      <c r="U9" s="407"/>
      <c r="V9" s="407"/>
      <c r="W9" s="407"/>
      <c r="X9" s="384" t="s">
        <v>251</v>
      </c>
      <c r="Y9" s="408" t="s">
        <v>87</v>
      </c>
      <c r="Z9" s="409"/>
      <c r="AA9" s="410"/>
      <c r="AB9" s="387" t="s">
        <v>250</v>
      </c>
      <c r="AC9" s="387"/>
      <c r="AD9" s="387"/>
      <c r="AE9" s="387"/>
      <c r="AF9" s="404" t="s">
        <v>300</v>
      </c>
      <c r="AG9" s="405"/>
      <c r="AH9" s="33"/>
    </row>
    <row r="10" spans="1:34" ht="50.45" customHeight="1">
      <c r="B10" s="397" t="s">
        <v>88</v>
      </c>
      <c r="C10" s="395" t="s">
        <v>261</v>
      </c>
      <c r="D10" s="395"/>
      <c r="E10" s="382" t="s">
        <v>320</v>
      </c>
      <c r="F10" s="382" t="s">
        <v>321</v>
      </c>
      <c r="G10" s="395" t="s">
        <v>289</v>
      </c>
      <c r="H10" s="382" t="s">
        <v>262</v>
      </c>
      <c r="I10" s="382" t="s">
        <v>91</v>
      </c>
      <c r="J10" s="393" t="s">
        <v>92</v>
      </c>
      <c r="K10" s="382" t="s">
        <v>93</v>
      </c>
      <c r="L10" s="382" t="s">
        <v>94</v>
      </c>
      <c r="M10" s="382" t="s">
        <v>95</v>
      </c>
      <c r="N10" s="382"/>
      <c r="O10" s="382" t="s">
        <v>83</v>
      </c>
      <c r="P10" s="395" t="s">
        <v>290</v>
      </c>
      <c r="Q10" s="382" t="s">
        <v>91</v>
      </c>
      <c r="R10" s="393" t="s">
        <v>92</v>
      </c>
      <c r="S10" s="382" t="s">
        <v>93</v>
      </c>
      <c r="T10" s="382" t="s">
        <v>94</v>
      </c>
      <c r="U10" s="382" t="s">
        <v>95</v>
      </c>
      <c r="V10" s="382"/>
      <c r="W10" s="382" t="s">
        <v>83</v>
      </c>
      <c r="X10" s="385"/>
      <c r="Y10" s="382" t="s">
        <v>96</v>
      </c>
      <c r="Z10" s="382" t="s">
        <v>238</v>
      </c>
      <c r="AA10" s="382" t="s">
        <v>327</v>
      </c>
      <c r="AB10" s="380" t="s">
        <v>97</v>
      </c>
      <c r="AC10" s="380" t="s">
        <v>98</v>
      </c>
      <c r="AD10" s="380" t="s">
        <v>99</v>
      </c>
      <c r="AE10" s="380" t="s">
        <v>100</v>
      </c>
      <c r="AF10" s="380" t="s">
        <v>239</v>
      </c>
      <c r="AG10" s="406" t="s">
        <v>240</v>
      </c>
    </row>
    <row r="11" spans="1:34" s="5" customFormat="1" ht="41.45" customHeight="1">
      <c r="B11" s="397"/>
      <c r="C11" s="216" t="s">
        <v>101</v>
      </c>
      <c r="D11" s="194" t="s">
        <v>102</v>
      </c>
      <c r="E11" s="382"/>
      <c r="F11" s="382"/>
      <c r="G11" s="396"/>
      <c r="H11" s="383"/>
      <c r="I11" s="383"/>
      <c r="J11" s="394"/>
      <c r="K11" s="383"/>
      <c r="L11" s="383"/>
      <c r="M11" s="195" t="s">
        <v>103</v>
      </c>
      <c r="N11" s="195" t="s">
        <v>104</v>
      </c>
      <c r="O11" s="383"/>
      <c r="P11" s="396"/>
      <c r="Q11" s="383"/>
      <c r="R11" s="394"/>
      <c r="S11" s="383"/>
      <c r="T11" s="383"/>
      <c r="U11" s="195" t="s">
        <v>103</v>
      </c>
      <c r="V11" s="195" t="s">
        <v>104</v>
      </c>
      <c r="W11" s="383"/>
      <c r="X11" s="386"/>
      <c r="Y11" s="383"/>
      <c r="Z11" s="383"/>
      <c r="AA11" s="382"/>
      <c r="AB11" s="381"/>
      <c r="AC11" s="381"/>
      <c r="AD11" s="381"/>
      <c r="AE11" s="381"/>
      <c r="AF11" s="380"/>
      <c r="AG11" s="406"/>
    </row>
    <row r="12" spans="1:34" s="42" customFormat="1" ht="108.75" customHeight="1">
      <c r="A12" s="31"/>
      <c r="B12" s="141" t="s">
        <v>260</v>
      </c>
      <c r="C12" s="388" t="s">
        <v>358</v>
      </c>
      <c r="D12" s="388"/>
      <c r="E12" s="142" t="s">
        <v>354</v>
      </c>
      <c r="F12" s="168" t="s">
        <v>237</v>
      </c>
      <c r="G12" s="196" t="s">
        <v>301</v>
      </c>
      <c r="H12" s="197" t="s">
        <v>105</v>
      </c>
      <c r="I12" s="198" t="s">
        <v>106</v>
      </c>
      <c r="J12" s="199" t="s">
        <v>107</v>
      </c>
      <c r="K12" s="200" t="s">
        <v>302</v>
      </c>
      <c r="L12" s="198" t="s">
        <v>108</v>
      </c>
      <c r="M12" s="200" t="s">
        <v>302</v>
      </c>
      <c r="N12" s="198" t="s">
        <v>109</v>
      </c>
      <c r="O12" s="201" t="s">
        <v>270</v>
      </c>
      <c r="P12" s="176" t="s">
        <v>303</v>
      </c>
      <c r="Q12" s="134" t="s">
        <v>106</v>
      </c>
      <c r="R12" s="204" t="s">
        <v>107</v>
      </c>
      <c r="S12" s="200" t="s">
        <v>302</v>
      </c>
      <c r="T12" s="198" t="s">
        <v>108</v>
      </c>
      <c r="U12" s="200" t="s">
        <v>302</v>
      </c>
      <c r="V12" s="198" t="s">
        <v>110</v>
      </c>
      <c r="W12" s="201" t="s">
        <v>270</v>
      </c>
      <c r="X12" s="183" t="s">
        <v>311</v>
      </c>
      <c r="Y12" s="176" t="s">
        <v>111</v>
      </c>
      <c r="Z12" s="143" t="s">
        <v>274</v>
      </c>
      <c r="AA12" s="134" t="s">
        <v>353</v>
      </c>
      <c r="AB12" s="375" t="s">
        <v>263</v>
      </c>
      <c r="AC12" s="376"/>
      <c r="AD12" s="376"/>
      <c r="AE12" s="377"/>
      <c r="AF12" s="176"/>
      <c r="AG12" s="143"/>
      <c r="AH12" s="31"/>
    </row>
    <row r="13" spans="1:34" s="42" customFormat="1" ht="47.25" customHeight="1">
      <c r="A13" s="144"/>
      <c r="B13" s="169">
        <v>1</v>
      </c>
      <c r="C13" s="145" t="s">
        <v>388</v>
      </c>
      <c r="D13" s="145"/>
      <c r="E13" s="145" t="s">
        <v>112</v>
      </c>
      <c r="F13" s="145" t="s">
        <v>112</v>
      </c>
      <c r="G13" s="177" t="s">
        <v>113</v>
      </c>
      <c r="H13" s="145" t="s">
        <v>123</v>
      </c>
      <c r="I13" s="145" t="s">
        <v>512</v>
      </c>
      <c r="J13" s="146" t="s">
        <v>249</v>
      </c>
      <c r="K13" s="145" t="s">
        <v>129</v>
      </c>
      <c r="L13" s="148" t="s">
        <v>112</v>
      </c>
      <c r="M13" s="145"/>
      <c r="N13" s="161"/>
      <c r="O13" s="170"/>
      <c r="P13" s="177" t="s">
        <v>113</v>
      </c>
      <c r="Q13" s="145" t="s">
        <v>512</v>
      </c>
      <c r="R13" s="202" t="s">
        <v>249</v>
      </c>
      <c r="S13" s="160" t="s">
        <v>283</v>
      </c>
      <c r="T13" s="160" t="s">
        <v>112</v>
      </c>
      <c r="U13" s="165"/>
      <c r="V13" s="165"/>
      <c r="W13" s="203"/>
      <c r="X13" s="184" t="s">
        <v>23</v>
      </c>
      <c r="Y13" s="169" t="s">
        <v>125</v>
      </c>
      <c r="Z13" s="170" t="s">
        <v>125</v>
      </c>
      <c r="AA13" s="208"/>
      <c r="AB13" s="187" t="s">
        <v>117</v>
      </c>
      <c r="AC13" s="147" t="s">
        <v>114</v>
      </c>
      <c r="AD13" s="147" t="s">
        <v>127</v>
      </c>
      <c r="AE13" s="188" t="s">
        <v>112</v>
      </c>
      <c r="AF13" s="169"/>
      <c r="AG13" s="170"/>
      <c r="AH13" s="31"/>
    </row>
    <row r="14" spans="1:34" ht="27" customHeight="1">
      <c r="A14" s="149"/>
      <c r="B14" s="171">
        <v>2</v>
      </c>
      <c r="C14" s="228" t="s">
        <v>389</v>
      </c>
      <c r="D14" s="150"/>
      <c r="E14" s="145" t="s">
        <v>112</v>
      </c>
      <c r="F14" s="145" t="s">
        <v>112</v>
      </c>
      <c r="G14" s="177" t="s">
        <v>113</v>
      </c>
      <c r="H14" s="145" t="s">
        <v>123</v>
      </c>
      <c r="I14" s="145" t="s">
        <v>512</v>
      </c>
      <c r="J14" s="146" t="s">
        <v>249</v>
      </c>
      <c r="K14" s="145" t="s">
        <v>129</v>
      </c>
      <c r="L14" s="148" t="s">
        <v>112</v>
      </c>
      <c r="M14" s="160"/>
      <c r="N14" s="152"/>
      <c r="O14" s="172"/>
      <c r="P14" s="177" t="s">
        <v>113</v>
      </c>
      <c r="Q14" s="145" t="s">
        <v>512</v>
      </c>
      <c r="R14" s="202" t="s">
        <v>249</v>
      </c>
      <c r="S14" s="160" t="s">
        <v>283</v>
      </c>
      <c r="T14" s="160" t="s">
        <v>112</v>
      </c>
      <c r="U14" s="160"/>
      <c r="V14" s="152"/>
      <c r="W14" s="172"/>
      <c r="X14" s="184" t="s">
        <v>23</v>
      </c>
      <c r="Y14" s="169" t="s">
        <v>125</v>
      </c>
      <c r="Z14" s="170" t="s">
        <v>125</v>
      </c>
      <c r="AA14" s="209"/>
      <c r="AB14" s="187" t="s">
        <v>117</v>
      </c>
      <c r="AC14" s="147" t="s">
        <v>114</v>
      </c>
      <c r="AD14" s="147" t="s">
        <v>127</v>
      </c>
      <c r="AE14" s="190" t="s">
        <v>112</v>
      </c>
      <c r="AF14" s="171"/>
      <c r="AG14" s="172"/>
    </row>
    <row r="15" spans="1:34" ht="27" customHeight="1">
      <c r="A15" s="149"/>
      <c r="B15" s="171">
        <v>3</v>
      </c>
      <c r="C15" s="228" t="s">
        <v>390</v>
      </c>
      <c r="D15" s="150"/>
      <c r="E15" s="145" t="s">
        <v>112</v>
      </c>
      <c r="F15" s="145" t="s">
        <v>112</v>
      </c>
      <c r="G15" s="177" t="s">
        <v>113</v>
      </c>
      <c r="H15" s="145" t="s">
        <v>123</v>
      </c>
      <c r="I15" s="145" t="s">
        <v>512</v>
      </c>
      <c r="J15" s="146" t="s">
        <v>249</v>
      </c>
      <c r="K15" s="145" t="s">
        <v>129</v>
      </c>
      <c r="L15" s="148" t="s">
        <v>112</v>
      </c>
      <c r="M15" s="158"/>
      <c r="N15" s="158"/>
      <c r="O15" s="172"/>
      <c r="P15" s="177" t="s">
        <v>113</v>
      </c>
      <c r="Q15" s="145" t="s">
        <v>512</v>
      </c>
      <c r="R15" s="202" t="s">
        <v>249</v>
      </c>
      <c r="S15" s="160" t="s">
        <v>283</v>
      </c>
      <c r="T15" s="160" t="s">
        <v>112</v>
      </c>
      <c r="U15" s="158"/>
      <c r="V15" s="158"/>
      <c r="W15" s="172"/>
      <c r="X15" s="184" t="s">
        <v>23</v>
      </c>
      <c r="Y15" s="169" t="s">
        <v>125</v>
      </c>
      <c r="Z15" s="170" t="s">
        <v>125</v>
      </c>
      <c r="AA15" s="209"/>
      <c r="AB15" s="187" t="s">
        <v>117</v>
      </c>
      <c r="AC15" s="147" t="s">
        <v>114</v>
      </c>
      <c r="AD15" s="147" t="s">
        <v>127</v>
      </c>
      <c r="AE15" s="190" t="s">
        <v>112</v>
      </c>
      <c r="AF15" s="171"/>
      <c r="AG15" s="172"/>
    </row>
    <row r="16" spans="1:34" ht="27" customHeight="1">
      <c r="A16" s="149"/>
      <c r="B16" s="171">
        <v>4</v>
      </c>
      <c r="C16" s="228" t="s">
        <v>391</v>
      </c>
      <c r="D16" s="150"/>
      <c r="E16" s="145" t="s">
        <v>112</v>
      </c>
      <c r="F16" s="145" t="s">
        <v>112</v>
      </c>
      <c r="G16" s="177" t="s">
        <v>113</v>
      </c>
      <c r="H16" s="145" t="s">
        <v>123</v>
      </c>
      <c r="I16" s="145" t="s">
        <v>512</v>
      </c>
      <c r="J16" s="146" t="s">
        <v>249</v>
      </c>
      <c r="K16" s="145" t="s">
        <v>129</v>
      </c>
      <c r="L16" s="148" t="s">
        <v>112</v>
      </c>
      <c r="M16" s="164"/>
      <c r="N16" s="158"/>
      <c r="O16" s="172"/>
      <c r="P16" s="177" t="s">
        <v>113</v>
      </c>
      <c r="Q16" s="145" t="s">
        <v>512</v>
      </c>
      <c r="R16" s="202" t="s">
        <v>249</v>
      </c>
      <c r="S16" s="160" t="s">
        <v>283</v>
      </c>
      <c r="T16" s="160" t="s">
        <v>112</v>
      </c>
      <c r="U16" s="150"/>
      <c r="V16" s="152"/>
      <c r="W16" s="172"/>
      <c r="X16" s="184" t="s">
        <v>23</v>
      </c>
      <c r="Y16" s="169" t="s">
        <v>125</v>
      </c>
      <c r="Z16" s="170" t="s">
        <v>125</v>
      </c>
      <c r="AA16" s="209"/>
      <c r="AB16" s="187" t="s">
        <v>117</v>
      </c>
      <c r="AC16" s="147" t="s">
        <v>114</v>
      </c>
      <c r="AD16" s="147" t="s">
        <v>127</v>
      </c>
      <c r="AE16" s="190" t="s">
        <v>112</v>
      </c>
      <c r="AF16" s="171"/>
      <c r="AG16" s="172"/>
    </row>
    <row r="17" spans="1:33" ht="27" customHeight="1">
      <c r="A17" s="149"/>
      <c r="B17" s="171">
        <v>5</v>
      </c>
      <c r="C17" s="228" t="s">
        <v>392</v>
      </c>
      <c r="D17" s="150"/>
      <c r="E17" s="145" t="s">
        <v>112</v>
      </c>
      <c r="F17" s="145" t="s">
        <v>112</v>
      </c>
      <c r="G17" s="177" t="s">
        <v>113</v>
      </c>
      <c r="H17" s="145" t="s">
        <v>123</v>
      </c>
      <c r="I17" s="145" t="s">
        <v>512</v>
      </c>
      <c r="J17" s="146" t="s">
        <v>249</v>
      </c>
      <c r="K17" s="145" t="s">
        <v>129</v>
      </c>
      <c r="L17" s="148" t="s">
        <v>112</v>
      </c>
      <c r="M17" s="158"/>
      <c r="N17" s="162"/>
      <c r="O17" s="172"/>
      <c r="P17" s="177" t="s">
        <v>113</v>
      </c>
      <c r="Q17" s="145" t="s">
        <v>512</v>
      </c>
      <c r="R17" s="202" t="s">
        <v>249</v>
      </c>
      <c r="S17" s="160" t="s">
        <v>283</v>
      </c>
      <c r="T17" s="160" t="s">
        <v>112</v>
      </c>
      <c r="U17" s="158"/>
      <c r="V17" s="158"/>
      <c r="W17" s="172"/>
      <c r="X17" s="184" t="s">
        <v>23</v>
      </c>
      <c r="Y17" s="169" t="s">
        <v>125</v>
      </c>
      <c r="Z17" s="170" t="s">
        <v>125</v>
      </c>
      <c r="AA17" s="209"/>
      <c r="AB17" s="187" t="s">
        <v>117</v>
      </c>
      <c r="AC17" s="147" t="s">
        <v>114</v>
      </c>
      <c r="AD17" s="147" t="s">
        <v>127</v>
      </c>
      <c r="AE17" s="190" t="s">
        <v>112</v>
      </c>
      <c r="AF17" s="171"/>
      <c r="AG17" s="172"/>
    </row>
    <row r="18" spans="1:33" ht="27" customHeight="1">
      <c r="A18" s="149"/>
      <c r="B18" s="171">
        <v>6</v>
      </c>
      <c r="C18" s="228" t="s">
        <v>393</v>
      </c>
      <c r="D18" s="150"/>
      <c r="E18" s="145" t="s">
        <v>112</v>
      </c>
      <c r="F18" s="145" t="s">
        <v>112</v>
      </c>
      <c r="G18" s="177" t="s">
        <v>113</v>
      </c>
      <c r="H18" s="145" t="s">
        <v>123</v>
      </c>
      <c r="I18" s="145" t="s">
        <v>512</v>
      </c>
      <c r="J18" s="146" t="s">
        <v>249</v>
      </c>
      <c r="K18" s="145" t="s">
        <v>129</v>
      </c>
      <c r="L18" s="148" t="s">
        <v>112</v>
      </c>
      <c r="M18" s="150"/>
      <c r="N18" s="163"/>
      <c r="O18" s="172"/>
      <c r="P18" s="177" t="s">
        <v>113</v>
      </c>
      <c r="Q18" s="145" t="s">
        <v>512</v>
      </c>
      <c r="R18" s="202" t="s">
        <v>249</v>
      </c>
      <c r="S18" s="160" t="s">
        <v>283</v>
      </c>
      <c r="T18" s="160" t="s">
        <v>112</v>
      </c>
      <c r="U18" s="158"/>
      <c r="V18" s="152"/>
      <c r="W18" s="172"/>
      <c r="X18" s="184" t="s">
        <v>23</v>
      </c>
      <c r="Y18" s="169" t="s">
        <v>125</v>
      </c>
      <c r="Z18" s="170" t="s">
        <v>125</v>
      </c>
      <c r="AA18" s="209"/>
      <c r="AB18" s="187" t="s">
        <v>117</v>
      </c>
      <c r="AC18" s="147" t="s">
        <v>114</v>
      </c>
      <c r="AD18" s="147" t="s">
        <v>127</v>
      </c>
      <c r="AE18" s="190" t="s">
        <v>112</v>
      </c>
      <c r="AF18" s="171"/>
      <c r="AG18" s="172"/>
    </row>
    <row r="19" spans="1:33" ht="45.75" customHeight="1">
      <c r="A19" s="149"/>
      <c r="B19" s="171">
        <v>7</v>
      </c>
      <c r="C19" s="228" t="s">
        <v>394</v>
      </c>
      <c r="D19" s="150"/>
      <c r="E19" s="145" t="s">
        <v>112</v>
      </c>
      <c r="F19" s="145" t="s">
        <v>112</v>
      </c>
      <c r="G19" s="177" t="s">
        <v>113</v>
      </c>
      <c r="H19" s="145" t="s">
        <v>123</v>
      </c>
      <c r="I19" s="145" t="s">
        <v>512</v>
      </c>
      <c r="J19" s="146" t="s">
        <v>249</v>
      </c>
      <c r="K19" s="145" t="s">
        <v>129</v>
      </c>
      <c r="L19" s="148" t="s">
        <v>112</v>
      </c>
      <c r="M19" s="165"/>
      <c r="N19" s="158"/>
      <c r="O19" s="172"/>
      <c r="P19" s="177" t="s">
        <v>113</v>
      </c>
      <c r="Q19" s="145" t="s">
        <v>512</v>
      </c>
      <c r="R19" s="202" t="s">
        <v>249</v>
      </c>
      <c r="S19" s="160" t="s">
        <v>283</v>
      </c>
      <c r="T19" s="160" t="s">
        <v>112</v>
      </c>
      <c r="U19" s="150"/>
      <c r="V19" s="152"/>
      <c r="W19" s="172"/>
      <c r="X19" s="184" t="s">
        <v>23</v>
      </c>
      <c r="Y19" s="169" t="s">
        <v>125</v>
      </c>
      <c r="Z19" s="170" t="s">
        <v>125</v>
      </c>
      <c r="AA19" s="209"/>
      <c r="AB19" s="187" t="s">
        <v>117</v>
      </c>
      <c r="AC19" s="147" t="s">
        <v>114</v>
      </c>
      <c r="AD19" s="147" t="s">
        <v>127</v>
      </c>
      <c r="AE19" s="190" t="s">
        <v>112</v>
      </c>
      <c r="AF19" s="171"/>
      <c r="AG19" s="172"/>
    </row>
    <row r="20" spans="1:33" ht="27" customHeight="1">
      <c r="A20" s="149"/>
      <c r="B20" s="171">
        <v>8</v>
      </c>
      <c r="C20" s="228" t="s">
        <v>395</v>
      </c>
      <c r="D20" s="150"/>
      <c r="E20" s="145" t="s">
        <v>112</v>
      </c>
      <c r="F20" s="145" t="s">
        <v>112</v>
      </c>
      <c r="G20" s="177" t="s">
        <v>113</v>
      </c>
      <c r="H20" s="145" t="s">
        <v>123</v>
      </c>
      <c r="I20" s="145" t="s">
        <v>512</v>
      </c>
      <c r="J20" s="146" t="s">
        <v>249</v>
      </c>
      <c r="K20" s="145" t="s">
        <v>129</v>
      </c>
      <c r="L20" s="148" t="s">
        <v>112</v>
      </c>
      <c r="M20" s="158"/>
      <c r="N20" s="158"/>
      <c r="O20" s="172"/>
      <c r="P20" s="177" t="s">
        <v>113</v>
      </c>
      <c r="Q20" s="145" t="s">
        <v>512</v>
      </c>
      <c r="R20" s="202" t="s">
        <v>249</v>
      </c>
      <c r="S20" s="160" t="s">
        <v>283</v>
      </c>
      <c r="T20" s="160" t="s">
        <v>112</v>
      </c>
      <c r="U20" s="158"/>
      <c r="V20" s="158"/>
      <c r="W20" s="172"/>
      <c r="X20" s="184" t="s">
        <v>23</v>
      </c>
      <c r="Y20" s="169" t="s">
        <v>125</v>
      </c>
      <c r="Z20" s="170" t="s">
        <v>125</v>
      </c>
      <c r="AA20" s="209"/>
      <c r="AB20" s="187" t="s">
        <v>117</v>
      </c>
      <c r="AC20" s="147" t="s">
        <v>114</v>
      </c>
      <c r="AD20" s="147" t="s">
        <v>127</v>
      </c>
      <c r="AE20" s="190" t="s">
        <v>112</v>
      </c>
      <c r="AF20" s="171"/>
      <c r="AG20" s="172"/>
    </row>
    <row r="21" spans="1:33" ht="30">
      <c r="A21" s="149"/>
      <c r="B21" s="171">
        <v>9</v>
      </c>
      <c r="C21" s="228" t="s">
        <v>396</v>
      </c>
      <c r="D21" s="150"/>
      <c r="E21" s="145" t="s">
        <v>112</v>
      </c>
      <c r="F21" s="145" t="s">
        <v>112</v>
      </c>
      <c r="G21" s="177" t="s">
        <v>113</v>
      </c>
      <c r="H21" s="145" t="s">
        <v>123</v>
      </c>
      <c r="I21" s="145" t="s">
        <v>512</v>
      </c>
      <c r="J21" s="146" t="s">
        <v>249</v>
      </c>
      <c r="K21" s="145" t="s">
        <v>129</v>
      </c>
      <c r="L21" s="148" t="s">
        <v>112</v>
      </c>
      <c r="M21" s="158"/>
      <c r="N21" s="152"/>
      <c r="O21" s="172"/>
      <c r="P21" s="177" t="s">
        <v>113</v>
      </c>
      <c r="Q21" s="145" t="s">
        <v>512</v>
      </c>
      <c r="R21" s="202" t="s">
        <v>249</v>
      </c>
      <c r="S21" s="160" t="s">
        <v>283</v>
      </c>
      <c r="T21" s="160" t="s">
        <v>112</v>
      </c>
      <c r="U21" s="158"/>
      <c r="V21" s="150"/>
      <c r="W21" s="172"/>
      <c r="X21" s="184" t="s">
        <v>23</v>
      </c>
      <c r="Y21" s="169" t="s">
        <v>125</v>
      </c>
      <c r="Z21" s="170" t="s">
        <v>125</v>
      </c>
      <c r="AA21" s="209"/>
      <c r="AB21" s="187" t="s">
        <v>117</v>
      </c>
      <c r="AC21" s="147" t="s">
        <v>114</v>
      </c>
      <c r="AD21" s="147" t="s">
        <v>127</v>
      </c>
      <c r="AE21" s="190" t="s">
        <v>112</v>
      </c>
      <c r="AF21" s="171"/>
      <c r="AG21" s="172"/>
    </row>
    <row r="22" spans="1:33" ht="30">
      <c r="A22" s="149"/>
      <c r="B22" s="171">
        <v>1</v>
      </c>
      <c r="C22" s="228" t="s">
        <v>397</v>
      </c>
      <c r="D22" s="150"/>
      <c r="E22" s="145" t="s">
        <v>112</v>
      </c>
      <c r="F22" s="145" t="s">
        <v>112</v>
      </c>
      <c r="G22" s="177" t="s">
        <v>113</v>
      </c>
      <c r="H22" s="145" t="s">
        <v>123</v>
      </c>
      <c r="I22" s="145" t="s">
        <v>512</v>
      </c>
      <c r="J22" s="146" t="s">
        <v>249</v>
      </c>
      <c r="K22" s="145" t="s">
        <v>129</v>
      </c>
      <c r="L22" s="148" t="s">
        <v>112</v>
      </c>
      <c r="M22" s="158"/>
      <c r="N22" s="152"/>
      <c r="O22" s="172"/>
      <c r="P22" s="177" t="s">
        <v>113</v>
      </c>
      <c r="Q22" s="145" t="s">
        <v>512</v>
      </c>
      <c r="R22" s="202" t="s">
        <v>249</v>
      </c>
      <c r="S22" s="160" t="s">
        <v>283</v>
      </c>
      <c r="T22" s="160" t="s">
        <v>112</v>
      </c>
      <c r="U22" s="158"/>
      <c r="V22" s="150"/>
      <c r="W22" s="172"/>
      <c r="X22" s="184" t="s">
        <v>23</v>
      </c>
      <c r="Y22" s="169" t="s">
        <v>125</v>
      </c>
      <c r="Z22" s="170" t="s">
        <v>125</v>
      </c>
      <c r="AA22" s="209"/>
      <c r="AB22" s="187" t="s">
        <v>117</v>
      </c>
      <c r="AC22" s="147" t="s">
        <v>114</v>
      </c>
      <c r="AD22" s="147" t="s">
        <v>127</v>
      </c>
      <c r="AE22" s="190" t="s">
        <v>112</v>
      </c>
      <c r="AF22" s="171"/>
      <c r="AG22" s="172"/>
    </row>
    <row r="23" spans="1:33" ht="30">
      <c r="A23" s="149"/>
      <c r="B23" s="171">
        <v>11</v>
      </c>
      <c r="C23" s="228" t="s">
        <v>398</v>
      </c>
      <c r="D23" s="150"/>
      <c r="E23" s="145" t="s">
        <v>112</v>
      </c>
      <c r="F23" s="145" t="s">
        <v>112</v>
      </c>
      <c r="G23" s="177" t="s">
        <v>113</v>
      </c>
      <c r="H23" s="145" t="s">
        <v>123</v>
      </c>
      <c r="I23" s="145" t="s">
        <v>512</v>
      </c>
      <c r="J23" s="146" t="s">
        <v>249</v>
      </c>
      <c r="K23" s="145" t="s">
        <v>129</v>
      </c>
      <c r="L23" s="148" t="s">
        <v>112</v>
      </c>
      <c r="M23" s="158"/>
      <c r="N23" s="152"/>
      <c r="O23" s="172"/>
      <c r="P23" s="177" t="s">
        <v>113</v>
      </c>
      <c r="Q23" s="145" t="s">
        <v>512</v>
      </c>
      <c r="R23" s="202" t="s">
        <v>249</v>
      </c>
      <c r="S23" s="160" t="s">
        <v>283</v>
      </c>
      <c r="T23" s="160" t="s">
        <v>112</v>
      </c>
      <c r="U23" s="158"/>
      <c r="V23" s="150"/>
      <c r="W23" s="172"/>
      <c r="X23" s="184" t="s">
        <v>23</v>
      </c>
      <c r="Y23" s="169" t="s">
        <v>125</v>
      </c>
      <c r="Z23" s="170" t="s">
        <v>125</v>
      </c>
      <c r="AA23" s="209"/>
      <c r="AB23" s="187" t="s">
        <v>117</v>
      </c>
      <c r="AC23" s="147" t="s">
        <v>114</v>
      </c>
      <c r="AD23" s="147" t="s">
        <v>127</v>
      </c>
      <c r="AE23" s="190" t="s">
        <v>112</v>
      </c>
      <c r="AF23" s="171"/>
      <c r="AG23" s="172"/>
    </row>
    <row r="24" spans="1:33" ht="30">
      <c r="A24" s="149"/>
      <c r="B24" s="171">
        <v>12</v>
      </c>
      <c r="C24" s="228" t="s">
        <v>399</v>
      </c>
      <c r="D24" s="150"/>
      <c r="E24" s="145" t="s">
        <v>112</v>
      </c>
      <c r="F24" s="145" t="s">
        <v>112</v>
      </c>
      <c r="G24" s="177" t="s">
        <v>113</v>
      </c>
      <c r="H24" s="145" t="s">
        <v>123</v>
      </c>
      <c r="I24" s="145" t="s">
        <v>512</v>
      </c>
      <c r="J24" s="146" t="s">
        <v>249</v>
      </c>
      <c r="K24" s="145" t="s">
        <v>129</v>
      </c>
      <c r="L24" s="148" t="s">
        <v>112</v>
      </c>
      <c r="M24" s="158"/>
      <c r="N24" s="152"/>
      <c r="O24" s="172"/>
      <c r="P24" s="177" t="s">
        <v>113</v>
      </c>
      <c r="Q24" s="145" t="s">
        <v>512</v>
      </c>
      <c r="R24" s="202" t="s">
        <v>249</v>
      </c>
      <c r="S24" s="160" t="s">
        <v>283</v>
      </c>
      <c r="T24" s="160" t="s">
        <v>112</v>
      </c>
      <c r="U24" s="158"/>
      <c r="V24" s="150"/>
      <c r="W24" s="172"/>
      <c r="X24" s="184" t="s">
        <v>23</v>
      </c>
      <c r="Y24" s="169" t="s">
        <v>125</v>
      </c>
      <c r="Z24" s="170" t="s">
        <v>125</v>
      </c>
      <c r="AA24" s="209"/>
      <c r="AB24" s="187" t="s">
        <v>117</v>
      </c>
      <c r="AC24" s="147" t="s">
        <v>114</v>
      </c>
      <c r="AD24" s="147" t="s">
        <v>127</v>
      </c>
      <c r="AE24" s="190" t="s">
        <v>112</v>
      </c>
      <c r="AF24" s="171"/>
      <c r="AG24" s="172"/>
    </row>
    <row r="25" spans="1:33" ht="30">
      <c r="A25" s="149"/>
      <c r="B25" s="171">
        <v>13</v>
      </c>
      <c r="C25" s="228" t="s">
        <v>400</v>
      </c>
      <c r="D25" s="150"/>
      <c r="E25" s="145" t="s">
        <v>112</v>
      </c>
      <c r="F25" s="145" t="s">
        <v>112</v>
      </c>
      <c r="G25" s="177" t="s">
        <v>113</v>
      </c>
      <c r="H25" s="145" t="s">
        <v>123</v>
      </c>
      <c r="I25" s="145" t="s">
        <v>512</v>
      </c>
      <c r="J25" s="146" t="s">
        <v>249</v>
      </c>
      <c r="K25" s="145" t="s">
        <v>129</v>
      </c>
      <c r="L25" s="148" t="s">
        <v>112</v>
      </c>
      <c r="M25" s="158"/>
      <c r="N25" s="152"/>
      <c r="O25" s="172"/>
      <c r="P25" s="177" t="s">
        <v>113</v>
      </c>
      <c r="Q25" s="145" t="s">
        <v>512</v>
      </c>
      <c r="R25" s="202" t="s">
        <v>249</v>
      </c>
      <c r="S25" s="160" t="s">
        <v>283</v>
      </c>
      <c r="T25" s="160" t="s">
        <v>112</v>
      </c>
      <c r="U25" s="158"/>
      <c r="V25" s="150"/>
      <c r="W25" s="172"/>
      <c r="X25" s="184" t="s">
        <v>23</v>
      </c>
      <c r="Y25" s="169" t="s">
        <v>125</v>
      </c>
      <c r="Z25" s="170" t="s">
        <v>125</v>
      </c>
      <c r="AA25" s="209"/>
      <c r="AB25" s="187" t="s">
        <v>117</v>
      </c>
      <c r="AC25" s="147" t="s">
        <v>114</v>
      </c>
      <c r="AD25" s="147" t="s">
        <v>127</v>
      </c>
      <c r="AE25" s="190" t="s">
        <v>112</v>
      </c>
      <c r="AF25" s="171"/>
      <c r="AG25" s="172"/>
    </row>
    <row r="26" spans="1:33" ht="30">
      <c r="A26" s="149"/>
      <c r="B26" s="171">
        <v>14</v>
      </c>
      <c r="C26" s="228" t="s">
        <v>401</v>
      </c>
      <c r="D26" s="150"/>
      <c r="E26" s="145" t="s">
        <v>112</v>
      </c>
      <c r="F26" s="145" t="s">
        <v>112</v>
      </c>
      <c r="G26" s="177" t="s">
        <v>113</v>
      </c>
      <c r="H26" s="145" t="s">
        <v>123</v>
      </c>
      <c r="I26" s="145" t="s">
        <v>512</v>
      </c>
      <c r="J26" s="146" t="s">
        <v>249</v>
      </c>
      <c r="K26" s="145" t="s">
        <v>129</v>
      </c>
      <c r="L26" s="148" t="s">
        <v>112</v>
      </c>
      <c r="M26" s="158"/>
      <c r="N26" s="152"/>
      <c r="O26" s="172"/>
      <c r="P26" s="177" t="s">
        <v>113</v>
      </c>
      <c r="Q26" s="145" t="s">
        <v>512</v>
      </c>
      <c r="R26" s="202" t="s">
        <v>249</v>
      </c>
      <c r="S26" s="160" t="s">
        <v>283</v>
      </c>
      <c r="T26" s="160" t="s">
        <v>112</v>
      </c>
      <c r="U26" s="158"/>
      <c r="V26" s="150"/>
      <c r="W26" s="172"/>
      <c r="X26" s="184" t="s">
        <v>23</v>
      </c>
      <c r="Y26" s="169" t="s">
        <v>125</v>
      </c>
      <c r="Z26" s="170" t="s">
        <v>125</v>
      </c>
      <c r="AA26" s="209"/>
      <c r="AB26" s="187" t="s">
        <v>117</v>
      </c>
      <c r="AC26" s="147" t="s">
        <v>114</v>
      </c>
      <c r="AD26" s="147" t="s">
        <v>127</v>
      </c>
      <c r="AE26" s="190" t="s">
        <v>112</v>
      </c>
      <c r="AF26" s="171"/>
      <c r="AG26" s="172"/>
    </row>
    <row r="27" spans="1:33" ht="30">
      <c r="A27" s="149"/>
      <c r="B27" s="171">
        <v>15</v>
      </c>
      <c r="C27" s="228" t="s">
        <v>402</v>
      </c>
      <c r="D27" s="150"/>
      <c r="E27" s="145" t="s">
        <v>112</v>
      </c>
      <c r="F27" s="145" t="s">
        <v>112</v>
      </c>
      <c r="G27" s="177" t="s">
        <v>113</v>
      </c>
      <c r="H27" s="145" t="s">
        <v>123</v>
      </c>
      <c r="I27" s="145" t="s">
        <v>512</v>
      </c>
      <c r="J27" s="146" t="s">
        <v>249</v>
      </c>
      <c r="K27" s="145" t="s">
        <v>129</v>
      </c>
      <c r="L27" s="148" t="s">
        <v>112</v>
      </c>
      <c r="M27" s="158"/>
      <c r="N27" s="152"/>
      <c r="O27" s="172"/>
      <c r="P27" s="177" t="s">
        <v>113</v>
      </c>
      <c r="Q27" s="145" t="s">
        <v>512</v>
      </c>
      <c r="R27" s="202" t="s">
        <v>249</v>
      </c>
      <c r="S27" s="160" t="s">
        <v>283</v>
      </c>
      <c r="T27" s="160" t="s">
        <v>112</v>
      </c>
      <c r="U27" s="158"/>
      <c r="V27" s="150"/>
      <c r="W27" s="172"/>
      <c r="X27" s="184" t="s">
        <v>23</v>
      </c>
      <c r="Y27" s="169" t="s">
        <v>125</v>
      </c>
      <c r="Z27" s="170" t="s">
        <v>125</v>
      </c>
      <c r="AA27" s="209"/>
      <c r="AB27" s="187" t="s">
        <v>117</v>
      </c>
      <c r="AC27" s="147" t="s">
        <v>114</v>
      </c>
      <c r="AD27" s="147" t="s">
        <v>127</v>
      </c>
      <c r="AE27" s="190" t="s">
        <v>112</v>
      </c>
      <c r="AF27" s="171"/>
      <c r="AG27" s="172"/>
    </row>
    <row r="28" spans="1:33" ht="30">
      <c r="A28" s="149"/>
      <c r="B28" s="171">
        <v>16</v>
      </c>
      <c r="C28" s="228" t="s">
        <v>403</v>
      </c>
      <c r="D28" s="150"/>
      <c r="E28" s="145" t="s">
        <v>112</v>
      </c>
      <c r="F28" s="145" t="s">
        <v>112</v>
      </c>
      <c r="G28" s="177" t="s">
        <v>113</v>
      </c>
      <c r="H28" s="145" t="s">
        <v>123</v>
      </c>
      <c r="I28" s="145" t="s">
        <v>512</v>
      </c>
      <c r="J28" s="146" t="s">
        <v>249</v>
      </c>
      <c r="K28" s="145" t="s">
        <v>129</v>
      </c>
      <c r="L28" s="148" t="s">
        <v>112</v>
      </c>
      <c r="M28" s="158"/>
      <c r="N28" s="152"/>
      <c r="O28" s="172"/>
      <c r="P28" s="177" t="s">
        <v>113</v>
      </c>
      <c r="Q28" s="145" t="s">
        <v>512</v>
      </c>
      <c r="R28" s="202" t="s">
        <v>249</v>
      </c>
      <c r="S28" s="160" t="s">
        <v>283</v>
      </c>
      <c r="T28" s="160" t="s">
        <v>112</v>
      </c>
      <c r="U28" s="158"/>
      <c r="V28" s="150"/>
      <c r="W28" s="172"/>
      <c r="X28" s="184" t="s">
        <v>23</v>
      </c>
      <c r="Y28" s="169" t="s">
        <v>125</v>
      </c>
      <c r="Z28" s="170" t="s">
        <v>125</v>
      </c>
      <c r="AA28" s="209"/>
      <c r="AB28" s="187" t="s">
        <v>117</v>
      </c>
      <c r="AC28" s="147" t="s">
        <v>114</v>
      </c>
      <c r="AD28" s="147" t="s">
        <v>127</v>
      </c>
      <c r="AE28" s="190" t="s">
        <v>112</v>
      </c>
      <c r="AF28" s="171"/>
      <c r="AG28" s="172"/>
    </row>
    <row r="29" spans="1:33" ht="30">
      <c r="A29" s="149"/>
      <c r="B29" s="171">
        <v>17</v>
      </c>
      <c r="C29" s="228" t="s">
        <v>404</v>
      </c>
      <c r="D29" s="150"/>
      <c r="E29" s="145" t="s">
        <v>112</v>
      </c>
      <c r="F29" s="145" t="s">
        <v>112</v>
      </c>
      <c r="G29" s="177" t="s">
        <v>113</v>
      </c>
      <c r="H29" s="145" t="s">
        <v>123</v>
      </c>
      <c r="I29" s="145" t="s">
        <v>512</v>
      </c>
      <c r="J29" s="146" t="s">
        <v>249</v>
      </c>
      <c r="K29" s="145" t="s">
        <v>129</v>
      </c>
      <c r="L29" s="148" t="s">
        <v>112</v>
      </c>
      <c r="M29" s="158"/>
      <c r="N29" s="152"/>
      <c r="O29" s="172"/>
      <c r="P29" s="177" t="s">
        <v>113</v>
      </c>
      <c r="Q29" s="145" t="s">
        <v>512</v>
      </c>
      <c r="R29" s="202" t="s">
        <v>249</v>
      </c>
      <c r="S29" s="160" t="s">
        <v>283</v>
      </c>
      <c r="T29" s="160" t="s">
        <v>112</v>
      </c>
      <c r="U29" s="158"/>
      <c r="V29" s="150"/>
      <c r="W29" s="172"/>
      <c r="X29" s="184" t="s">
        <v>23</v>
      </c>
      <c r="Y29" s="169" t="s">
        <v>125</v>
      </c>
      <c r="Z29" s="170" t="s">
        <v>125</v>
      </c>
      <c r="AA29" s="209"/>
      <c r="AB29" s="187" t="s">
        <v>117</v>
      </c>
      <c r="AC29" s="147" t="s">
        <v>114</v>
      </c>
      <c r="AD29" s="147" t="s">
        <v>127</v>
      </c>
      <c r="AE29" s="190" t="s">
        <v>112</v>
      </c>
      <c r="AF29" s="171"/>
      <c r="AG29" s="172"/>
    </row>
    <row r="30" spans="1:33" ht="30">
      <c r="A30" s="149"/>
      <c r="B30" s="171">
        <v>18</v>
      </c>
      <c r="C30" s="228" t="s">
        <v>405</v>
      </c>
      <c r="D30" s="150"/>
      <c r="E30" s="145" t="s">
        <v>112</v>
      </c>
      <c r="F30" s="145" t="s">
        <v>112</v>
      </c>
      <c r="G30" s="177" t="s">
        <v>113</v>
      </c>
      <c r="H30" s="145" t="s">
        <v>123</v>
      </c>
      <c r="I30" s="145" t="s">
        <v>512</v>
      </c>
      <c r="J30" s="146" t="s">
        <v>249</v>
      </c>
      <c r="K30" s="145" t="s">
        <v>129</v>
      </c>
      <c r="L30" s="148" t="s">
        <v>112</v>
      </c>
      <c r="M30" s="158"/>
      <c r="N30" s="152"/>
      <c r="O30" s="172"/>
      <c r="P30" s="177" t="s">
        <v>113</v>
      </c>
      <c r="Q30" s="145" t="s">
        <v>512</v>
      </c>
      <c r="R30" s="202" t="s">
        <v>249</v>
      </c>
      <c r="S30" s="160" t="s">
        <v>283</v>
      </c>
      <c r="T30" s="160" t="s">
        <v>112</v>
      </c>
      <c r="U30" s="158"/>
      <c r="V30" s="150"/>
      <c r="W30" s="172"/>
      <c r="X30" s="184" t="s">
        <v>23</v>
      </c>
      <c r="Y30" s="169" t="s">
        <v>125</v>
      </c>
      <c r="Z30" s="170" t="s">
        <v>125</v>
      </c>
      <c r="AA30" s="209"/>
      <c r="AB30" s="187" t="s">
        <v>117</v>
      </c>
      <c r="AC30" s="147" t="s">
        <v>114</v>
      </c>
      <c r="AD30" s="147" t="s">
        <v>127</v>
      </c>
      <c r="AE30" s="190" t="s">
        <v>112</v>
      </c>
      <c r="AF30" s="171"/>
      <c r="AG30" s="172"/>
    </row>
    <row r="31" spans="1:33" ht="30">
      <c r="A31" s="149"/>
      <c r="B31" s="171">
        <v>19</v>
      </c>
      <c r="C31" s="228" t="s">
        <v>406</v>
      </c>
      <c r="D31" s="150"/>
      <c r="E31" s="145" t="s">
        <v>112</v>
      </c>
      <c r="F31" s="145" t="s">
        <v>112</v>
      </c>
      <c r="G31" s="177" t="s">
        <v>113</v>
      </c>
      <c r="H31" s="145" t="s">
        <v>123</v>
      </c>
      <c r="I31" s="145" t="s">
        <v>512</v>
      </c>
      <c r="J31" s="146" t="s">
        <v>249</v>
      </c>
      <c r="K31" s="145" t="s">
        <v>129</v>
      </c>
      <c r="L31" s="148" t="s">
        <v>112</v>
      </c>
      <c r="M31" s="158"/>
      <c r="N31" s="152"/>
      <c r="O31" s="172"/>
      <c r="P31" s="177" t="s">
        <v>113</v>
      </c>
      <c r="Q31" s="145" t="s">
        <v>512</v>
      </c>
      <c r="R31" s="202" t="s">
        <v>249</v>
      </c>
      <c r="S31" s="160" t="s">
        <v>283</v>
      </c>
      <c r="T31" s="160" t="s">
        <v>112</v>
      </c>
      <c r="U31" s="158"/>
      <c r="V31" s="150"/>
      <c r="W31" s="172"/>
      <c r="X31" s="184" t="s">
        <v>23</v>
      </c>
      <c r="Y31" s="169" t="s">
        <v>125</v>
      </c>
      <c r="Z31" s="170" t="s">
        <v>125</v>
      </c>
      <c r="AA31" s="209"/>
      <c r="AB31" s="187" t="s">
        <v>117</v>
      </c>
      <c r="AC31" s="147" t="s">
        <v>114</v>
      </c>
      <c r="AD31" s="147" t="s">
        <v>127</v>
      </c>
      <c r="AE31" s="190" t="s">
        <v>112</v>
      </c>
      <c r="AF31" s="171"/>
      <c r="AG31" s="172"/>
    </row>
    <row r="32" spans="1:33" ht="30">
      <c r="A32" s="149"/>
      <c r="B32" s="171">
        <v>20</v>
      </c>
      <c r="C32" s="228" t="s">
        <v>407</v>
      </c>
      <c r="D32" s="150"/>
      <c r="E32" s="145" t="s">
        <v>112</v>
      </c>
      <c r="F32" s="145" t="s">
        <v>112</v>
      </c>
      <c r="G32" s="177" t="s">
        <v>113</v>
      </c>
      <c r="H32" s="145" t="s">
        <v>123</v>
      </c>
      <c r="I32" s="145" t="s">
        <v>512</v>
      </c>
      <c r="J32" s="146" t="s">
        <v>249</v>
      </c>
      <c r="K32" s="145" t="s">
        <v>129</v>
      </c>
      <c r="L32" s="148" t="s">
        <v>112</v>
      </c>
      <c r="M32" s="158"/>
      <c r="N32" s="152"/>
      <c r="O32" s="172"/>
      <c r="P32" s="177" t="s">
        <v>113</v>
      </c>
      <c r="Q32" s="145" t="s">
        <v>512</v>
      </c>
      <c r="R32" s="202" t="s">
        <v>249</v>
      </c>
      <c r="S32" s="160" t="s">
        <v>283</v>
      </c>
      <c r="T32" s="160" t="s">
        <v>112</v>
      </c>
      <c r="U32" s="158"/>
      <c r="V32" s="150"/>
      <c r="W32" s="172"/>
      <c r="X32" s="184" t="s">
        <v>23</v>
      </c>
      <c r="Y32" s="169" t="s">
        <v>125</v>
      </c>
      <c r="Z32" s="170" t="s">
        <v>125</v>
      </c>
      <c r="AA32" s="209"/>
      <c r="AB32" s="187" t="s">
        <v>117</v>
      </c>
      <c r="AC32" s="147" t="s">
        <v>114</v>
      </c>
      <c r="AD32" s="147" t="s">
        <v>127</v>
      </c>
      <c r="AE32" s="190" t="s">
        <v>112</v>
      </c>
      <c r="AF32" s="171"/>
      <c r="AG32" s="172"/>
    </row>
    <row r="33" spans="1:33" ht="30">
      <c r="A33" s="149"/>
      <c r="B33" s="171">
        <v>21</v>
      </c>
      <c r="C33" s="228" t="s">
        <v>408</v>
      </c>
      <c r="D33" s="150"/>
      <c r="E33" s="145" t="s">
        <v>112</v>
      </c>
      <c r="F33" s="145" t="s">
        <v>112</v>
      </c>
      <c r="G33" s="177" t="s">
        <v>113</v>
      </c>
      <c r="H33" s="145" t="s">
        <v>123</v>
      </c>
      <c r="I33" s="145" t="s">
        <v>512</v>
      </c>
      <c r="J33" s="146" t="s">
        <v>249</v>
      </c>
      <c r="K33" s="145" t="s">
        <v>129</v>
      </c>
      <c r="L33" s="148" t="s">
        <v>112</v>
      </c>
      <c r="M33" s="158"/>
      <c r="N33" s="152"/>
      <c r="O33" s="172"/>
      <c r="P33" s="177" t="s">
        <v>113</v>
      </c>
      <c r="Q33" s="145" t="s">
        <v>512</v>
      </c>
      <c r="R33" s="202" t="s">
        <v>249</v>
      </c>
      <c r="S33" s="160" t="s">
        <v>283</v>
      </c>
      <c r="T33" s="160" t="s">
        <v>112</v>
      </c>
      <c r="U33" s="158"/>
      <c r="V33" s="150"/>
      <c r="W33" s="172"/>
      <c r="X33" s="184" t="s">
        <v>23</v>
      </c>
      <c r="Y33" s="169" t="s">
        <v>125</v>
      </c>
      <c r="Z33" s="170" t="s">
        <v>125</v>
      </c>
      <c r="AA33" s="209"/>
      <c r="AB33" s="187" t="s">
        <v>117</v>
      </c>
      <c r="AC33" s="147" t="s">
        <v>114</v>
      </c>
      <c r="AD33" s="147" t="s">
        <v>127</v>
      </c>
      <c r="AE33" s="190" t="s">
        <v>112</v>
      </c>
      <c r="AF33" s="171"/>
      <c r="AG33" s="172"/>
    </row>
    <row r="34" spans="1:33" ht="30">
      <c r="A34" s="149"/>
      <c r="B34" s="171">
        <v>22</v>
      </c>
      <c r="C34" s="228" t="s">
        <v>409</v>
      </c>
      <c r="D34" s="150"/>
      <c r="E34" s="145" t="s">
        <v>112</v>
      </c>
      <c r="F34" s="145" t="s">
        <v>112</v>
      </c>
      <c r="G34" s="177" t="s">
        <v>113</v>
      </c>
      <c r="H34" s="145" t="s">
        <v>123</v>
      </c>
      <c r="I34" s="145" t="s">
        <v>512</v>
      </c>
      <c r="J34" s="146" t="s">
        <v>249</v>
      </c>
      <c r="K34" s="145" t="s">
        <v>129</v>
      </c>
      <c r="L34" s="148" t="s">
        <v>112</v>
      </c>
      <c r="M34" s="158"/>
      <c r="N34" s="152"/>
      <c r="O34" s="172"/>
      <c r="P34" s="177" t="s">
        <v>113</v>
      </c>
      <c r="Q34" s="145" t="s">
        <v>512</v>
      </c>
      <c r="R34" s="202" t="s">
        <v>249</v>
      </c>
      <c r="S34" s="160" t="s">
        <v>283</v>
      </c>
      <c r="T34" s="160" t="s">
        <v>112</v>
      </c>
      <c r="U34" s="158"/>
      <c r="V34" s="150"/>
      <c r="W34" s="172"/>
      <c r="X34" s="184" t="s">
        <v>23</v>
      </c>
      <c r="Y34" s="169" t="s">
        <v>125</v>
      </c>
      <c r="Z34" s="170" t="s">
        <v>125</v>
      </c>
      <c r="AA34" s="209"/>
      <c r="AB34" s="187" t="s">
        <v>117</v>
      </c>
      <c r="AC34" s="147" t="s">
        <v>114</v>
      </c>
      <c r="AD34" s="147" t="s">
        <v>127</v>
      </c>
      <c r="AE34" s="190" t="s">
        <v>112</v>
      </c>
      <c r="AF34" s="171"/>
      <c r="AG34" s="172"/>
    </row>
    <row r="35" spans="1:33" ht="30">
      <c r="A35" s="149"/>
      <c r="B35" s="171">
        <v>23</v>
      </c>
      <c r="C35" s="228" t="s">
        <v>410</v>
      </c>
      <c r="D35" s="150"/>
      <c r="E35" s="145" t="s">
        <v>112</v>
      </c>
      <c r="F35" s="145" t="s">
        <v>112</v>
      </c>
      <c r="G35" s="177" t="s">
        <v>113</v>
      </c>
      <c r="H35" s="145" t="s">
        <v>123</v>
      </c>
      <c r="I35" s="145" t="s">
        <v>512</v>
      </c>
      <c r="J35" s="146" t="s">
        <v>249</v>
      </c>
      <c r="K35" s="145" t="s">
        <v>129</v>
      </c>
      <c r="L35" s="148" t="s">
        <v>112</v>
      </c>
      <c r="M35" s="158"/>
      <c r="N35" s="152"/>
      <c r="O35" s="172"/>
      <c r="P35" s="177" t="s">
        <v>113</v>
      </c>
      <c r="Q35" s="145" t="s">
        <v>512</v>
      </c>
      <c r="R35" s="202" t="s">
        <v>249</v>
      </c>
      <c r="S35" s="160" t="s">
        <v>283</v>
      </c>
      <c r="T35" s="160" t="s">
        <v>112</v>
      </c>
      <c r="U35" s="158"/>
      <c r="V35" s="150"/>
      <c r="W35" s="172"/>
      <c r="X35" s="184" t="s">
        <v>23</v>
      </c>
      <c r="Y35" s="169" t="s">
        <v>125</v>
      </c>
      <c r="Z35" s="170" t="s">
        <v>125</v>
      </c>
      <c r="AA35" s="209"/>
      <c r="AB35" s="187" t="s">
        <v>117</v>
      </c>
      <c r="AC35" s="147" t="s">
        <v>114</v>
      </c>
      <c r="AD35" s="147" t="s">
        <v>127</v>
      </c>
      <c r="AE35" s="190" t="s">
        <v>112</v>
      </c>
      <c r="AF35" s="171"/>
      <c r="AG35" s="172"/>
    </row>
    <row r="36" spans="1:33" ht="30">
      <c r="A36" s="149"/>
      <c r="B36" s="171">
        <v>24</v>
      </c>
      <c r="C36" s="228" t="s">
        <v>411</v>
      </c>
      <c r="D36" s="150"/>
      <c r="E36" s="145" t="s">
        <v>112</v>
      </c>
      <c r="F36" s="145" t="s">
        <v>112</v>
      </c>
      <c r="G36" s="177" t="s">
        <v>113</v>
      </c>
      <c r="H36" s="145" t="s">
        <v>123</v>
      </c>
      <c r="I36" s="145" t="s">
        <v>512</v>
      </c>
      <c r="J36" s="146" t="s">
        <v>249</v>
      </c>
      <c r="K36" s="145" t="s">
        <v>129</v>
      </c>
      <c r="L36" s="148" t="s">
        <v>112</v>
      </c>
      <c r="M36" s="158"/>
      <c r="N36" s="152"/>
      <c r="O36" s="172"/>
      <c r="P36" s="177" t="s">
        <v>113</v>
      </c>
      <c r="Q36" s="145" t="s">
        <v>512</v>
      </c>
      <c r="R36" s="202" t="s">
        <v>249</v>
      </c>
      <c r="S36" s="160" t="s">
        <v>283</v>
      </c>
      <c r="T36" s="160" t="s">
        <v>112</v>
      </c>
      <c r="U36" s="158"/>
      <c r="V36" s="150"/>
      <c r="W36" s="172"/>
      <c r="X36" s="184" t="s">
        <v>23</v>
      </c>
      <c r="Y36" s="169" t="s">
        <v>125</v>
      </c>
      <c r="Z36" s="170" t="s">
        <v>125</v>
      </c>
      <c r="AA36" s="209"/>
      <c r="AB36" s="187" t="s">
        <v>117</v>
      </c>
      <c r="AC36" s="147" t="s">
        <v>114</v>
      </c>
      <c r="AD36" s="147" t="s">
        <v>127</v>
      </c>
      <c r="AE36" s="190" t="s">
        <v>114</v>
      </c>
      <c r="AF36" s="171"/>
      <c r="AG36" s="172"/>
    </row>
    <row r="37" spans="1:33" ht="30">
      <c r="A37" s="149"/>
      <c r="B37" s="171">
        <v>25</v>
      </c>
      <c r="C37" s="228" t="s">
        <v>412</v>
      </c>
      <c r="D37" s="150"/>
      <c r="E37" s="145" t="s">
        <v>112</v>
      </c>
      <c r="F37" s="145" t="s">
        <v>112</v>
      </c>
      <c r="G37" s="177" t="s">
        <v>113</v>
      </c>
      <c r="H37" s="145" t="s">
        <v>123</v>
      </c>
      <c r="I37" s="145" t="s">
        <v>512</v>
      </c>
      <c r="J37" s="146" t="s">
        <v>249</v>
      </c>
      <c r="K37" s="145" t="s">
        <v>129</v>
      </c>
      <c r="L37" s="148" t="s">
        <v>112</v>
      </c>
      <c r="M37" s="158"/>
      <c r="N37" s="152"/>
      <c r="O37" s="172"/>
      <c r="P37" s="177" t="s">
        <v>113</v>
      </c>
      <c r="Q37" s="145" t="s">
        <v>512</v>
      </c>
      <c r="R37" s="202" t="s">
        <v>249</v>
      </c>
      <c r="S37" s="160" t="s">
        <v>283</v>
      </c>
      <c r="T37" s="160" t="s">
        <v>112</v>
      </c>
      <c r="U37" s="158"/>
      <c r="V37" s="150"/>
      <c r="W37" s="172"/>
      <c r="X37" s="184" t="s">
        <v>23</v>
      </c>
      <c r="Y37" s="169" t="s">
        <v>125</v>
      </c>
      <c r="Z37" s="170" t="s">
        <v>125</v>
      </c>
      <c r="AA37" s="209"/>
      <c r="AB37" s="187" t="s">
        <v>117</v>
      </c>
      <c r="AC37" s="147" t="s">
        <v>114</v>
      </c>
      <c r="AD37" s="147" t="s">
        <v>127</v>
      </c>
      <c r="AE37" s="190" t="s">
        <v>112</v>
      </c>
      <c r="AF37" s="171"/>
      <c r="AG37" s="172"/>
    </row>
    <row r="38" spans="1:33" ht="30">
      <c r="A38" s="149"/>
      <c r="B38" s="171">
        <v>26</v>
      </c>
      <c r="C38" s="228" t="s">
        <v>413</v>
      </c>
      <c r="D38" s="150"/>
      <c r="E38" s="145" t="s">
        <v>112</v>
      </c>
      <c r="F38" s="145" t="s">
        <v>112</v>
      </c>
      <c r="G38" s="177" t="s">
        <v>113</v>
      </c>
      <c r="H38" s="145" t="s">
        <v>123</v>
      </c>
      <c r="I38" s="145" t="s">
        <v>512</v>
      </c>
      <c r="J38" s="146" t="s">
        <v>249</v>
      </c>
      <c r="K38" s="145" t="s">
        <v>129</v>
      </c>
      <c r="L38" s="148" t="s">
        <v>112</v>
      </c>
      <c r="M38" s="158"/>
      <c r="N38" s="152"/>
      <c r="O38" s="172"/>
      <c r="P38" s="177" t="s">
        <v>113</v>
      </c>
      <c r="Q38" s="145" t="s">
        <v>512</v>
      </c>
      <c r="R38" s="202" t="s">
        <v>249</v>
      </c>
      <c r="S38" s="160" t="s">
        <v>283</v>
      </c>
      <c r="T38" s="160" t="s">
        <v>112</v>
      </c>
      <c r="U38" s="158"/>
      <c r="V38" s="150"/>
      <c r="W38" s="172"/>
      <c r="X38" s="184" t="s">
        <v>23</v>
      </c>
      <c r="Y38" s="169" t="s">
        <v>125</v>
      </c>
      <c r="Z38" s="170" t="s">
        <v>125</v>
      </c>
      <c r="AA38" s="209"/>
      <c r="AB38" s="187" t="s">
        <v>117</v>
      </c>
      <c r="AC38" s="147" t="s">
        <v>114</v>
      </c>
      <c r="AD38" s="147" t="s">
        <v>127</v>
      </c>
      <c r="AE38" s="190" t="s">
        <v>112</v>
      </c>
      <c r="AF38" s="171"/>
      <c r="AG38" s="172"/>
    </row>
    <row r="39" spans="1:33" ht="30">
      <c r="A39" s="149"/>
      <c r="B39" s="171">
        <v>27</v>
      </c>
      <c r="C39" s="228" t="s">
        <v>414</v>
      </c>
      <c r="D39" s="150"/>
      <c r="E39" s="145" t="s">
        <v>112</v>
      </c>
      <c r="F39" s="145" t="s">
        <v>112</v>
      </c>
      <c r="G39" s="177" t="s">
        <v>113</v>
      </c>
      <c r="H39" s="145" t="s">
        <v>123</v>
      </c>
      <c r="I39" s="145" t="s">
        <v>512</v>
      </c>
      <c r="J39" s="146" t="s">
        <v>249</v>
      </c>
      <c r="K39" s="145" t="s">
        <v>129</v>
      </c>
      <c r="L39" s="148" t="s">
        <v>112</v>
      </c>
      <c r="M39" s="158"/>
      <c r="N39" s="152"/>
      <c r="O39" s="172"/>
      <c r="P39" s="177" t="s">
        <v>113</v>
      </c>
      <c r="Q39" s="145" t="s">
        <v>512</v>
      </c>
      <c r="R39" s="202" t="s">
        <v>249</v>
      </c>
      <c r="S39" s="160" t="s">
        <v>283</v>
      </c>
      <c r="T39" s="160" t="s">
        <v>112</v>
      </c>
      <c r="U39" s="158"/>
      <c r="V39" s="150"/>
      <c r="W39" s="172"/>
      <c r="X39" s="184" t="s">
        <v>23</v>
      </c>
      <c r="Y39" s="169" t="s">
        <v>125</v>
      </c>
      <c r="Z39" s="170" t="s">
        <v>125</v>
      </c>
      <c r="AA39" s="209"/>
      <c r="AB39" s="187" t="s">
        <v>117</v>
      </c>
      <c r="AC39" s="147" t="s">
        <v>114</v>
      </c>
      <c r="AD39" s="147" t="s">
        <v>127</v>
      </c>
      <c r="AE39" s="190" t="s">
        <v>114</v>
      </c>
      <c r="AF39" s="171"/>
      <c r="AG39" s="172"/>
    </row>
    <row r="40" spans="1:33" ht="30">
      <c r="A40" s="149"/>
      <c r="B40" s="171">
        <v>28</v>
      </c>
      <c r="C40" s="228" t="s">
        <v>415</v>
      </c>
      <c r="D40" s="150"/>
      <c r="E40" s="145" t="s">
        <v>112</v>
      </c>
      <c r="F40" s="145" t="s">
        <v>112</v>
      </c>
      <c r="G40" s="177" t="s">
        <v>113</v>
      </c>
      <c r="H40" s="145" t="s">
        <v>123</v>
      </c>
      <c r="I40" s="145" t="s">
        <v>512</v>
      </c>
      <c r="J40" s="146" t="s">
        <v>249</v>
      </c>
      <c r="K40" s="145" t="s">
        <v>129</v>
      </c>
      <c r="L40" s="148" t="s">
        <v>112</v>
      </c>
      <c r="M40" s="158"/>
      <c r="N40" s="152"/>
      <c r="O40" s="172"/>
      <c r="P40" s="177" t="s">
        <v>113</v>
      </c>
      <c r="Q40" s="145" t="s">
        <v>512</v>
      </c>
      <c r="R40" s="202" t="s">
        <v>249</v>
      </c>
      <c r="S40" s="160" t="s">
        <v>283</v>
      </c>
      <c r="T40" s="160" t="s">
        <v>112</v>
      </c>
      <c r="U40" s="158"/>
      <c r="V40" s="150"/>
      <c r="W40" s="172"/>
      <c r="X40" s="184" t="s">
        <v>23</v>
      </c>
      <c r="Y40" s="169" t="s">
        <v>125</v>
      </c>
      <c r="Z40" s="170" t="s">
        <v>125</v>
      </c>
      <c r="AA40" s="209"/>
      <c r="AB40" s="187" t="s">
        <v>117</v>
      </c>
      <c r="AC40" s="147" t="s">
        <v>114</v>
      </c>
      <c r="AD40" s="147" t="s">
        <v>127</v>
      </c>
      <c r="AE40" s="190" t="s">
        <v>112</v>
      </c>
      <c r="AF40" s="171"/>
      <c r="AG40" s="172"/>
    </row>
    <row r="41" spans="1:33" ht="30">
      <c r="A41" s="149"/>
      <c r="B41" s="171">
        <v>29</v>
      </c>
      <c r="C41" s="228" t="s">
        <v>416</v>
      </c>
      <c r="D41" s="150"/>
      <c r="E41" s="145" t="s">
        <v>112</v>
      </c>
      <c r="F41" s="145" t="s">
        <v>112</v>
      </c>
      <c r="G41" s="177" t="s">
        <v>113</v>
      </c>
      <c r="H41" s="145" t="s">
        <v>123</v>
      </c>
      <c r="I41" s="145" t="s">
        <v>512</v>
      </c>
      <c r="J41" s="146" t="s">
        <v>249</v>
      </c>
      <c r="K41" s="145" t="s">
        <v>129</v>
      </c>
      <c r="L41" s="148" t="s">
        <v>112</v>
      </c>
      <c r="M41" s="158"/>
      <c r="N41" s="152"/>
      <c r="O41" s="172"/>
      <c r="P41" s="177" t="s">
        <v>113</v>
      </c>
      <c r="Q41" s="145" t="s">
        <v>512</v>
      </c>
      <c r="R41" s="202" t="s">
        <v>249</v>
      </c>
      <c r="S41" s="160" t="s">
        <v>283</v>
      </c>
      <c r="T41" s="160" t="s">
        <v>112</v>
      </c>
      <c r="U41" s="158"/>
      <c r="V41" s="150"/>
      <c r="W41" s="172"/>
      <c r="X41" s="184" t="s">
        <v>23</v>
      </c>
      <c r="Y41" s="169" t="s">
        <v>125</v>
      </c>
      <c r="Z41" s="170" t="s">
        <v>125</v>
      </c>
      <c r="AA41" s="209"/>
      <c r="AB41" s="187" t="s">
        <v>117</v>
      </c>
      <c r="AC41" s="147" t="s">
        <v>114</v>
      </c>
      <c r="AD41" s="147" t="s">
        <v>127</v>
      </c>
      <c r="AE41" s="190" t="s">
        <v>112</v>
      </c>
      <c r="AF41" s="171"/>
      <c r="AG41" s="172"/>
    </row>
    <row r="42" spans="1:33" ht="30">
      <c r="A42" s="149"/>
      <c r="B42" s="171">
        <v>30</v>
      </c>
      <c r="C42" s="228" t="s">
        <v>417</v>
      </c>
      <c r="D42" s="150"/>
      <c r="E42" s="145" t="s">
        <v>112</v>
      </c>
      <c r="F42" s="145" t="s">
        <v>112</v>
      </c>
      <c r="G42" s="177" t="s">
        <v>113</v>
      </c>
      <c r="H42" s="145" t="s">
        <v>123</v>
      </c>
      <c r="I42" s="145" t="s">
        <v>512</v>
      </c>
      <c r="J42" s="146" t="s">
        <v>249</v>
      </c>
      <c r="K42" s="145" t="s">
        <v>129</v>
      </c>
      <c r="L42" s="148" t="s">
        <v>112</v>
      </c>
      <c r="M42" s="158"/>
      <c r="N42" s="152"/>
      <c r="O42" s="172"/>
      <c r="P42" s="177" t="s">
        <v>113</v>
      </c>
      <c r="Q42" s="145" t="s">
        <v>512</v>
      </c>
      <c r="R42" s="202" t="s">
        <v>249</v>
      </c>
      <c r="S42" s="160" t="s">
        <v>283</v>
      </c>
      <c r="T42" s="160" t="s">
        <v>112</v>
      </c>
      <c r="U42" s="158"/>
      <c r="V42" s="150"/>
      <c r="W42" s="172"/>
      <c r="X42" s="184" t="s">
        <v>23</v>
      </c>
      <c r="Y42" s="169" t="s">
        <v>125</v>
      </c>
      <c r="Z42" s="170" t="s">
        <v>125</v>
      </c>
      <c r="AA42" s="209"/>
      <c r="AB42" s="187" t="s">
        <v>117</v>
      </c>
      <c r="AC42" s="147" t="s">
        <v>114</v>
      </c>
      <c r="AD42" s="147" t="s">
        <v>127</v>
      </c>
      <c r="AE42" s="190" t="s">
        <v>114</v>
      </c>
      <c r="AF42" s="171"/>
      <c r="AG42" s="172"/>
    </row>
    <row r="43" spans="1:33" ht="30">
      <c r="A43" s="149"/>
      <c r="B43" s="171">
        <v>31</v>
      </c>
      <c r="C43" s="228" t="s">
        <v>418</v>
      </c>
      <c r="D43" s="150"/>
      <c r="E43" s="145" t="s">
        <v>112</v>
      </c>
      <c r="F43" s="145" t="s">
        <v>112</v>
      </c>
      <c r="G43" s="177" t="s">
        <v>113</v>
      </c>
      <c r="H43" s="145" t="s">
        <v>123</v>
      </c>
      <c r="I43" s="145" t="s">
        <v>512</v>
      </c>
      <c r="J43" s="146" t="s">
        <v>249</v>
      </c>
      <c r="K43" s="145" t="s">
        <v>129</v>
      </c>
      <c r="L43" s="148" t="s">
        <v>112</v>
      </c>
      <c r="M43" s="158"/>
      <c r="N43" s="152"/>
      <c r="O43" s="172"/>
      <c r="P43" s="177" t="s">
        <v>113</v>
      </c>
      <c r="Q43" s="145" t="s">
        <v>512</v>
      </c>
      <c r="R43" s="202" t="s">
        <v>249</v>
      </c>
      <c r="S43" s="160" t="s">
        <v>283</v>
      </c>
      <c r="T43" s="160" t="s">
        <v>112</v>
      </c>
      <c r="U43" s="158"/>
      <c r="V43" s="150"/>
      <c r="W43" s="172"/>
      <c r="X43" s="184" t="s">
        <v>23</v>
      </c>
      <c r="Y43" s="169" t="s">
        <v>125</v>
      </c>
      <c r="Z43" s="170" t="s">
        <v>125</v>
      </c>
      <c r="AA43" s="209"/>
      <c r="AB43" s="187" t="s">
        <v>117</v>
      </c>
      <c r="AC43" s="147" t="s">
        <v>114</v>
      </c>
      <c r="AD43" s="147" t="s">
        <v>127</v>
      </c>
      <c r="AE43" s="190" t="s">
        <v>112</v>
      </c>
      <c r="AF43" s="171"/>
      <c r="AG43" s="172"/>
    </row>
    <row r="44" spans="1:33" ht="30">
      <c r="A44" s="149"/>
      <c r="B44" s="171">
        <v>32</v>
      </c>
      <c r="C44" s="228" t="s">
        <v>419</v>
      </c>
      <c r="D44" s="150"/>
      <c r="E44" s="145" t="s">
        <v>112</v>
      </c>
      <c r="F44" s="145" t="s">
        <v>112</v>
      </c>
      <c r="G44" s="177" t="s">
        <v>113</v>
      </c>
      <c r="H44" s="145" t="s">
        <v>123</v>
      </c>
      <c r="I44" s="145" t="s">
        <v>512</v>
      </c>
      <c r="J44" s="146" t="s">
        <v>249</v>
      </c>
      <c r="K44" s="145" t="s">
        <v>129</v>
      </c>
      <c r="L44" s="148" t="s">
        <v>112</v>
      </c>
      <c r="M44" s="158"/>
      <c r="N44" s="152"/>
      <c r="O44" s="172"/>
      <c r="P44" s="177" t="s">
        <v>113</v>
      </c>
      <c r="Q44" s="145" t="s">
        <v>512</v>
      </c>
      <c r="R44" s="202" t="s">
        <v>249</v>
      </c>
      <c r="S44" s="160" t="s">
        <v>283</v>
      </c>
      <c r="T44" s="160" t="s">
        <v>112</v>
      </c>
      <c r="U44" s="158"/>
      <c r="V44" s="150"/>
      <c r="W44" s="172"/>
      <c r="X44" s="184" t="s">
        <v>23</v>
      </c>
      <c r="Y44" s="169" t="s">
        <v>125</v>
      </c>
      <c r="Z44" s="170" t="s">
        <v>125</v>
      </c>
      <c r="AA44" s="209"/>
      <c r="AB44" s="187" t="s">
        <v>117</v>
      </c>
      <c r="AC44" s="147" t="s">
        <v>114</v>
      </c>
      <c r="AD44" s="147" t="s">
        <v>127</v>
      </c>
      <c r="AE44" s="190" t="s">
        <v>112</v>
      </c>
      <c r="AF44" s="171"/>
      <c r="AG44" s="172"/>
    </row>
    <row r="45" spans="1:33" ht="30">
      <c r="A45" s="149"/>
      <c r="B45" s="171">
        <v>33</v>
      </c>
      <c r="C45" s="228" t="s">
        <v>420</v>
      </c>
      <c r="D45" s="150"/>
      <c r="E45" s="145" t="s">
        <v>112</v>
      </c>
      <c r="F45" s="145" t="s">
        <v>112</v>
      </c>
      <c r="G45" s="177" t="s">
        <v>113</v>
      </c>
      <c r="H45" s="145" t="s">
        <v>123</v>
      </c>
      <c r="I45" s="145" t="s">
        <v>512</v>
      </c>
      <c r="J45" s="146" t="s">
        <v>249</v>
      </c>
      <c r="K45" s="145" t="s">
        <v>129</v>
      </c>
      <c r="L45" s="148" t="s">
        <v>112</v>
      </c>
      <c r="M45" s="158"/>
      <c r="N45" s="152"/>
      <c r="O45" s="172"/>
      <c r="P45" s="177" t="s">
        <v>113</v>
      </c>
      <c r="Q45" s="145" t="s">
        <v>512</v>
      </c>
      <c r="R45" s="202" t="s">
        <v>249</v>
      </c>
      <c r="S45" s="160" t="s">
        <v>283</v>
      </c>
      <c r="T45" s="160" t="s">
        <v>112</v>
      </c>
      <c r="U45" s="158"/>
      <c r="V45" s="150"/>
      <c r="W45" s="172"/>
      <c r="X45" s="184" t="s">
        <v>23</v>
      </c>
      <c r="Y45" s="169" t="s">
        <v>125</v>
      </c>
      <c r="Z45" s="170" t="s">
        <v>125</v>
      </c>
      <c r="AA45" s="209"/>
      <c r="AB45" s="187" t="s">
        <v>117</v>
      </c>
      <c r="AC45" s="147" t="s">
        <v>114</v>
      </c>
      <c r="AD45" s="147" t="s">
        <v>127</v>
      </c>
      <c r="AE45" s="190" t="s">
        <v>112</v>
      </c>
      <c r="AF45" s="171"/>
      <c r="AG45" s="172"/>
    </row>
    <row r="46" spans="1:33" ht="30">
      <c r="A46" s="149"/>
      <c r="B46" s="171">
        <v>34</v>
      </c>
      <c r="C46" s="228" t="s">
        <v>421</v>
      </c>
      <c r="D46" s="150"/>
      <c r="E46" s="145" t="s">
        <v>112</v>
      </c>
      <c r="F46" s="145" t="s">
        <v>112</v>
      </c>
      <c r="G46" s="177" t="s">
        <v>113</v>
      </c>
      <c r="H46" s="145" t="s">
        <v>123</v>
      </c>
      <c r="I46" s="145" t="s">
        <v>512</v>
      </c>
      <c r="J46" s="146" t="s">
        <v>249</v>
      </c>
      <c r="K46" s="145" t="s">
        <v>129</v>
      </c>
      <c r="L46" s="148" t="s">
        <v>112</v>
      </c>
      <c r="M46" s="158"/>
      <c r="N46" s="152"/>
      <c r="O46" s="172"/>
      <c r="P46" s="177" t="s">
        <v>113</v>
      </c>
      <c r="Q46" s="145" t="s">
        <v>512</v>
      </c>
      <c r="R46" s="202" t="s">
        <v>249</v>
      </c>
      <c r="S46" s="160" t="s">
        <v>283</v>
      </c>
      <c r="T46" s="160" t="s">
        <v>112</v>
      </c>
      <c r="U46" s="158"/>
      <c r="V46" s="150"/>
      <c r="W46" s="172"/>
      <c r="X46" s="184" t="s">
        <v>23</v>
      </c>
      <c r="Y46" s="169" t="s">
        <v>125</v>
      </c>
      <c r="Z46" s="170" t="s">
        <v>125</v>
      </c>
      <c r="AA46" s="209"/>
      <c r="AB46" s="187" t="s">
        <v>117</v>
      </c>
      <c r="AC46" s="147" t="s">
        <v>114</v>
      </c>
      <c r="AD46" s="147" t="s">
        <v>127</v>
      </c>
      <c r="AE46" s="190" t="s">
        <v>112</v>
      </c>
      <c r="AF46" s="171"/>
      <c r="AG46" s="172"/>
    </row>
    <row r="47" spans="1:33" ht="30">
      <c r="A47" s="149"/>
      <c r="B47" s="171">
        <v>35</v>
      </c>
      <c r="C47" s="228" t="s">
        <v>422</v>
      </c>
      <c r="D47" s="150"/>
      <c r="E47" s="145" t="s">
        <v>112</v>
      </c>
      <c r="F47" s="145" t="s">
        <v>112</v>
      </c>
      <c r="G47" s="177" t="s">
        <v>113</v>
      </c>
      <c r="H47" s="145" t="s">
        <v>123</v>
      </c>
      <c r="I47" s="145" t="s">
        <v>512</v>
      </c>
      <c r="J47" s="146" t="s">
        <v>249</v>
      </c>
      <c r="K47" s="145" t="s">
        <v>129</v>
      </c>
      <c r="L47" s="148" t="s">
        <v>112</v>
      </c>
      <c r="M47" s="158"/>
      <c r="N47" s="152"/>
      <c r="O47" s="172"/>
      <c r="P47" s="177" t="s">
        <v>113</v>
      </c>
      <c r="Q47" s="145" t="s">
        <v>512</v>
      </c>
      <c r="R47" s="202" t="s">
        <v>249</v>
      </c>
      <c r="S47" s="160" t="s">
        <v>283</v>
      </c>
      <c r="T47" s="160" t="s">
        <v>112</v>
      </c>
      <c r="U47" s="158"/>
      <c r="V47" s="150"/>
      <c r="W47" s="172"/>
      <c r="X47" s="184" t="s">
        <v>23</v>
      </c>
      <c r="Y47" s="169" t="s">
        <v>125</v>
      </c>
      <c r="Z47" s="170" t="s">
        <v>125</v>
      </c>
      <c r="AA47" s="209"/>
      <c r="AB47" s="187" t="s">
        <v>117</v>
      </c>
      <c r="AC47" s="147" t="s">
        <v>114</v>
      </c>
      <c r="AD47" s="147" t="s">
        <v>127</v>
      </c>
      <c r="AE47" s="190" t="s">
        <v>112</v>
      </c>
      <c r="AF47" s="189"/>
      <c r="AG47" s="172"/>
    </row>
    <row r="48" spans="1:33" ht="30">
      <c r="A48" s="149"/>
      <c r="B48" s="171">
        <v>36</v>
      </c>
      <c r="C48" s="228" t="s">
        <v>423</v>
      </c>
      <c r="D48" s="150"/>
      <c r="E48" s="145" t="s">
        <v>112</v>
      </c>
      <c r="F48" s="145" t="s">
        <v>112</v>
      </c>
      <c r="G48" s="177" t="s">
        <v>113</v>
      </c>
      <c r="H48" s="145" t="s">
        <v>123</v>
      </c>
      <c r="I48" s="145" t="s">
        <v>512</v>
      </c>
      <c r="J48" s="146" t="s">
        <v>249</v>
      </c>
      <c r="K48" s="145" t="s">
        <v>129</v>
      </c>
      <c r="L48" s="148" t="s">
        <v>112</v>
      </c>
      <c r="M48" s="158"/>
      <c r="N48" s="152"/>
      <c r="O48" s="172"/>
      <c r="P48" s="177" t="s">
        <v>113</v>
      </c>
      <c r="Q48" s="145" t="s">
        <v>512</v>
      </c>
      <c r="R48" s="202" t="s">
        <v>249</v>
      </c>
      <c r="S48" s="160" t="s">
        <v>283</v>
      </c>
      <c r="T48" s="160" t="s">
        <v>112</v>
      </c>
      <c r="U48" s="158"/>
      <c r="V48" s="150"/>
      <c r="W48" s="172"/>
      <c r="X48" s="184" t="s">
        <v>23</v>
      </c>
      <c r="Y48" s="169" t="s">
        <v>125</v>
      </c>
      <c r="Z48" s="170" t="s">
        <v>125</v>
      </c>
      <c r="AA48" s="209"/>
      <c r="AB48" s="187" t="s">
        <v>117</v>
      </c>
      <c r="AC48" s="147" t="s">
        <v>114</v>
      </c>
      <c r="AD48" s="147" t="s">
        <v>127</v>
      </c>
      <c r="AE48" s="190" t="s">
        <v>112</v>
      </c>
      <c r="AF48" s="189"/>
      <c r="AG48" s="172"/>
    </row>
    <row r="49" spans="1:33" ht="30">
      <c r="A49" s="149"/>
      <c r="B49" s="171">
        <v>37</v>
      </c>
      <c r="C49" s="228" t="s">
        <v>424</v>
      </c>
      <c r="D49" s="150"/>
      <c r="E49" s="145" t="s">
        <v>112</v>
      </c>
      <c r="F49" s="145" t="s">
        <v>112</v>
      </c>
      <c r="G49" s="177" t="s">
        <v>113</v>
      </c>
      <c r="H49" s="145" t="s">
        <v>123</v>
      </c>
      <c r="I49" s="145" t="s">
        <v>512</v>
      </c>
      <c r="J49" s="146" t="s">
        <v>249</v>
      </c>
      <c r="K49" s="145" t="s">
        <v>129</v>
      </c>
      <c r="L49" s="148" t="s">
        <v>112</v>
      </c>
      <c r="M49" s="158"/>
      <c r="N49" s="152"/>
      <c r="O49" s="172"/>
      <c r="P49" s="177" t="s">
        <v>113</v>
      </c>
      <c r="Q49" s="145" t="s">
        <v>512</v>
      </c>
      <c r="R49" s="202" t="s">
        <v>249</v>
      </c>
      <c r="S49" s="160" t="s">
        <v>283</v>
      </c>
      <c r="T49" s="160" t="s">
        <v>112</v>
      </c>
      <c r="U49" s="158"/>
      <c r="V49" s="150"/>
      <c r="W49" s="172"/>
      <c r="X49" s="184" t="s">
        <v>23</v>
      </c>
      <c r="Y49" s="169" t="s">
        <v>125</v>
      </c>
      <c r="Z49" s="170" t="s">
        <v>125</v>
      </c>
      <c r="AA49" s="209"/>
      <c r="AB49" s="187" t="s">
        <v>117</v>
      </c>
      <c r="AC49" s="147" t="s">
        <v>114</v>
      </c>
      <c r="AD49" s="147" t="s">
        <v>127</v>
      </c>
      <c r="AE49" s="190" t="s">
        <v>112</v>
      </c>
      <c r="AF49" s="189"/>
      <c r="AG49" s="190"/>
    </row>
    <row r="50" spans="1:33" ht="30">
      <c r="A50" s="149"/>
      <c r="B50" s="171">
        <v>38</v>
      </c>
      <c r="C50" s="228" t="s">
        <v>425</v>
      </c>
      <c r="D50" s="150"/>
      <c r="E50" s="145" t="s">
        <v>112</v>
      </c>
      <c r="F50" s="145" t="s">
        <v>112</v>
      </c>
      <c r="G50" s="177" t="s">
        <v>113</v>
      </c>
      <c r="H50" s="145" t="s">
        <v>123</v>
      </c>
      <c r="I50" s="145" t="s">
        <v>512</v>
      </c>
      <c r="J50" s="146" t="s">
        <v>249</v>
      </c>
      <c r="K50" s="145" t="s">
        <v>129</v>
      </c>
      <c r="L50" s="148" t="s">
        <v>112</v>
      </c>
      <c r="M50" s="158"/>
      <c r="N50" s="152"/>
      <c r="O50" s="172"/>
      <c r="P50" s="177" t="s">
        <v>113</v>
      </c>
      <c r="Q50" s="145" t="s">
        <v>512</v>
      </c>
      <c r="R50" s="202" t="s">
        <v>249</v>
      </c>
      <c r="S50" s="160" t="s">
        <v>283</v>
      </c>
      <c r="T50" s="160" t="s">
        <v>112</v>
      </c>
      <c r="U50" s="158"/>
      <c r="V50" s="150"/>
      <c r="W50" s="172"/>
      <c r="X50" s="184" t="s">
        <v>23</v>
      </c>
      <c r="Y50" s="169" t="s">
        <v>125</v>
      </c>
      <c r="Z50" s="170" t="s">
        <v>125</v>
      </c>
      <c r="AA50" s="209"/>
      <c r="AB50" s="187" t="s">
        <v>117</v>
      </c>
      <c r="AC50" s="147" t="s">
        <v>114</v>
      </c>
      <c r="AD50" s="147" t="s">
        <v>127</v>
      </c>
      <c r="AE50" s="190" t="s">
        <v>112</v>
      </c>
      <c r="AF50" s="189"/>
      <c r="AG50" s="190"/>
    </row>
    <row r="51" spans="1:33" ht="30">
      <c r="A51" s="149"/>
      <c r="B51" s="171">
        <v>39</v>
      </c>
      <c r="C51" s="228" t="s">
        <v>426</v>
      </c>
      <c r="D51" s="150"/>
      <c r="E51" s="145" t="s">
        <v>112</v>
      </c>
      <c r="F51" s="145" t="s">
        <v>112</v>
      </c>
      <c r="G51" s="177" t="s">
        <v>113</v>
      </c>
      <c r="H51" s="145" t="s">
        <v>123</v>
      </c>
      <c r="I51" s="145" t="s">
        <v>512</v>
      </c>
      <c r="J51" s="146" t="s">
        <v>249</v>
      </c>
      <c r="K51" s="145" t="s">
        <v>129</v>
      </c>
      <c r="L51" s="148" t="s">
        <v>112</v>
      </c>
      <c r="M51" s="158"/>
      <c r="N51" s="152"/>
      <c r="O51" s="172"/>
      <c r="P51" s="177" t="s">
        <v>113</v>
      </c>
      <c r="Q51" s="145" t="s">
        <v>512</v>
      </c>
      <c r="R51" s="202" t="s">
        <v>249</v>
      </c>
      <c r="S51" s="160" t="s">
        <v>283</v>
      </c>
      <c r="T51" s="160" t="s">
        <v>112</v>
      </c>
      <c r="U51" s="158"/>
      <c r="V51" s="150"/>
      <c r="W51" s="172"/>
      <c r="X51" s="184" t="s">
        <v>23</v>
      </c>
      <c r="Y51" s="169" t="s">
        <v>125</v>
      </c>
      <c r="Z51" s="170" t="s">
        <v>125</v>
      </c>
      <c r="AA51" s="209"/>
      <c r="AB51" s="187" t="s">
        <v>117</v>
      </c>
      <c r="AC51" s="147" t="s">
        <v>114</v>
      </c>
      <c r="AD51" s="147" t="s">
        <v>127</v>
      </c>
      <c r="AE51" s="190" t="s">
        <v>114</v>
      </c>
      <c r="AF51" s="189"/>
      <c r="AG51" s="190"/>
    </row>
    <row r="52" spans="1:33" ht="30">
      <c r="A52" s="149"/>
      <c r="B52" s="171">
        <v>40</v>
      </c>
      <c r="C52" s="228" t="s">
        <v>427</v>
      </c>
      <c r="D52" s="150"/>
      <c r="E52" s="145" t="s">
        <v>112</v>
      </c>
      <c r="F52" s="145" t="s">
        <v>112</v>
      </c>
      <c r="G52" s="177" t="s">
        <v>113</v>
      </c>
      <c r="H52" s="145" t="s">
        <v>123</v>
      </c>
      <c r="I52" s="145" t="s">
        <v>512</v>
      </c>
      <c r="J52" s="146" t="s">
        <v>249</v>
      </c>
      <c r="K52" s="145" t="s">
        <v>129</v>
      </c>
      <c r="L52" s="148" t="s">
        <v>112</v>
      </c>
      <c r="M52" s="158"/>
      <c r="N52" s="152"/>
      <c r="O52" s="172"/>
      <c r="P52" s="177" t="s">
        <v>113</v>
      </c>
      <c r="Q52" s="145" t="s">
        <v>512</v>
      </c>
      <c r="R52" s="202" t="s">
        <v>249</v>
      </c>
      <c r="S52" s="160" t="s">
        <v>283</v>
      </c>
      <c r="T52" s="160" t="s">
        <v>112</v>
      </c>
      <c r="U52" s="158"/>
      <c r="V52" s="150"/>
      <c r="W52" s="172"/>
      <c r="X52" s="184" t="s">
        <v>23</v>
      </c>
      <c r="Y52" s="169" t="s">
        <v>125</v>
      </c>
      <c r="Z52" s="170" t="s">
        <v>125</v>
      </c>
      <c r="AA52" s="209"/>
      <c r="AB52" s="187" t="s">
        <v>117</v>
      </c>
      <c r="AC52" s="147" t="s">
        <v>114</v>
      </c>
      <c r="AD52" s="147" t="s">
        <v>127</v>
      </c>
      <c r="AE52" s="190" t="s">
        <v>112</v>
      </c>
      <c r="AF52" s="189"/>
      <c r="AG52" s="190"/>
    </row>
    <row r="53" spans="1:33" ht="30">
      <c r="A53" s="149"/>
      <c r="B53" s="171">
        <v>41</v>
      </c>
      <c r="C53" s="228" t="s">
        <v>428</v>
      </c>
      <c r="D53" s="150"/>
      <c r="E53" s="145" t="s">
        <v>112</v>
      </c>
      <c r="F53" s="145" t="s">
        <v>112</v>
      </c>
      <c r="G53" s="177" t="s">
        <v>113</v>
      </c>
      <c r="H53" s="145" t="s">
        <v>123</v>
      </c>
      <c r="I53" s="145" t="s">
        <v>512</v>
      </c>
      <c r="J53" s="146" t="s">
        <v>249</v>
      </c>
      <c r="K53" s="145" t="s">
        <v>129</v>
      </c>
      <c r="L53" s="148" t="s">
        <v>112</v>
      </c>
      <c r="M53" s="158"/>
      <c r="N53" s="152"/>
      <c r="O53" s="172"/>
      <c r="P53" s="177" t="s">
        <v>113</v>
      </c>
      <c r="Q53" s="145" t="s">
        <v>512</v>
      </c>
      <c r="R53" s="202" t="s">
        <v>249</v>
      </c>
      <c r="S53" s="160" t="s">
        <v>283</v>
      </c>
      <c r="T53" s="160" t="s">
        <v>112</v>
      </c>
      <c r="U53" s="158"/>
      <c r="V53" s="150"/>
      <c r="W53" s="172"/>
      <c r="X53" s="184" t="s">
        <v>23</v>
      </c>
      <c r="Y53" s="169" t="s">
        <v>125</v>
      </c>
      <c r="Z53" s="170" t="s">
        <v>125</v>
      </c>
      <c r="AA53" s="209"/>
      <c r="AB53" s="187" t="s">
        <v>117</v>
      </c>
      <c r="AC53" s="147" t="s">
        <v>114</v>
      </c>
      <c r="AD53" s="147" t="s">
        <v>127</v>
      </c>
      <c r="AE53" s="190" t="s">
        <v>112</v>
      </c>
      <c r="AF53" s="189"/>
      <c r="AG53" s="190"/>
    </row>
    <row r="54" spans="1:33" ht="30">
      <c r="A54" s="149"/>
      <c r="B54" s="171">
        <v>42</v>
      </c>
      <c r="C54" s="228" t="s">
        <v>429</v>
      </c>
      <c r="D54" s="150"/>
      <c r="E54" s="145" t="s">
        <v>112</v>
      </c>
      <c r="F54" s="145" t="s">
        <v>112</v>
      </c>
      <c r="G54" s="177" t="s">
        <v>113</v>
      </c>
      <c r="H54" s="145" t="s">
        <v>123</v>
      </c>
      <c r="I54" s="145" t="s">
        <v>512</v>
      </c>
      <c r="J54" s="146" t="s">
        <v>249</v>
      </c>
      <c r="K54" s="145" t="s">
        <v>129</v>
      </c>
      <c r="L54" s="148" t="s">
        <v>112</v>
      </c>
      <c r="M54" s="158"/>
      <c r="N54" s="152"/>
      <c r="O54" s="172"/>
      <c r="P54" s="177" t="s">
        <v>113</v>
      </c>
      <c r="Q54" s="145" t="s">
        <v>512</v>
      </c>
      <c r="R54" s="202" t="s">
        <v>249</v>
      </c>
      <c r="S54" s="160" t="s">
        <v>283</v>
      </c>
      <c r="T54" s="160" t="s">
        <v>112</v>
      </c>
      <c r="U54" s="158"/>
      <c r="V54" s="150"/>
      <c r="W54" s="172"/>
      <c r="X54" s="184" t="s">
        <v>23</v>
      </c>
      <c r="Y54" s="169" t="s">
        <v>125</v>
      </c>
      <c r="Z54" s="170" t="s">
        <v>125</v>
      </c>
      <c r="AA54" s="209"/>
      <c r="AB54" s="187" t="s">
        <v>117</v>
      </c>
      <c r="AC54" s="147" t="s">
        <v>114</v>
      </c>
      <c r="AD54" s="147" t="s">
        <v>127</v>
      </c>
      <c r="AE54" s="190" t="s">
        <v>112</v>
      </c>
      <c r="AF54" s="189"/>
      <c r="AG54" s="190"/>
    </row>
    <row r="55" spans="1:33" ht="30">
      <c r="A55" s="149"/>
      <c r="B55" s="171">
        <v>43</v>
      </c>
      <c r="C55" s="228" t="s">
        <v>430</v>
      </c>
      <c r="D55" s="150"/>
      <c r="E55" s="145" t="s">
        <v>112</v>
      </c>
      <c r="F55" s="145" t="s">
        <v>112</v>
      </c>
      <c r="G55" s="177" t="s">
        <v>113</v>
      </c>
      <c r="H55" s="145" t="s">
        <v>123</v>
      </c>
      <c r="I55" s="145" t="s">
        <v>512</v>
      </c>
      <c r="J55" s="146" t="s">
        <v>249</v>
      </c>
      <c r="K55" s="145" t="s">
        <v>129</v>
      </c>
      <c r="L55" s="148" t="s">
        <v>112</v>
      </c>
      <c r="M55" s="158"/>
      <c r="N55" s="152"/>
      <c r="O55" s="172"/>
      <c r="P55" s="177" t="s">
        <v>113</v>
      </c>
      <c r="Q55" s="145" t="s">
        <v>512</v>
      </c>
      <c r="R55" s="202" t="s">
        <v>249</v>
      </c>
      <c r="S55" s="160" t="s">
        <v>283</v>
      </c>
      <c r="T55" s="160" t="s">
        <v>112</v>
      </c>
      <c r="U55" s="158"/>
      <c r="V55" s="150"/>
      <c r="W55" s="172"/>
      <c r="X55" s="184" t="s">
        <v>23</v>
      </c>
      <c r="Y55" s="169" t="s">
        <v>125</v>
      </c>
      <c r="Z55" s="170" t="s">
        <v>125</v>
      </c>
      <c r="AA55" s="209"/>
      <c r="AB55" s="187" t="s">
        <v>117</v>
      </c>
      <c r="AC55" s="147" t="s">
        <v>114</v>
      </c>
      <c r="AD55" s="147" t="s">
        <v>127</v>
      </c>
      <c r="AE55" s="190" t="s">
        <v>112</v>
      </c>
      <c r="AF55" s="189"/>
      <c r="AG55" s="190"/>
    </row>
    <row r="56" spans="1:33" ht="30">
      <c r="A56" s="149"/>
      <c r="B56" s="171">
        <v>44</v>
      </c>
      <c r="C56" s="228" t="s">
        <v>431</v>
      </c>
      <c r="D56" s="150"/>
      <c r="E56" s="145" t="s">
        <v>112</v>
      </c>
      <c r="F56" s="145" t="s">
        <v>112</v>
      </c>
      <c r="G56" s="177" t="s">
        <v>113</v>
      </c>
      <c r="H56" s="145" t="s">
        <v>123</v>
      </c>
      <c r="I56" s="145" t="s">
        <v>512</v>
      </c>
      <c r="J56" s="146" t="s">
        <v>249</v>
      </c>
      <c r="K56" s="145" t="s">
        <v>129</v>
      </c>
      <c r="L56" s="148" t="s">
        <v>112</v>
      </c>
      <c r="M56" s="158"/>
      <c r="N56" s="152"/>
      <c r="O56" s="172"/>
      <c r="P56" s="177" t="s">
        <v>113</v>
      </c>
      <c r="Q56" s="145" t="s">
        <v>512</v>
      </c>
      <c r="R56" s="202" t="s">
        <v>249</v>
      </c>
      <c r="S56" s="160" t="s">
        <v>283</v>
      </c>
      <c r="T56" s="160" t="s">
        <v>112</v>
      </c>
      <c r="U56" s="158"/>
      <c r="V56" s="150"/>
      <c r="W56" s="172"/>
      <c r="X56" s="184" t="s">
        <v>23</v>
      </c>
      <c r="Y56" s="169" t="s">
        <v>125</v>
      </c>
      <c r="Z56" s="170" t="s">
        <v>125</v>
      </c>
      <c r="AA56" s="209"/>
      <c r="AB56" s="187" t="s">
        <v>117</v>
      </c>
      <c r="AC56" s="147" t="s">
        <v>114</v>
      </c>
      <c r="AD56" s="147" t="s">
        <v>127</v>
      </c>
      <c r="AE56" s="190" t="s">
        <v>112</v>
      </c>
      <c r="AF56" s="189"/>
      <c r="AG56" s="190"/>
    </row>
    <row r="57" spans="1:33" ht="30">
      <c r="A57" s="149"/>
      <c r="B57" s="171">
        <v>45</v>
      </c>
      <c r="C57" s="228" t="s">
        <v>432</v>
      </c>
      <c r="D57" s="150"/>
      <c r="E57" s="145" t="s">
        <v>112</v>
      </c>
      <c r="F57" s="145" t="s">
        <v>112</v>
      </c>
      <c r="G57" s="177" t="s">
        <v>113</v>
      </c>
      <c r="H57" s="145" t="s">
        <v>123</v>
      </c>
      <c r="I57" s="145" t="s">
        <v>512</v>
      </c>
      <c r="J57" s="146" t="s">
        <v>249</v>
      </c>
      <c r="K57" s="145" t="s">
        <v>129</v>
      </c>
      <c r="L57" s="148" t="s">
        <v>112</v>
      </c>
      <c r="M57" s="158"/>
      <c r="N57" s="152"/>
      <c r="O57" s="172"/>
      <c r="P57" s="177" t="s">
        <v>113</v>
      </c>
      <c r="Q57" s="145" t="s">
        <v>512</v>
      </c>
      <c r="R57" s="202" t="s">
        <v>249</v>
      </c>
      <c r="S57" s="160" t="s">
        <v>283</v>
      </c>
      <c r="T57" s="160" t="s">
        <v>112</v>
      </c>
      <c r="U57" s="158"/>
      <c r="V57" s="150"/>
      <c r="W57" s="172"/>
      <c r="X57" s="184" t="s">
        <v>23</v>
      </c>
      <c r="Y57" s="169" t="s">
        <v>125</v>
      </c>
      <c r="Z57" s="170" t="s">
        <v>125</v>
      </c>
      <c r="AA57" s="209"/>
      <c r="AB57" s="187" t="s">
        <v>117</v>
      </c>
      <c r="AC57" s="147" t="s">
        <v>114</v>
      </c>
      <c r="AD57" s="147" t="s">
        <v>127</v>
      </c>
      <c r="AE57" s="190" t="s">
        <v>112</v>
      </c>
      <c r="AF57" s="189"/>
      <c r="AG57" s="190"/>
    </row>
    <row r="58" spans="1:33" ht="30">
      <c r="A58" s="149"/>
      <c r="B58" s="171">
        <v>46</v>
      </c>
      <c r="C58" s="228" t="s">
        <v>433</v>
      </c>
      <c r="D58" s="150"/>
      <c r="E58" s="145" t="s">
        <v>112</v>
      </c>
      <c r="F58" s="145" t="s">
        <v>112</v>
      </c>
      <c r="G58" s="177" t="s">
        <v>113</v>
      </c>
      <c r="H58" s="145" t="s">
        <v>123</v>
      </c>
      <c r="I58" s="145" t="s">
        <v>512</v>
      </c>
      <c r="J58" s="146" t="s">
        <v>249</v>
      </c>
      <c r="K58" s="145" t="s">
        <v>129</v>
      </c>
      <c r="L58" s="148" t="s">
        <v>112</v>
      </c>
      <c r="M58" s="158"/>
      <c r="N58" s="152"/>
      <c r="O58" s="172"/>
      <c r="P58" s="177" t="s">
        <v>113</v>
      </c>
      <c r="Q58" s="145" t="s">
        <v>512</v>
      </c>
      <c r="R58" s="202" t="s">
        <v>249</v>
      </c>
      <c r="S58" s="160" t="s">
        <v>283</v>
      </c>
      <c r="T58" s="160" t="s">
        <v>112</v>
      </c>
      <c r="U58" s="158"/>
      <c r="V58" s="150"/>
      <c r="W58" s="172"/>
      <c r="X58" s="184" t="s">
        <v>23</v>
      </c>
      <c r="Y58" s="169" t="s">
        <v>125</v>
      </c>
      <c r="Z58" s="170" t="s">
        <v>125</v>
      </c>
      <c r="AA58" s="209"/>
      <c r="AB58" s="187" t="s">
        <v>117</v>
      </c>
      <c r="AC58" s="147" t="s">
        <v>114</v>
      </c>
      <c r="AD58" s="147" t="s">
        <v>127</v>
      </c>
      <c r="AE58" s="190" t="s">
        <v>112</v>
      </c>
      <c r="AF58" s="189"/>
      <c r="AG58" s="190"/>
    </row>
    <row r="59" spans="1:33" ht="30">
      <c r="A59" s="149"/>
      <c r="B59" s="171">
        <v>47</v>
      </c>
      <c r="C59" s="228" t="s">
        <v>434</v>
      </c>
      <c r="D59" s="150"/>
      <c r="E59" s="145" t="s">
        <v>112</v>
      </c>
      <c r="F59" s="145" t="s">
        <v>112</v>
      </c>
      <c r="G59" s="177" t="s">
        <v>113</v>
      </c>
      <c r="H59" s="145" t="s">
        <v>123</v>
      </c>
      <c r="I59" s="145" t="s">
        <v>512</v>
      </c>
      <c r="J59" s="146" t="s">
        <v>249</v>
      </c>
      <c r="K59" s="145" t="s">
        <v>129</v>
      </c>
      <c r="L59" s="148" t="s">
        <v>112</v>
      </c>
      <c r="M59" s="158"/>
      <c r="N59" s="152"/>
      <c r="O59" s="172"/>
      <c r="P59" s="177" t="s">
        <v>113</v>
      </c>
      <c r="Q59" s="145" t="s">
        <v>512</v>
      </c>
      <c r="R59" s="202" t="s">
        <v>249</v>
      </c>
      <c r="S59" s="160" t="s">
        <v>283</v>
      </c>
      <c r="T59" s="160" t="s">
        <v>112</v>
      </c>
      <c r="U59" s="158"/>
      <c r="V59" s="150"/>
      <c r="W59" s="172"/>
      <c r="X59" s="184" t="s">
        <v>23</v>
      </c>
      <c r="Y59" s="169" t="s">
        <v>125</v>
      </c>
      <c r="Z59" s="170" t="s">
        <v>125</v>
      </c>
      <c r="AA59" s="209"/>
      <c r="AB59" s="187" t="s">
        <v>117</v>
      </c>
      <c r="AC59" s="147" t="s">
        <v>114</v>
      </c>
      <c r="AD59" s="147" t="s">
        <v>127</v>
      </c>
      <c r="AE59" s="190" t="s">
        <v>112</v>
      </c>
      <c r="AF59" s="189"/>
      <c r="AG59" s="190"/>
    </row>
    <row r="60" spans="1:33" ht="30">
      <c r="A60" s="149"/>
      <c r="B60" s="171">
        <v>48</v>
      </c>
      <c r="C60" s="228" t="s">
        <v>435</v>
      </c>
      <c r="D60" s="150"/>
      <c r="E60" s="145" t="s">
        <v>112</v>
      </c>
      <c r="F60" s="145" t="s">
        <v>112</v>
      </c>
      <c r="G60" s="177" t="s">
        <v>113</v>
      </c>
      <c r="H60" s="145" t="s">
        <v>123</v>
      </c>
      <c r="I60" s="145" t="s">
        <v>512</v>
      </c>
      <c r="J60" s="146" t="s">
        <v>249</v>
      </c>
      <c r="K60" s="145" t="s">
        <v>129</v>
      </c>
      <c r="L60" s="148" t="s">
        <v>112</v>
      </c>
      <c r="M60" s="158"/>
      <c r="N60" s="152"/>
      <c r="O60" s="172"/>
      <c r="P60" s="177" t="s">
        <v>113</v>
      </c>
      <c r="Q60" s="145" t="s">
        <v>512</v>
      </c>
      <c r="R60" s="202" t="s">
        <v>249</v>
      </c>
      <c r="S60" s="160" t="s">
        <v>283</v>
      </c>
      <c r="T60" s="160" t="s">
        <v>112</v>
      </c>
      <c r="U60" s="158"/>
      <c r="V60" s="150"/>
      <c r="W60" s="172"/>
      <c r="X60" s="184" t="s">
        <v>23</v>
      </c>
      <c r="Y60" s="169" t="s">
        <v>125</v>
      </c>
      <c r="Z60" s="170" t="s">
        <v>125</v>
      </c>
      <c r="AA60" s="209"/>
      <c r="AB60" s="187" t="s">
        <v>117</v>
      </c>
      <c r="AC60" s="147" t="s">
        <v>114</v>
      </c>
      <c r="AD60" s="147" t="s">
        <v>127</v>
      </c>
      <c r="AE60" s="190" t="s">
        <v>112</v>
      </c>
      <c r="AF60" s="189"/>
      <c r="AG60" s="190"/>
    </row>
    <row r="61" spans="1:33" ht="30">
      <c r="A61" s="149"/>
      <c r="B61" s="171">
        <v>49</v>
      </c>
      <c r="C61" s="228" t="s">
        <v>436</v>
      </c>
      <c r="D61" s="150"/>
      <c r="E61" s="145" t="s">
        <v>112</v>
      </c>
      <c r="F61" s="145" t="s">
        <v>112</v>
      </c>
      <c r="G61" s="177" t="s">
        <v>113</v>
      </c>
      <c r="H61" s="145" t="s">
        <v>123</v>
      </c>
      <c r="I61" s="145" t="s">
        <v>512</v>
      </c>
      <c r="J61" s="146" t="s">
        <v>249</v>
      </c>
      <c r="K61" s="145" t="s">
        <v>129</v>
      </c>
      <c r="L61" s="148" t="s">
        <v>112</v>
      </c>
      <c r="M61" s="158"/>
      <c r="N61" s="152"/>
      <c r="O61" s="172"/>
      <c r="P61" s="177" t="s">
        <v>113</v>
      </c>
      <c r="Q61" s="145" t="s">
        <v>512</v>
      </c>
      <c r="R61" s="202" t="s">
        <v>249</v>
      </c>
      <c r="S61" s="160" t="s">
        <v>283</v>
      </c>
      <c r="T61" s="160" t="s">
        <v>112</v>
      </c>
      <c r="U61" s="158"/>
      <c r="V61" s="150"/>
      <c r="W61" s="172"/>
      <c r="X61" s="184" t="s">
        <v>23</v>
      </c>
      <c r="Y61" s="169" t="s">
        <v>125</v>
      </c>
      <c r="Z61" s="170" t="s">
        <v>125</v>
      </c>
      <c r="AA61" s="209"/>
      <c r="AB61" s="187" t="s">
        <v>117</v>
      </c>
      <c r="AC61" s="147" t="s">
        <v>114</v>
      </c>
      <c r="AD61" s="147" t="s">
        <v>127</v>
      </c>
      <c r="AE61" s="190" t="s">
        <v>112</v>
      </c>
      <c r="AF61" s="189"/>
      <c r="AG61" s="190"/>
    </row>
    <row r="62" spans="1:33" ht="30">
      <c r="A62" s="149"/>
      <c r="B62" s="171">
        <v>50</v>
      </c>
      <c r="C62" s="228" t="s">
        <v>437</v>
      </c>
      <c r="D62" s="150"/>
      <c r="E62" s="145" t="s">
        <v>112</v>
      </c>
      <c r="F62" s="145" t="s">
        <v>112</v>
      </c>
      <c r="G62" s="177" t="s">
        <v>113</v>
      </c>
      <c r="H62" s="145" t="s">
        <v>123</v>
      </c>
      <c r="I62" s="145" t="s">
        <v>512</v>
      </c>
      <c r="J62" s="146" t="s">
        <v>249</v>
      </c>
      <c r="K62" s="145" t="s">
        <v>129</v>
      </c>
      <c r="L62" s="148" t="s">
        <v>112</v>
      </c>
      <c r="M62" s="158"/>
      <c r="N62" s="152"/>
      <c r="O62" s="172"/>
      <c r="P62" s="177" t="s">
        <v>113</v>
      </c>
      <c r="Q62" s="145" t="s">
        <v>512</v>
      </c>
      <c r="R62" s="202" t="s">
        <v>249</v>
      </c>
      <c r="S62" s="160" t="s">
        <v>283</v>
      </c>
      <c r="T62" s="160" t="s">
        <v>112</v>
      </c>
      <c r="U62" s="158"/>
      <c r="V62" s="150"/>
      <c r="W62" s="172"/>
      <c r="X62" s="184" t="s">
        <v>23</v>
      </c>
      <c r="Y62" s="169" t="s">
        <v>125</v>
      </c>
      <c r="Z62" s="170" t="s">
        <v>125</v>
      </c>
      <c r="AA62" s="209"/>
      <c r="AB62" s="187" t="s">
        <v>117</v>
      </c>
      <c r="AC62" s="147" t="s">
        <v>114</v>
      </c>
      <c r="AD62" s="147" t="s">
        <v>127</v>
      </c>
      <c r="AE62" s="190" t="s">
        <v>112</v>
      </c>
      <c r="AF62" s="189"/>
      <c r="AG62" s="190"/>
    </row>
    <row r="63" spans="1:33" ht="30">
      <c r="A63" s="149"/>
      <c r="B63" s="171">
        <v>51</v>
      </c>
      <c r="C63" s="228" t="s">
        <v>438</v>
      </c>
      <c r="D63" s="150"/>
      <c r="E63" s="145" t="s">
        <v>112</v>
      </c>
      <c r="F63" s="145" t="s">
        <v>112</v>
      </c>
      <c r="G63" s="177" t="s">
        <v>113</v>
      </c>
      <c r="H63" s="145" t="s">
        <v>123</v>
      </c>
      <c r="I63" s="145" t="s">
        <v>512</v>
      </c>
      <c r="J63" s="146" t="s">
        <v>249</v>
      </c>
      <c r="K63" s="145" t="s">
        <v>129</v>
      </c>
      <c r="L63" s="148" t="s">
        <v>112</v>
      </c>
      <c r="M63" s="158"/>
      <c r="N63" s="152"/>
      <c r="O63" s="172"/>
      <c r="P63" s="177" t="s">
        <v>113</v>
      </c>
      <c r="Q63" s="145" t="s">
        <v>512</v>
      </c>
      <c r="R63" s="202" t="s">
        <v>249</v>
      </c>
      <c r="S63" s="160" t="s">
        <v>283</v>
      </c>
      <c r="T63" s="160" t="s">
        <v>112</v>
      </c>
      <c r="U63" s="158"/>
      <c r="V63" s="150"/>
      <c r="W63" s="172"/>
      <c r="X63" s="184" t="s">
        <v>23</v>
      </c>
      <c r="Y63" s="169" t="s">
        <v>125</v>
      </c>
      <c r="Z63" s="170" t="s">
        <v>125</v>
      </c>
      <c r="AA63" s="209"/>
      <c r="AB63" s="187" t="s">
        <v>117</v>
      </c>
      <c r="AC63" s="147" t="s">
        <v>114</v>
      </c>
      <c r="AD63" s="147" t="s">
        <v>127</v>
      </c>
      <c r="AE63" s="190" t="s">
        <v>112</v>
      </c>
      <c r="AF63" s="189"/>
      <c r="AG63" s="190"/>
    </row>
    <row r="64" spans="1:33" ht="30">
      <c r="A64" s="149"/>
      <c r="B64" s="171">
        <v>52</v>
      </c>
      <c r="C64" s="228" t="s">
        <v>439</v>
      </c>
      <c r="D64" s="150"/>
      <c r="E64" s="145" t="s">
        <v>112</v>
      </c>
      <c r="F64" s="145" t="s">
        <v>112</v>
      </c>
      <c r="G64" s="177" t="s">
        <v>113</v>
      </c>
      <c r="H64" s="145" t="s">
        <v>123</v>
      </c>
      <c r="I64" s="145" t="s">
        <v>512</v>
      </c>
      <c r="J64" s="146" t="s">
        <v>249</v>
      </c>
      <c r="K64" s="145" t="s">
        <v>129</v>
      </c>
      <c r="L64" s="148" t="s">
        <v>112</v>
      </c>
      <c r="M64" s="158"/>
      <c r="N64" s="152"/>
      <c r="O64" s="172"/>
      <c r="P64" s="177" t="s">
        <v>113</v>
      </c>
      <c r="Q64" s="145" t="s">
        <v>512</v>
      </c>
      <c r="R64" s="202" t="s">
        <v>249</v>
      </c>
      <c r="S64" s="160" t="s">
        <v>283</v>
      </c>
      <c r="T64" s="160" t="s">
        <v>112</v>
      </c>
      <c r="U64" s="158"/>
      <c r="V64" s="150"/>
      <c r="W64" s="172"/>
      <c r="X64" s="184" t="s">
        <v>23</v>
      </c>
      <c r="Y64" s="169" t="s">
        <v>125</v>
      </c>
      <c r="Z64" s="170" t="s">
        <v>125</v>
      </c>
      <c r="AA64" s="209"/>
      <c r="AB64" s="187" t="s">
        <v>117</v>
      </c>
      <c r="AC64" s="147" t="s">
        <v>114</v>
      </c>
      <c r="AD64" s="147" t="s">
        <v>127</v>
      </c>
      <c r="AE64" s="190" t="s">
        <v>112</v>
      </c>
      <c r="AF64" s="189"/>
      <c r="AG64" s="190"/>
    </row>
    <row r="65" spans="1:33" ht="30">
      <c r="A65" s="149"/>
      <c r="B65" s="171">
        <v>53</v>
      </c>
      <c r="C65" s="228" t="s">
        <v>440</v>
      </c>
      <c r="D65" s="150"/>
      <c r="E65" s="145" t="s">
        <v>112</v>
      </c>
      <c r="F65" s="145" t="s">
        <v>112</v>
      </c>
      <c r="G65" s="177" t="s">
        <v>113</v>
      </c>
      <c r="H65" s="145" t="s">
        <v>123</v>
      </c>
      <c r="I65" s="145" t="s">
        <v>512</v>
      </c>
      <c r="J65" s="146" t="s">
        <v>249</v>
      </c>
      <c r="K65" s="145" t="s">
        <v>129</v>
      </c>
      <c r="L65" s="148" t="s">
        <v>112</v>
      </c>
      <c r="M65" s="158"/>
      <c r="N65" s="152"/>
      <c r="O65" s="172"/>
      <c r="P65" s="177" t="s">
        <v>113</v>
      </c>
      <c r="Q65" s="145" t="s">
        <v>512</v>
      </c>
      <c r="R65" s="202" t="s">
        <v>249</v>
      </c>
      <c r="S65" s="160" t="s">
        <v>283</v>
      </c>
      <c r="T65" s="160" t="s">
        <v>112</v>
      </c>
      <c r="U65" s="158"/>
      <c r="V65" s="150"/>
      <c r="W65" s="172"/>
      <c r="X65" s="184" t="s">
        <v>23</v>
      </c>
      <c r="Y65" s="169" t="s">
        <v>125</v>
      </c>
      <c r="Z65" s="170" t="s">
        <v>125</v>
      </c>
      <c r="AA65" s="209"/>
      <c r="AB65" s="187" t="s">
        <v>117</v>
      </c>
      <c r="AC65" s="147" t="s">
        <v>114</v>
      </c>
      <c r="AD65" s="147" t="s">
        <v>127</v>
      </c>
      <c r="AE65" s="190" t="s">
        <v>112</v>
      </c>
      <c r="AF65" s="189"/>
      <c r="AG65" s="190"/>
    </row>
    <row r="66" spans="1:33" ht="30">
      <c r="A66" s="149"/>
      <c r="B66" s="171">
        <v>54</v>
      </c>
      <c r="C66" s="228" t="s">
        <v>441</v>
      </c>
      <c r="D66" s="150"/>
      <c r="E66" s="145" t="s">
        <v>112</v>
      </c>
      <c r="F66" s="145" t="s">
        <v>112</v>
      </c>
      <c r="G66" s="177" t="s">
        <v>113</v>
      </c>
      <c r="H66" s="145" t="s">
        <v>123</v>
      </c>
      <c r="I66" s="145" t="s">
        <v>512</v>
      </c>
      <c r="J66" s="146" t="s">
        <v>249</v>
      </c>
      <c r="K66" s="145" t="s">
        <v>129</v>
      </c>
      <c r="L66" s="148" t="s">
        <v>112</v>
      </c>
      <c r="M66" s="158"/>
      <c r="N66" s="152"/>
      <c r="O66" s="172"/>
      <c r="P66" s="177" t="s">
        <v>113</v>
      </c>
      <c r="Q66" s="145" t="s">
        <v>512</v>
      </c>
      <c r="R66" s="202" t="s">
        <v>249</v>
      </c>
      <c r="S66" s="160" t="s">
        <v>283</v>
      </c>
      <c r="T66" s="160" t="s">
        <v>112</v>
      </c>
      <c r="U66" s="158"/>
      <c r="V66" s="150"/>
      <c r="W66" s="172"/>
      <c r="X66" s="184" t="s">
        <v>23</v>
      </c>
      <c r="Y66" s="169" t="s">
        <v>125</v>
      </c>
      <c r="Z66" s="170" t="s">
        <v>125</v>
      </c>
      <c r="AA66" s="209"/>
      <c r="AB66" s="187" t="s">
        <v>117</v>
      </c>
      <c r="AC66" s="147" t="s">
        <v>114</v>
      </c>
      <c r="AD66" s="147" t="s">
        <v>127</v>
      </c>
      <c r="AE66" s="190" t="s">
        <v>112</v>
      </c>
      <c r="AF66" s="189"/>
      <c r="AG66" s="190"/>
    </row>
    <row r="67" spans="1:33" ht="30">
      <c r="A67" s="149"/>
      <c r="B67" s="171">
        <v>55</v>
      </c>
      <c r="C67" s="228" t="s">
        <v>442</v>
      </c>
      <c r="D67" s="150"/>
      <c r="E67" s="145" t="s">
        <v>112</v>
      </c>
      <c r="F67" s="145" t="s">
        <v>112</v>
      </c>
      <c r="G67" s="177" t="s">
        <v>113</v>
      </c>
      <c r="H67" s="145" t="s">
        <v>123</v>
      </c>
      <c r="I67" s="145" t="s">
        <v>512</v>
      </c>
      <c r="J67" s="146" t="s">
        <v>249</v>
      </c>
      <c r="K67" s="145" t="s">
        <v>129</v>
      </c>
      <c r="L67" s="148" t="s">
        <v>112</v>
      </c>
      <c r="M67" s="158"/>
      <c r="N67" s="152"/>
      <c r="O67" s="172"/>
      <c r="P67" s="177" t="s">
        <v>113</v>
      </c>
      <c r="Q67" s="145" t="s">
        <v>512</v>
      </c>
      <c r="R67" s="202" t="s">
        <v>249</v>
      </c>
      <c r="S67" s="160" t="s">
        <v>283</v>
      </c>
      <c r="T67" s="160" t="s">
        <v>112</v>
      </c>
      <c r="U67" s="158"/>
      <c r="V67" s="150"/>
      <c r="W67" s="172"/>
      <c r="X67" s="184" t="s">
        <v>23</v>
      </c>
      <c r="Y67" s="169" t="s">
        <v>125</v>
      </c>
      <c r="Z67" s="170" t="s">
        <v>125</v>
      </c>
      <c r="AA67" s="209"/>
      <c r="AB67" s="187" t="s">
        <v>117</v>
      </c>
      <c r="AC67" s="147" t="s">
        <v>114</v>
      </c>
      <c r="AD67" s="147" t="s">
        <v>127</v>
      </c>
      <c r="AE67" s="190" t="s">
        <v>112</v>
      </c>
      <c r="AF67" s="189"/>
      <c r="AG67" s="190"/>
    </row>
    <row r="68" spans="1:33" ht="30">
      <c r="A68" s="149"/>
      <c r="B68" s="171">
        <v>56</v>
      </c>
      <c r="C68" s="228" t="s">
        <v>443</v>
      </c>
      <c r="D68" s="150"/>
      <c r="E68" s="145" t="s">
        <v>112</v>
      </c>
      <c r="F68" s="145" t="s">
        <v>112</v>
      </c>
      <c r="G68" s="177" t="s">
        <v>113</v>
      </c>
      <c r="H68" s="145" t="s">
        <v>123</v>
      </c>
      <c r="I68" s="145" t="s">
        <v>512</v>
      </c>
      <c r="J68" s="146" t="s">
        <v>249</v>
      </c>
      <c r="K68" s="145" t="s">
        <v>129</v>
      </c>
      <c r="L68" s="148" t="s">
        <v>112</v>
      </c>
      <c r="M68" s="158"/>
      <c r="N68" s="152"/>
      <c r="O68" s="172"/>
      <c r="P68" s="177" t="s">
        <v>113</v>
      </c>
      <c r="Q68" s="145" t="s">
        <v>512</v>
      </c>
      <c r="R68" s="202" t="s">
        <v>249</v>
      </c>
      <c r="S68" s="160" t="s">
        <v>283</v>
      </c>
      <c r="T68" s="160" t="s">
        <v>112</v>
      </c>
      <c r="U68" s="158"/>
      <c r="V68" s="150"/>
      <c r="W68" s="172"/>
      <c r="X68" s="184" t="s">
        <v>23</v>
      </c>
      <c r="Y68" s="169" t="s">
        <v>125</v>
      </c>
      <c r="Z68" s="170" t="s">
        <v>125</v>
      </c>
      <c r="AA68" s="209"/>
      <c r="AB68" s="187" t="s">
        <v>117</v>
      </c>
      <c r="AC68" s="147" t="s">
        <v>114</v>
      </c>
      <c r="AD68" s="147" t="s">
        <v>127</v>
      </c>
      <c r="AE68" s="190" t="s">
        <v>112</v>
      </c>
      <c r="AF68" s="189"/>
      <c r="AG68" s="190"/>
    </row>
    <row r="69" spans="1:33" ht="30">
      <c r="A69" s="149"/>
      <c r="B69" s="171">
        <v>57</v>
      </c>
      <c r="C69" s="228" t="s">
        <v>444</v>
      </c>
      <c r="D69" s="150"/>
      <c r="E69" s="145" t="s">
        <v>112</v>
      </c>
      <c r="F69" s="145" t="s">
        <v>112</v>
      </c>
      <c r="G69" s="177" t="s">
        <v>113</v>
      </c>
      <c r="H69" s="145" t="s">
        <v>123</v>
      </c>
      <c r="I69" s="145" t="s">
        <v>512</v>
      </c>
      <c r="J69" s="146" t="s">
        <v>249</v>
      </c>
      <c r="K69" s="145" t="s">
        <v>129</v>
      </c>
      <c r="L69" s="148" t="s">
        <v>112</v>
      </c>
      <c r="M69" s="158"/>
      <c r="N69" s="152"/>
      <c r="O69" s="172"/>
      <c r="P69" s="177" t="s">
        <v>113</v>
      </c>
      <c r="Q69" s="145" t="s">
        <v>512</v>
      </c>
      <c r="R69" s="202" t="s">
        <v>249</v>
      </c>
      <c r="S69" s="160" t="s">
        <v>283</v>
      </c>
      <c r="T69" s="160" t="s">
        <v>112</v>
      </c>
      <c r="U69" s="158"/>
      <c r="V69" s="150"/>
      <c r="W69" s="172"/>
      <c r="X69" s="184" t="s">
        <v>23</v>
      </c>
      <c r="Y69" s="169" t="s">
        <v>125</v>
      </c>
      <c r="Z69" s="170" t="s">
        <v>125</v>
      </c>
      <c r="AA69" s="209"/>
      <c r="AB69" s="187" t="s">
        <v>117</v>
      </c>
      <c r="AC69" s="147" t="s">
        <v>114</v>
      </c>
      <c r="AD69" s="147" t="s">
        <v>127</v>
      </c>
      <c r="AE69" s="190" t="s">
        <v>112</v>
      </c>
      <c r="AF69" s="189"/>
      <c r="AG69" s="190"/>
    </row>
    <row r="70" spans="1:33" ht="30">
      <c r="A70" s="149"/>
      <c r="B70" s="171">
        <v>58</v>
      </c>
      <c r="C70" s="228" t="s">
        <v>445</v>
      </c>
      <c r="D70" s="150"/>
      <c r="E70" s="145" t="s">
        <v>112</v>
      </c>
      <c r="F70" s="145" t="s">
        <v>112</v>
      </c>
      <c r="G70" s="177" t="s">
        <v>113</v>
      </c>
      <c r="H70" s="145" t="s">
        <v>123</v>
      </c>
      <c r="I70" s="145" t="s">
        <v>512</v>
      </c>
      <c r="J70" s="146" t="s">
        <v>249</v>
      </c>
      <c r="K70" s="145" t="s">
        <v>129</v>
      </c>
      <c r="L70" s="148" t="s">
        <v>112</v>
      </c>
      <c r="M70" s="158"/>
      <c r="N70" s="152"/>
      <c r="O70" s="172"/>
      <c r="P70" s="177" t="s">
        <v>113</v>
      </c>
      <c r="Q70" s="145" t="s">
        <v>512</v>
      </c>
      <c r="R70" s="202" t="s">
        <v>249</v>
      </c>
      <c r="S70" s="160" t="s">
        <v>283</v>
      </c>
      <c r="T70" s="160" t="s">
        <v>112</v>
      </c>
      <c r="U70" s="158"/>
      <c r="V70" s="150"/>
      <c r="W70" s="172"/>
      <c r="X70" s="184" t="s">
        <v>23</v>
      </c>
      <c r="Y70" s="169" t="s">
        <v>125</v>
      </c>
      <c r="Z70" s="170" t="s">
        <v>125</v>
      </c>
      <c r="AA70" s="209"/>
      <c r="AB70" s="187" t="s">
        <v>117</v>
      </c>
      <c r="AC70" s="147" t="s">
        <v>114</v>
      </c>
      <c r="AD70" s="147" t="s">
        <v>127</v>
      </c>
      <c r="AE70" s="190" t="s">
        <v>112</v>
      </c>
      <c r="AF70" s="189"/>
      <c r="AG70" s="190"/>
    </row>
    <row r="71" spans="1:33" ht="30">
      <c r="A71" s="149"/>
      <c r="B71" s="171">
        <v>59</v>
      </c>
      <c r="C71" s="228" t="s">
        <v>446</v>
      </c>
      <c r="D71" s="150"/>
      <c r="E71" s="145" t="s">
        <v>112</v>
      </c>
      <c r="F71" s="145" t="s">
        <v>112</v>
      </c>
      <c r="G71" s="177" t="s">
        <v>113</v>
      </c>
      <c r="H71" s="145" t="s">
        <v>123</v>
      </c>
      <c r="I71" s="145" t="s">
        <v>512</v>
      </c>
      <c r="J71" s="146" t="s">
        <v>249</v>
      </c>
      <c r="K71" s="145" t="s">
        <v>129</v>
      </c>
      <c r="L71" s="148" t="s">
        <v>112</v>
      </c>
      <c r="M71" s="158"/>
      <c r="N71" s="152"/>
      <c r="O71" s="172"/>
      <c r="P71" s="177" t="s">
        <v>113</v>
      </c>
      <c r="Q71" s="145" t="s">
        <v>512</v>
      </c>
      <c r="R71" s="202" t="s">
        <v>249</v>
      </c>
      <c r="S71" s="160" t="s">
        <v>283</v>
      </c>
      <c r="T71" s="160" t="s">
        <v>112</v>
      </c>
      <c r="U71" s="158"/>
      <c r="V71" s="150"/>
      <c r="W71" s="172"/>
      <c r="X71" s="184" t="s">
        <v>23</v>
      </c>
      <c r="Y71" s="169" t="s">
        <v>125</v>
      </c>
      <c r="Z71" s="170" t="s">
        <v>125</v>
      </c>
      <c r="AA71" s="209"/>
      <c r="AB71" s="187" t="s">
        <v>117</v>
      </c>
      <c r="AC71" s="147" t="s">
        <v>114</v>
      </c>
      <c r="AD71" s="147" t="s">
        <v>127</v>
      </c>
      <c r="AE71" s="190" t="s">
        <v>112</v>
      </c>
      <c r="AF71" s="189"/>
      <c r="AG71" s="190"/>
    </row>
    <row r="72" spans="1:33" ht="30">
      <c r="A72" s="149"/>
      <c r="B72" s="171">
        <v>60</v>
      </c>
      <c r="C72" s="228" t="s">
        <v>447</v>
      </c>
      <c r="D72" s="150"/>
      <c r="E72" s="145" t="s">
        <v>112</v>
      </c>
      <c r="F72" s="145" t="s">
        <v>112</v>
      </c>
      <c r="G72" s="177" t="s">
        <v>113</v>
      </c>
      <c r="H72" s="145" t="s">
        <v>123</v>
      </c>
      <c r="I72" s="145" t="s">
        <v>512</v>
      </c>
      <c r="J72" s="146" t="s">
        <v>249</v>
      </c>
      <c r="K72" s="145" t="s">
        <v>129</v>
      </c>
      <c r="L72" s="148" t="s">
        <v>112</v>
      </c>
      <c r="M72" s="158"/>
      <c r="N72" s="152"/>
      <c r="O72" s="172"/>
      <c r="P72" s="177" t="s">
        <v>113</v>
      </c>
      <c r="Q72" s="145" t="s">
        <v>512</v>
      </c>
      <c r="R72" s="202" t="s">
        <v>249</v>
      </c>
      <c r="S72" s="160" t="s">
        <v>283</v>
      </c>
      <c r="T72" s="160" t="s">
        <v>112</v>
      </c>
      <c r="U72" s="158"/>
      <c r="V72" s="150"/>
      <c r="W72" s="172"/>
      <c r="X72" s="184" t="s">
        <v>23</v>
      </c>
      <c r="Y72" s="169" t="s">
        <v>125</v>
      </c>
      <c r="Z72" s="170" t="s">
        <v>125</v>
      </c>
      <c r="AA72" s="209"/>
      <c r="AB72" s="187" t="s">
        <v>117</v>
      </c>
      <c r="AC72" s="147" t="s">
        <v>114</v>
      </c>
      <c r="AD72" s="147" t="s">
        <v>127</v>
      </c>
      <c r="AE72" s="190" t="s">
        <v>112</v>
      </c>
      <c r="AF72" s="189"/>
      <c r="AG72" s="190"/>
    </row>
    <row r="73" spans="1:33" ht="30">
      <c r="A73" s="149"/>
      <c r="B73" s="171">
        <v>61</v>
      </c>
      <c r="C73" s="228" t="s">
        <v>448</v>
      </c>
      <c r="D73" s="150"/>
      <c r="E73" s="145" t="s">
        <v>112</v>
      </c>
      <c r="F73" s="145" t="s">
        <v>112</v>
      </c>
      <c r="G73" s="177" t="s">
        <v>113</v>
      </c>
      <c r="H73" s="145" t="s">
        <v>123</v>
      </c>
      <c r="I73" s="145" t="s">
        <v>512</v>
      </c>
      <c r="J73" s="146" t="s">
        <v>249</v>
      </c>
      <c r="K73" s="145" t="s">
        <v>129</v>
      </c>
      <c r="L73" s="148" t="s">
        <v>112</v>
      </c>
      <c r="M73" s="158"/>
      <c r="N73" s="152"/>
      <c r="O73" s="172"/>
      <c r="P73" s="177" t="s">
        <v>113</v>
      </c>
      <c r="Q73" s="145" t="s">
        <v>512</v>
      </c>
      <c r="R73" s="202" t="s">
        <v>249</v>
      </c>
      <c r="S73" s="160" t="s">
        <v>283</v>
      </c>
      <c r="T73" s="160" t="s">
        <v>112</v>
      </c>
      <c r="U73" s="158"/>
      <c r="V73" s="150"/>
      <c r="W73" s="172"/>
      <c r="X73" s="184" t="s">
        <v>23</v>
      </c>
      <c r="Y73" s="169" t="s">
        <v>125</v>
      </c>
      <c r="Z73" s="170" t="s">
        <v>125</v>
      </c>
      <c r="AA73" s="209"/>
      <c r="AB73" s="187" t="s">
        <v>117</v>
      </c>
      <c r="AC73" s="147" t="s">
        <v>114</v>
      </c>
      <c r="AD73" s="147" t="s">
        <v>127</v>
      </c>
      <c r="AE73" s="190" t="s">
        <v>112</v>
      </c>
      <c r="AF73" s="189"/>
      <c r="AG73" s="190"/>
    </row>
    <row r="74" spans="1:33" ht="30">
      <c r="A74" s="149"/>
      <c r="B74" s="171">
        <v>62</v>
      </c>
      <c r="C74" s="228" t="s">
        <v>449</v>
      </c>
      <c r="D74" s="150"/>
      <c r="E74" s="145" t="s">
        <v>112</v>
      </c>
      <c r="F74" s="145" t="s">
        <v>112</v>
      </c>
      <c r="G74" s="177" t="s">
        <v>113</v>
      </c>
      <c r="H74" s="145" t="s">
        <v>123</v>
      </c>
      <c r="I74" s="145" t="s">
        <v>512</v>
      </c>
      <c r="J74" s="146" t="s">
        <v>249</v>
      </c>
      <c r="K74" s="145" t="s">
        <v>129</v>
      </c>
      <c r="L74" s="148" t="s">
        <v>112</v>
      </c>
      <c r="M74" s="158"/>
      <c r="N74" s="152"/>
      <c r="O74" s="172"/>
      <c r="P74" s="177" t="s">
        <v>113</v>
      </c>
      <c r="Q74" s="145" t="s">
        <v>512</v>
      </c>
      <c r="R74" s="202" t="s">
        <v>249</v>
      </c>
      <c r="S74" s="160" t="s">
        <v>283</v>
      </c>
      <c r="T74" s="160" t="s">
        <v>112</v>
      </c>
      <c r="U74" s="158"/>
      <c r="V74" s="150"/>
      <c r="W74" s="172"/>
      <c r="X74" s="184" t="s">
        <v>23</v>
      </c>
      <c r="Y74" s="169" t="s">
        <v>125</v>
      </c>
      <c r="Z74" s="170" t="s">
        <v>125</v>
      </c>
      <c r="AA74" s="209"/>
      <c r="AB74" s="187" t="s">
        <v>117</v>
      </c>
      <c r="AC74" s="147" t="s">
        <v>114</v>
      </c>
      <c r="AD74" s="147" t="s">
        <v>127</v>
      </c>
      <c r="AE74" s="190" t="s">
        <v>112</v>
      </c>
      <c r="AF74" s="189"/>
      <c r="AG74" s="190"/>
    </row>
    <row r="75" spans="1:33" ht="30">
      <c r="A75" s="149"/>
      <c r="B75" s="171">
        <v>63</v>
      </c>
      <c r="C75" s="228" t="s">
        <v>450</v>
      </c>
      <c r="D75" s="150"/>
      <c r="E75" s="145" t="s">
        <v>112</v>
      </c>
      <c r="F75" s="145" t="s">
        <v>112</v>
      </c>
      <c r="G75" s="177" t="s">
        <v>113</v>
      </c>
      <c r="H75" s="145" t="s">
        <v>123</v>
      </c>
      <c r="I75" s="145" t="s">
        <v>512</v>
      </c>
      <c r="J75" s="146" t="s">
        <v>249</v>
      </c>
      <c r="K75" s="145" t="s">
        <v>129</v>
      </c>
      <c r="L75" s="148" t="s">
        <v>112</v>
      </c>
      <c r="M75" s="158"/>
      <c r="N75" s="152"/>
      <c r="O75" s="172"/>
      <c r="P75" s="177" t="s">
        <v>113</v>
      </c>
      <c r="Q75" s="145" t="s">
        <v>512</v>
      </c>
      <c r="R75" s="202" t="s">
        <v>249</v>
      </c>
      <c r="S75" s="160" t="s">
        <v>283</v>
      </c>
      <c r="T75" s="160" t="s">
        <v>112</v>
      </c>
      <c r="U75" s="158"/>
      <c r="V75" s="150"/>
      <c r="W75" s="172"/>
      <c r="X75" s="184" t="s">
        <v>23</v>
      </c>
      <c r="Y75" s="169" t="s">
        <v>125</v>
      </c>
      <c r="Z75" s="170" t="s">
        <v>125</v>
      </c>
      <c r="AA75" s="209"/>
      <c r="AB75" s="187" t="s">
        <v>117</v>
      </c>
      <c r="AC75" s="147" t="s">
        <v>114</v>
      </c>
      <c r="AD75" s="147" t="s">
        <v>127</v>
      </c>
      <c r="AE75" s="190" t="s">
        <v>112</v>
      </c>
      <c r="AF75" s="189"/>
      <c r="AG75" s="190"/>
    </row>
    <row r="76" spans="1:33" ht="30">
      <c r="A76" s="149"/>
      <c r="B76" s="171">
        <v>64</v>
      </c>
      <c r="C76" s="228" t="s">
        <v>451</v>
      </c>
      <c r="D76" s="150"/>
      <c r="E76" s="145" t="s">
        <v>112</v>
      </c>
      <c r="F76" s="145" t="s">
        <v>112</v>
      </c>
      <c r="G76" s="177" t="s">
        <v>113</v>
      </c>
      <c r="H76" s="145" t="s">
        <v>123</v>
      </c>
      <c r="I76" s="145" t="s">
        <v>512</v>
      </c>
      <c r="J76" s="146" t="s">
        <v>249</v>
      </c>
      <c r="K76" s="145" t="s">
        <v>129</v>
      </c>
      <c r="L76" s="148" t="s">
        <v>112</v>
      </c>
      <c r="M76" s="158"/>
      <c r="N76" s="152"/>
      <c r="O76" s="172"/>
      <c r="P76" s="177" t="s">
        <v>113</v>
      </c>
      <c r="Q76" s="145" t="s">
        <v>512</v>
      </c>
      <c r="R76" s="202" t="s">
        <v>249</v>
      </c>
      <c r="S76" s="160" t="s">
        <v>283</v>
      </c>
      <c r="T76" s="160" t="s">
        <v>112</v>
      </c>
      <c r="U76" s="158"/>
      <c r="V76" s="150"/>
      <c r="W76" s="172"/>
      <c r="X76" s="184" t="s">
        <v>23</v>
      </c>
      <c r="Y76" s="169" t="s">
        <v>125</v>
      </c>
      <c r="Z76" s="170" t="s">
        <v>125</v>
      </c>
      <c r="AA76" s="209"/>
      <c r="AB76" s="187" t="s">
        <v>117</v>
      </c>
      <c r="AC76" s="147" t="s">
        <v>114</v>
      </c>
      <c r="AD76" s="147" t="s">
        <v>127</v>
      </c>
      <c r="AE76" s="190" t="s">
        <v>112</v>
      </c>
      <c r="AF76" s="189"/>
      <c r="AG76" s="190"/>
    </row>
    <row r="77" spans="1:33" ht="30">
      <c r="A77" s="149"/>
      <c r="B77" s="171">
        <v>65</v>
      </c>
      <c r="C77" s="228" t="s">
        <v>452</v>
      </c>
      <c r="D77" s="150"/>
      <c r="E77" s="145" t="s">
        <v>112</v>
      </c>
      <c r="F77" s="145" t="s">
        <v>112</v>
      </c>
      <c r="G77" s="177" t="s">
        <v>113</v>
      </c>
      <c r="H77" s="145" t="s">
        <v>123</v>
      </c>
      <c r="I77" s="145" t="s">
        <v>512</v>
      </c>
      <c r="J77" s="146" t="s">
        <v>249</v>
      </c>
      <c r="K77" s="145" t="s">
        <v>129</v>
      </c>
      <c r="L77" s="148" t="s">
        <v>112</v>
      </c>
      <c r="M77" s="158"/>
      <c r="N77" s="152"/>
      <c r="O77" s="172"/>
      <c r="P77" s="177" t="s">
        <v>113</v>
      </c>
      <c r="Q77" s="145" t="s">
        <v>512</v>
      </c>
      <c r="R77" s="202" t="s">
        <v>249</v>
      </c>
      <c r="S77" s="160" t="s">
        <v>283</v>
      </c>
      <c r="T77" s="160" t="s">
        <v>112</v>
      </c>
      <c r="U77" s="158"/>
      <c r="V77" s="150"/>
      <c r="W77" s="172"/>
      <c r="X77" s="184" t="s">
        <v>23</v>
      </c>
      <c r="Y77" s="169" t="s">
        <v>125</v>
      </c>
      <c r="Z77" s="170" t="s">
        <v>125</v>
      </c>
      <c r="AA77" s="209"/>
      <c r="AB77" s="187" t="s">
        <v>117</v>
      </c>
      <c r="AC77" s="147" t="s">
        <v>114</v>
      </c>
      <c r="AD77" s="147" t="s">
        <v>127</v>
      </c>
      <c r="AE77" s="190" t="s">
        <v>112</v>
      </c>
      <c r="AF77" s="189"/>
      <c r="AG77" s="190"/>
    </row>
    <row r="78" spans="1:33" ht="30">
      <c r="A78" s="149"/>
      <c r="B78" s="171">
        <v>66</v>
      </c>
      <c r="C78" s="228" t="s">
        <v>453</v>
      </c>
      <c r="D78" s="150"/>
      <c r="E78" s="145" t="s">
        <v>112</v>
      </c>
      <c r="F78" s="145" t="s">
        <v>112</v>
      </c>
      <c r="G78" s="177" t="s">
        <v>113</v>
      </c>
      <c r="H78" s="145" t="s">
        <v>123</v>
      </c>
      <c r="I78" s="145" t="s">
        <v>512</v>
      </c>
      <c r="J78" s="146" t="s">
        <v>249</v>
      </c>
      <c r="K78" s="145" t="s">
        <v>129</v>
      </c>
      <c r="L78" s="148" t="s">
        <v>112</v>
      </c>
      <c r="M78" s="158"/>
      <c r="N78" s="152"/>
      <c r="O78" s="172"/>
      <c r="P78" s="177" t="s">
        <v>113</v>
      </c>
      <c r="Q78" s="145" t="s">
        <v>512</v>
      </c>
      <c r="R78" s="202" t="s">
        <v>249</v>
      </c>
      <c r="S78" s="160" t="s">
        <v>283</v>
      </c>
      <c r="T78" s="160" t="s">
        <v>112</v>
      </c>
      <c r="U78" s="158"/>
      <c r="V78" s="150"/>
      <c r="W78" s="172"/>
      <c r="X78" s="184" t="s">
        <v>23</v>
      </c>
      <c r="Y78" s="169" t="s">
        <v>125</v>
      </c>
      <c r="Z78" s="170" t="s">
        <v>125</v>
      </c>
      <c r="AA78" s="209"/>
      <c r="AB78" s="187" t="s">
        <v>117</v>
      </c>
      <c r="AC78" s="147" t="s">
        <v>114</v>
      </c>
      <c r="AD78" s="147" t="s">
        <v>127</v>
      </c>
      <c r="AE78" s="190" t="s">
        <v>112</v>
      </c>
      <c r="AF78" s="189"/>
      <c r="AG78" s="190"/>
    </row>
    <row r="79" spans="1:33" ht="30">
      <c r="A79" s="149"/>
      <c r="B79" s="171">
        <v>67</v>
      </c>
      <c r="C79" s="228" t="s">
        <v>454</v>
      </c>
      <c r="D79" s="150"/>
      <c r="E79" s="145" t="s">
        <v>112</v>
      </c>
      <c r="F79" s="145" t="s">
        <v>112</v>
      </c>
      <c r="G79" s="177" t="s">
        <v>113</v>
      </c>
      <c r="H79" s="145" t="s">
        <v>123</v>
      </c>
      <c r="I79" s="145" t="s">
        <v>512</v>
      </c>
      <c r="J79" s="146" t="s">
        <v>249</v>
      </c>
      <c r="K79" s="145" t="s">
        <v>129</v>
      </c>
      <c r="L79" s="148" t="s">
        <v>112</v>
      </c>
      <c r="M79" s="158"/>
      <c r="N79" s="152"/>
      <c r="O79" s="172"/>
      <c r="P79" s="177" t="s">
        <v>113</v>
      </c>
      <c r="Q79" s="145" t="s">
        <v>512</v>
      </c>
      <c r="R79" s="202" t="s">
        <v>249</v>
      </c>
      <c r="S79" s="160" t="s">
        <v>283</v>
      </c>
      <c r="T79" s="160" t="s">
        <v>112</v>
      </c>
      <c r="U79" s="158"/>
      <c r="V79" s="150"/>
      <c r="W79" s="172"/>
      <c r="X79" s="184" t="s">
        <v>23</v>
      </c>
      <c r="Y79" s="169" t="s">
        <v>125</v>
      </c>
      <c r="Z79" s="170" t="s">
        <v>125</v>
      </c>
      <c r="AA79" s="209"/>
      <c r="AB79" s="187" t="s">
        <v>117</v>
      </c>
      <c r="AC79" s="147" t="s">
        <v>114</v>
      </c>
      <c r="AD79" s="147" t="s">
        <v>127</v>
      </c>
      <c r="AE79" s="190" t="s">
        <v>112</v>
      </c>
      <c r="AF79" s="189"/>
      <c r="AG79" s="190"/>
    </row>
    <row r="80" spans="1:33" ht="30">
      <c r="A80" s="149"/>
      <c r="B80" s="171">
        <v>68</v>
      </c>
      <c r="C80" s="228" t="s">
        <v>455</v>
      </c>
      <c r="D80" s="150"/>
      <c r="E80" s="145" t="s">
        <v>112</v>
      </c>
      <c r="F80" s="145" t="s">
        <v>112</v>
      </c>
      <c r="G80" s="177" t="s">
        <v>113</v>
      </c>
      <c r="H80" s="145" t="s">
        <v>123</v>
      </c>
      <c r="I80" s="145" t="s">
        <v>512</v>
      </c>
      <c r="J80" s="146" t="s">
        <v>249</v>
      </c>
      <c r="K80" s="145" t="s">
        <v>129</v>
      </c>
      <c r="L80" s="148" t="s">
        <v>112</v>
      </c>
      <c r="M80" s="158"/>
      <c r="N80" s="152"/>
      <c r="O80" s="172"/>
      <c r="P80" s="177" t="s">
        <v>113</v>
      </c>
      <c r="Q80" s="145" t="s">
        <v>512</v>
      </c>
      <c r="R80" s="202" t="s">
        <v>249</v>
      </c>
      <c r="S80" s="160" t="s">
        <v>283</v>
      </c>
      <c r="T80" s="160" t="s">
        <v>112</v>
      </c>
      <c r="U80" s="158"/>
      <c r="V80" s="150"/>
      <c r="W80" s="172"/>
      <c r="X80" s="184" t="s">
        <v>23</v>
      </c>
      <c r="Y80" s="169" t="s">
        <v>125</v>
      </c>
      <c r="Z80" s="170" t="s">
        <v>125</v>
      </c>
      <c r="AA80" s="209"/>
      <c r="AB80" s="187" t="s">
        <v>117</v>
      </c>
      <c r="AC80" s="147" t="s">
        <v>114</v>
      </c>
      <c r="AD80" s="147" t="s">
        <v>127</v>
      </c>
      <c r="AE80" s="190" t="s">
        <v>112</v>
      </c>
      <c r="AF80" s="189"/>
      <c r="AG80" s="190"/>
    </row>
    <row r="81" spans="1:33" ht="30">
      <c r="A81" s="149"/>
      <c r="B81" s="171">
        <v>69</v>
      </c>
      <c r="C81" s="228" t="s">
        <v>456</v>
      </c>
      <c r="D81" s="150"/>
      <c r="E81" s="145" t="s">
        <v>112</v>
      </c>
      <c r="F81" s="145" t="s">
        <v>112</v>
      </c>
      <c r="G81" s="177" t="s">
        <v>113</v>
      </c>
      <c r="H81" s="145" t="s">
        <v>123</v>
      </c>
      <c r="I81" s="145" t="s">
        <v>512</v>
      </c>
      <c r="J81" s="146" t="s">
        <v>249</v>
      </c>
      <c r="K81" s="145" t="s">
        <v>129</v>
      </c>
      <c r="L81" s="148" t="s">
        <v>112</v>
      </c>
      <c r="M81" s="158"/>
      <c r="N81" s="152"/>
      <c r="O81" s="172"/>
      <c r="P81" s="177" t="s">
        <v>113</v>
      </c>
      <c r="Q81" s="145" t="s">
        <v>512</v>
      </c>
      <c r="R81" s="202" t="s">
        <v>249</v>
      </c>
      <c r="S81" s="160" t="s">
        <v>283</v>
      </c>
      <c r="T81" s="160" t="s">
        <v>112</v>
      </c>
      <c r="U81" s="158"/>
      <c r="V81" s="150"/>
      <c r="W81" s="172"/>
      <c r="X81" s="184" t="s">
        <v>23</v>
      </c>
      <c r="Y81" s="169" t="s">
        <v>125</v>
      </c>
      <c r="Z81" s="170" t="s">
        <v>125</v>
      </c>
      <c r="AA81" s="209"/>
      <c r="AB81" s="187" t="s">
        <v>117</v>
      </c>
      <c r="AC81" s="147" t="s">
        <v>114</v>
      </c>
      <c r="AD81" s="147" t="s">
        <v>127</v>
      </c>
      <c r="AE81" s="190" t="s">
        <v>114</v>
      </c>
      <c r="AF81" s="189"/>
      <c r="AG81" s="190"/>
    </row>
    <row r="82" spans="1:33" ht="30">
      <c r="A82" s="149"/>
      <c r="B82" s="171">
        <v>70</v>
      </c>
      <c r="C82" s="228" t="s">
        <v>457</v>
      </c>
      <c r="D82" s="150"/>
      <c r="E82" s="145" t="s">
        <v>112</v>
      </c>
      <c r="F82" s="145" t="s">
        <v>112</v>
      </c>
      <c r="G82" s="177" t="s">
        <v>113</v>
      </c>
      <c r="H82" s="145" t="s">
        <v>123</v>
      </c>
      <c r="I82" s="145" t="s">
        <v>512</v>
      </c>
      <c r="J82" s="146" t="s">
        <v>249</v>
      </c>
      <c r="K82" s="145" t="s">
        <v>129</v>
      </c>
      <c r="L82" s="148" t="s">
        <v>112</v>
      </c>
      <c r="M82" s="158"/>
      <c r="N82" s="152"/>
      <c r="O82" s="172"/>
      <c r="P82" s="177" t="s">
        <v>113</v>
      </c>
      <c r="Q82" s="145" t="s">
        <v>512</v>
      </c>
      <c r="R82" s="202" t="s">
        <v>249</v>
      </c>
      <c r="S82" s="160" t="s">
        <v>283</v>
      </c>
      <c r="T82" s="160" t="s">
        <v>112</v>
      </c>
      <c r="U82" s="158"/>
      <c r="V82" s="150"/>
      <c r="W82" s="172"/>
      <c r="X82" s="184" t="s">
        <v>23</v>
      </c>
      <c r="Y82" s="169" t="s">
        <v>125</v>
      </c>
      <c r="Z82" s="170" t="s">
        <v>125</v>
      </c>
      <c r="AA82" s="209"/>
      <c r="AB82" s="187" t="s">
        <v>117</v>
      </c>
      <c r="AC82" s="147" t="s">
        <v>114</v>
      </c>
      <c r="AD82" s="147" t="s">
        <v>127</v>
      </c>
      <c r="AE82" s="190" t="s">
        <v>112</v>
      </c>
      <c r="AF82" s="189"/>
      <c r="AG82" s="190"/>
    </row>
    <row r="83" spans="1:33" ht="30">
      <c r="A83" s="149"/>
      <c r="B83" s="171">
        <v>71</v>
      </c>
      <c r="C83" s="228" t="s">
        <v>458</v>
      </c>
      <c r="D83" s="150"/>
      <c r="E83" s="145" t="s">
        <v>112</v>
      </c>
      <c r="F83" s="145" t="s">
        <v>112</v>
      </c>
      <c r="G83" s="177" t="s">
        <v>113</v>
      </c>
      <c r="H83" s="145" t="s">
        <v>123</v>
      </c>
      <c r="I83" s="145" t="s">
        <v>512</v>
      </c>
      <c r="J83" s="146" t="s">
        <v>249</v>
      </c>
      <c r="K83" s="145" t="s">
        <v>129</v>
      </c>
      <c r="L83" s="148" t="s">
        <v>112</v>
      </c>
      <c r="M83" s="158"/>
      <c r="N83" s="152"/>
      <c r="O83" s="172"/>
      <c r="P83" s="177" t="s">
        <v>113</v>
      </c>
      <c r="Q83" s="145" t="s">
        <v>512</v>
      </c>
      <c r="R83" s="202" t="s">
        <v>249</v>
      </c>
      <c r="S83" s="160" t="s">
        <v>283</v>
      </c>
      <c r="T83" s="160" t="s">
        <v>112</v>
      </c>
      <c r="U83" s="158"/>
      <c r="V83" s="150"/>
      <c r="W83" s="172"/>
      <c r="X83" s="184" t="s">
        <v>23</v>
      </c>
      <c r="Y83" s="169" t="s">
        <v>125</v>
      </c>
      <c r="Z83" s="170" t="s">
        <v>125</v>
      </c>
      <c r="AA83" s="209"/>
      <c r="AB83" s="187" t="s">
        <v>117</v>
      </c>
      <c r="AC83" s="147" t="s">
        <v>114</v>
      </c>
      <c r="AD83" s="147" t="s">
        <v>127</v>
      </c>
      <c r="AE83" s="190" t="s">
        <v>112</v>
      </c>
      <c r="AF83" s="189"/>
      <c r="AG83" s="190"/>
    </row>
    <row r="84" spans="1:33" ht="30">
      <c r="A84" s="149"/>
      <c r="B84" s="171">
        <v>72</v>
      </c>
      <c r="C84" s="228" t="s">
        <v>459</v>
      </c>
      <c r="D84" s="150"/>
      <c r="E84" s="145" t="s">
        <v>112</v>
      </c>
      <c r="F84" s="145" t="s">
        <v>112</v>
      </c>
      <c r="G84" s="177" t="s">
        <v>113</v>
      </c>
      <c r="H84" s="145" t="s">
        <v>123</v>
      </c>
      <c r="I84" s="145" t="s">
        <v>512</v>
      </c>
      <c r="J84" s="146" t="s">
        <v>249</v>
      </c>
      <c r="K84" s="145" t="s">
        <v>129</v>
      </c>
      <c r="L84" s="148" t="s">
        <v>112</v>
      </c>
      <c r="M84" s="158"/>
      <c r="N84" s="152"/>
      <c r="O84" s="172"/>
      <c r="P84" s="177" t="s">
        <v>113</v>
      </c>
      <c r="Q84" s="145" t="s">
        <v>512</v>
      </c>
      <c r="R84" s="202" t="s">
        <v>249</v>
      </c>
      <c r="S84" s="160" t="s">
        <v>283</v>
      </c>
      <c r="T84" s="160" t="s">
        <v>112</v>
      </c>
      <c r="U84" s="158"/>
      <c r="V84" s="150"/>
      <c r="W84" s="172"/>
      <c r="X84" s="184" t="s">
        <v>23</v>
      </c>
      <c r="Y84" s="169" t="s">
        <v>125</v>
      </c>
      <c r="Z84" s="170" t="s">
        <v>125</v>
      </c>
      <c r="AA84" s="209"/>
      <c r="AB84" s="187" t="s">
        <v>117</v>
      </c>
      <c r="AC84" s="147" t="s">
        <v>114</v>
      </c>
      <c r="AD84" s="147" t="s">
        <v>127</v>
      </c>
      <c r="AE84" s="190" t="s">
        <v>112</v>
      </c>
      <c r="AF84" s="189"/>
      <c r="AG84" s="190"/>
    </row>
    <row r="85" spans="1:33" ht="30">
      <c r="A85" s="149"/>
      <c r="B85" s="171">
        <v>73</v>
      </c>
      <c r="C85" s="228" t="s">
        <v>460</v>
      </c>
      <c r="D85" s="150"/>
      <c r="E85" s="145" t="s">
        <v>112</v>
      </c>
      <c r="F85" s="145" t="s">
        <v>112</v>
      </c>
      <c r="G85" s="177" t="s">
        <v>113</v>
      </c>
      <c r="H85" s="145" t="s">
        <v>123</v>
      </c>
      <c r="I85" s="145" t="s">
        <v>512</v>
      </c>
      <c r="J85" s="146" t="s">
        <v>249</v>
      </c>
      <c r="K85" s="145" t="s">
        <v>129</v>
      </c>
      <c r="L85" s="148" t="s">
        <v>112</v>
      </c>
      <c r="M85" s="158"/>
      <c r="N85" s="152"/>
      <c r="O85" s="172"/>
      <c r="P85" s="177" t="s">
        <v>113</v>
      </c>
      <c r="Q85" s="145" t="s">
        <v>512</v>
      </c>
      <c r="R85" s="202" t="s">
        <v>249</v>
      </c>
      <c r="S85" s="160" t="s">
        <v>283</v>
      </c>
      <c r="T85" s="160" t="s">
        <v>112</v>
      </c>
      <c r="U85" s="158"/>
      <c r="V85" s="150"/>
      <c r="W85" s="172"/>
      <c r="X85" s="184" t="s">
        <v>23</v>
      </c>
      <c r="Y85" s="169" t="s">
        <v>125</v>
      </c>
      <c r="Z85" s="170" t="s">
        <v>125</v>
      </c>
      <c r="AA85" s="209"/>
      <c r="AB85" s="187" t="s">
        <v>117</v>
      </c>
      <c r="AC85" s="147" t="s">
        <v>114</v>
      </c>
      <c r="AD85" s="147" t="s">
        <v>127</v>
      </c>
      <c r="AE85" s="190" t="s">
        <v>112</v>
      </c>
      <c r="AF85" s="189"/>
      <c r="AG85" s="190"/>
    </row>
    <row r="86" spans="1:33" ht="30">
      <c r="A86" s="149"/>
      <c r="B86" s="171">
        <v>74</v>
      </c>
      <c r="C86" s="228" t="s">
        <v>461</v>
      </c>
      <c r="D86" s="150"/>
      <c r="E86" s="145" t="s">
        <v>112</v>
      </c>
      <c r="F86" s="145" t="s">
        <v>112</v>
      </c>
      <c r="G86" s="177" t="s">
        <v>113</v>
      </c>
      <c r="H86" s="145" t="s">
        <v>123</v>
      </c>
      <c r="I86" s="145" t="s">
        <v>512</v>
      </c>
      <c r="J86" s="146" t="s">
        <v>249</v>
      </c>
      <c r="K86" s="145" t="s">
        <v>129</v>
      </c>
      <c r="L86" s="148" t="s">
        <v>112</v>
      </c>
      <c r="M86" s="158"/>
      <c r="N86" s="152"/>
      <c r="O86" s="172"/>
      <c r="P86" s="177" t="s">
        <v>113</v>
      </c>
      <c r="Q86" s="145" t="s">
        <v>512</v>
      </c>
      <c r="R86" s="202" t="s">
        <v>249</v>
      </c>
      <c r="S86" s="160" t="s">
        <v>283</v>
      </c>
      <c r="T86" s="160" t="s">
        <v>112</v>
      </c>
      <c r="U86" s="158"/>
      <c r="V86" s="150"/>
      <c r="W86" s="172"/>
      <c r="X86" s="184" t="s">
        <v>23</v>
      </c>
      <c r="Y86" s="169" t="s">
        <v>125</v>
      </c>
      <c r="Z86" s="170" t="s">
        <v>125</v>
      </c>
      <c r="AA86" s="209"/>
      <c r="AB86" s="187" t="s">
        <v>117</v>
      </c>
      <c r="AC86" s="147" t="s">
        <v>114</v>
      </c>
      <c r="AD86" s="147" t="s">
        <v>127</v>
      </c>
      <c r="AE86" s="190" t="s">
        <v>112</v>
      </c>
      <c r="AF86" s="189"/>
      <c r="AG86" s="190"/>
    </row>
    <row r="87" spans="1:33" ht="30">
      <c r="A87" s="149"/>
      <c r="B87" s="171">
        <v>75</v>
      </c>
      <c r="C87" s="228" t="s">
        <v>462</v>
      </c>
      <c r="D87" s="150"/>
      <c r="E87" s="145" t="s">
        <v>112</v>
      </c>
      <c r="F87" s="145" t="s">
        <v>112</v>
      </c>
      <c r="G87" s="177" t="s">
        <v>113</v>
      </c>
      <c r="H87" s="145" t="s">
        <v>123</v>
      </c>
      <c r="I87" s="145" t="s">
        <v>512</v>
      </c>
      <c r="J87" s="146" t="s">
        <v>249</v>
      </c>
      <c r="K87" s="145" t="s">
        <v>129</v>
      </c>
      <c r="L87" s="148" t="s">
        <v>112</v>
      </c>
      <c r="M87" s="158"/>
      <c r="N87" s="152"/>
      <c r="O87" s="172"/>
      <c r="P87" s="177" t="s">
        <v>113</v>
      </c>
      <c r="Q87" s="145" t="s">
        <v>512</v>
      </c>
      <c r="R87" s="202" t="s">
        <v>249</v>
      </c>
      <c r="S87" s="160" t="s">
        <v>283</v>
      </c>
      <c r="T87" s="160" t="s">
        <v>112</v>
      </c>
      <c r="U87" s="158"/>
      <c r="V87" s="150"/>
      <c r="W87" s="172"/>
      <c r="X87" s="184" t="s">
        <v>23</v>
      </c>
      <c r="Y87" s="169" t="s">
        <v>125</v>
      </c>
      <c r="Z87" s="170" t="s">
        <v>125</v>
      </c>
      <c r="AA87" s="209"/>
      <c r="AB87" s="187" t="s">
        <v>117</v>
      </c>
      <c r="AC87" s="147" t="s">
        <v>114</v>
      </c>
      <c r="AD87" s="147" t="s">
        <v>127</v>
      </c>
      <c r="AE87" s="190" t="s">
        <v>112</v>
      </c>
      <c r="AF87" s="189"/>
      <c r="AG87" s="190"/>
    </row>
    <row r="88" spans="1:33" ht="30">
      <c r="A88" s="149"/>
      <c r="B88" s="171">
        <v>76</v>
      </c>
      <c r="C88" s="228" t="s">
        <v>463</v>
      </c>
      <c r="D88" s="150"/>
      <c r="E88" s="145" t="s">
        <v>112</v>
      </c>
      <c r="F88" s="145" t="s">
        <v>112</v>
      </c>
      <c r="G88" s="177" t="s">
        <v>113</v>
      </c>
      <c r="H88" s="145" t="s">
        <v>123</v>
      </c>
      <c r="I88" s="145" t="s">
        <v>512</v>
      </c>
      <c r="J88" s="146" t="s">
        <v>249</v>
      </c>
      <c r="K88" s="145" t="s">
        <v>129</v>
      </c>
      <c r="L88" s="148" t="s">
        <v>112</v>
      </c>
      <c r="M88" s="158"/>
      <c r="N88" s="152"/>
      <c r="O88" s="172"/>
      <c r="P88" s="177" t="s">
        <v>113</v>
      </c>
      <c r="Q88" s="145" t="s">
        <v>512</v>
      </c>
      <c r="R88" s="202" t="s">
        <v>249</v>
      </c>
      <c r="S88" s="160" t="s">
        <v>283</v>
      </c>
      <c r="T88" s="160" t="s">
        <v>112</v>
      </c>
      <c r="U88" s="158"/>
      <c r="V88" s="150"/>
      <c r="W88" s="172"/>
      <c r="X88" s="184" t="s">
        <v>23</v>
      </c>
      <c r="Y88" s="169" t="s">
        <v>125</v>
      </c>
      <c r="Z88" s="170" t="s">
        <v>125</v>
      </c>
      <c r="AA88" s="209"/>
      <c r="AB88" s="187" t="s">
        <v>117</v>
      </c>
      <c r="AC88" s="147" t="s">
        <v>114</v>
      </c>
      <c r="AD88" s="147" t="s">
        <v>127</v>
      </c>
      <c r="AE88" s="190" t="s">
        <v>112</v>
      </c>
      <c r="AF88" s="189"/>
      <c r="AG88" s="190"/>
    </row>
    <row r="89" spans="1:33" ht="30">
      <c r="A89" s="149"/>
      <c r="B89" s="171">
        <v>77</v>
      </c>
      <c r="C89" s="228" t="s">
        <v>464</v>
      </c>
      <c r="D89" s="150"/>
      <c r="E89" s="145" t="s">
        <v>112</v>
      </c>
      <c r="F89" s="145" t="s">
        <v>112</v>
      </c>
      <c r="G89" s="177" t="s">
        <v>113</v>
      </c>
      <c r="H89" s="145" t="s">
        <v>123</v>
      </c>
      <c r="I89" s="145" t="s">
        <v>512</v>
      </c>
      <c r="J89" s="146" t="s">
        <v>249</v>
      </c>
      <c r="K89" s="145" t="s">
        <v>129</v>
      </c>
      <c r="L89" s="148" t="s">
        <v>112</v>
      </c>
      <c r="M89" s="158"/>
      <c r="N89" s="152"/>
      <c r="O89" s="172"/>
      <c r="P89" s="177" t="s">
        <v>113</v>
      </c>
      <c r="Q89" s="145" t="s">
        <v>512</v>
      </c>
      <c r="R89" s="202" t="s">
        <v>249</v>
      </c>
      <c r="S89" s="160" t="s">
        <v>283</v>
      </c>
      <c r="T89" s="160" t="s">
        <v>112</v>
      </c>
      <c r="U89" s="158"/>
      <c r="V89" s="150"/>
      <c r="W89" s="172"/>
      <c r="X89" s="184" t="s">
        <v>23</v>
      </c>
      <c r="Y89" s="169" t="s">
        <v>125</v>
      </c>
      <c r="Z89" s="170" t="s">
        <v>125</v>
      </c>
      <c r="AA89" s="209"/>
      <c r="AB89" s="187" t="s">
        <v>117</v>
      </c>
      <c r="AC89" s="147" t="s">
        <v>114</v>
      </c>
      <c r="AD89" s="147" t="s">
        <v>127</v>
      </c>
      <c r="AE89" s="190" t="s">
        <v>112</v>
      </c>
      <c r="AF89" s="189"/>
      <c r="AG89" s="190"/>
    </row>
    <row r="90" spans="1:33" ht="30">
      <c r="A90" s="149"/>
      <c r="B90" s="171">
        <v>78</v>
      </c>
      <c r="C90" s="228" t="s">
        <v>465</v>
      </c>
      <c r="D90" s="150"/>
      <c r="E90" s="145" t="s">
        <v>112</v>
      </c>
      <c r="F90" s="145" t="s">
        <v>112</v>
      </c>
      <c r="G90" s="177" t="s">
        <v>113</v>
      </c>
      <c r="H90" s="145" t="s">
        <v>123</v>
      </c>
      <c r="I90" s="145" t="s">
        <v>512</v>
      </c>
      <c r="J90" s="146" t="s">
        <v>249</v>
      </c>
      <c r="K90" s="145" t="s">
        <v>129</v>
      </c>
      <c r="L90" s="148" t="s">
        <v>112</v>
      </c>
      <c r="M90" s="158"/>
      <c r="N90" s="152"/>
      <c r="O90" s="172"/>
      <c r="P90" s="177" t="s">
        <v>113</v>
      </c>
      <c r="Q90" s="145" t="s">
        <v>512</v>
      </c>
      <c r="R90" s="202" t="s">
        <v>249</v>
      </c>
      <c r="S90" s="160" t="s">
        <v>283</v>
      </c>
      <c r="T90" s="160" t="s">
        <v>112</v>
      </c>
      <c r="U90" s="158"/>
      <c r="V90" s="150"/>
      <c r="W90" s="172"/>
      <c r="X90" s="184" t="s">
        <v>23</v>
      </c>
      <c r="Y90" s="169" t="s">
        <v>125</v>
      </c>
      <c r="Z90" s="170" t="s">
        <v>125</v>
      </c>
      <c r="AA90" s="209"/>
      <c r="AB90" s="187" t="s">
        <v>117</v>
      </c>
      <c r="AC90" s="147" t="s">
        <v>114</v>
      </c>
      <c r="AD90" s="147" t="s">
        <v>127</v>
      </c>
      <c r="AE90" s="190" t="s">
        <v>112</v>
      </c>
      <c r="AF90" s="189"/>
      <c r="AG90" s="190"/>
    </row>
    <row r="91" spans="1:33" ht="30">
      <c r="A91" s="149"/>
      <c r="B91" s="171">
        <v>79</v>
      </c>
      <c r="C91" s="228" t="s">
        <v>466</v>
      </c>
      <c r="D91" s="150"/>
      <c r="E91" s="145" t="s">
        <v>112</v>
      </c>
      <c r="F91" s="145" t="s">
        <v>112</v>
      </c>
      <c r="G91" s="177" t="s">
        <v>113</v>
      </c>
      <c r="H91" s="145" t="s">
        <v>123</v>
      </c>
      <c r="I91" s="145" t="s">
        <v>512</v>
      </c>
      <c r="J91" s="146" t="s">
        <v>249</v>
      </c>
      <c r="K91" s="145" t="s">
        <v>129</v>
      </c>
      <c r="L91" s="148" t="s">
        <v>112</v>
      </c>
      <c r="M91" s="158"/>
      <c r="N91" s="152"/>
      <c r="O91" s="172"/>
      <c r="P91" s="177" t="s">
        <v>113</v>
      </c>
      <c r="Q91" s="145" t="s">
        <v>512</v>
      </c>
      <c r="R91" s="202" t="s">
        <v>249</v>
      </c>
      <c r="S91" s="160" t="s">
        <v>283</v>
      </c>
      <c r="T91" s="160" t="s">
        <v>112</v>
      </c>
      <c r="U91" s="158"/>
      <c r="V91" s="150"/>
      <c r="W91" s="172"/>
      <c r="X91" s="184" t="s">
        <v>23</v>
      </c>
      <c r="Y91" s="169" t="s">
        <v>125</v>
      </c>
      <c r="Z91" s="170" t="s">
        <v>125</v>
      </c>
      <c r="AA91" s="209"/>
      <c r="AB91" s="187" t="s">
        <v>117</v>
      </c>
      <c r="AC91" s="147" t="s">
        <v>114</v>
      </c>
      <c r="AD91" s="147" t="s">
        <v>127</v>
      </c>
      <c r="AE91" s="190" t="s">
        <v>112</v>
      </c>
      <c r="AF91" s="189"/>
      <c r="AG91" s="190"/>
    </row>
    <row r="92" spans="1:33" ht="30">
      <c r="A92" s="149"/>
      <c r="B92" s="171">
        <v>80</v>
      </c>
      <c r="C92" s="228" t="s">
        <v>467</v>
      </c>
      <c r="D92" s="150"/>
      <c r="E92" s="145" t="s">
        <v>112</v>
      </c>
      <c r="F92" s="145" t="s">
        <v>112</v>
      </c>
      <c r="G92" s="177" t="s">
        <v>113</v>
      </c>
      <c r="H92" s="145" t="s">
        <v>123</v>
      </c>
      <c r="I92" s="145" t="s">
        <v>512</v>
      </c>
      <c r="J92" s="146" t="s">
        <v>249</v>
      </c>
      <c r="K92" s="145" t="s">
        <v>129</v>
      </c>
      <c r="L92" s="148" t="s">
        <v>112</v>
      </c>
      <c r="M92" s="158"/>
      <c r="N92" s="152"/>
      <c r="O92" s="172"/>
      <c r="P92" s="177" t="s">
        <v>113</v>
      </c>
      <c r="Q92" s="145" t="s">
        <v>512</v>
      </c>
      <c r="R92" s="202" t="s">
        <v>249</v>
      </c>
      <c r="S92" s="160" t="s">
        <v>283</v>
      </c>
      <c r="T92" s="160" t="s">
        <v>112</v>
      </c>
      <c r="U92" s="158"/>
      <c r="V92" s="150"/>
      <c r="W92" s="172"/>
      <c r="X92" s="184" t="s">
        <v>23</v>
      </c>
      <c r="Y92" s="169" t="s">
        <v>125</v>
      </c>
      <c r="Z92" s="170" t="s">
        <v>125</v>
      </c>
      <c r="AA92" s="209"/>
      <c r="AB92" s="187" t="s">
        <v>117</v>
      </c>
      <c r="AC92" s="147" t="s">
        <v>114</v>
      </c>
      <c r="AD92" s="147" t="s">
        <v>127</v>
      </c>
      <c r="AE92" s="190" t="s">
        <v>112</v>
      </c>
      <c r="AF92" s="189"/>
      <c r="AG92" s="190"/>
    </row>
    <row r="93" spans="1:33" ht="30">
      <c r="A93" s="149"/>
      <c r="B93" s="171">
        <v>81</v>
      </c>
      <c r="C93" s="228" t="s">
        <v>468</v>
      </c>
      <c r="D93" s="150"/>
      <c r="E93" s="145" t="s">
        <v>112</v>
      </c>
      <c r="F93" s="145" t="s">
        <v>112</v>
      </c>
      <c r="G93" s="177" t="s">
        <v>113</v>
      </c>
      <c r="H93" s="145" t="s">
        <v>123</v>
      </c>
      <c r="I93" s="145" t="s">
        <v>512</v>
      </c>
      <c r="J93" s="146" t="s">
        <v>249</v>
      </c>
      <c r="K93" s="145" t="s">
        <v>129</v>
      </c>
      <c r="L93" s="148" t="s">
        <v>112</v>
      </c>
      <c r="M93" s="158"/>
      <c r="N93" s="152"/>
      <c r="O93" s="172"/>
      <c r="P93" s="177" t="s">
        <v>113</v>
      </c>
      <c r="Q93" s="145" t="s">
        <v>512</v>
      </c>
      <c r="R93" s="202" t="s">
        <v>249</v>
      </c>
      <c r="S93" s="160" t="s">
        <v>283</v>
      </c>
      <c r="T93" s="160" t="s">
        <v>112</v>
      </c>
      <c r="U93" s="158"/>
      <c r="V93" s="150"/>
      <c r="W93" s="172"/>
      <c r="X93" s="184" t="s">
        <v>23</v>
      </c>
      <c r="Y93" s="169" t="s">
        <v>125</v>
      </c>
      <c r="Z93" s="170" t="s">
        <v>125</v>
      </c>
      <c r="AA93" s="209"/>
      <c r="AB93" s="187" t="s">
        <v>117</v>
      </c>
      <c r="AC93" s="147" t="s">
        <v>114</v>
      </c>
      <c r="AD93" s="147" t="s">
        <v>127</v>
      </c>
      <c r="AE93" s="190" t="s">
        <v>112</v>
      </c>
      <c r="AF93" s="189"/>
      <c r="AG93" s="190"/>
    </row>
    <row r="94" spans="1:33" ht="30">
      <c r="A94" s="149"/>
      <c r="B94" s="171">
        <v>82</v>
      </c>
      <c r="C94" s="228" t="s">
        <v>469</v>
      </c>
      <c r="D94" s="150"/>
      <c r="E94" s="145" t="s">
        <v>112</v>
      </c>
      <c r="F94" s="145" t="s">
        <v>112</v>
      </c>
      <c r="G94" s="177" t="s">
        <v>113</v>
      </c>
      <c r="H94" s="145" t="s">
        <v>123</v>
      </c>
      <c r="I94" s="145" t="s">
        <v>512</v>
      </c>
      <c r="J94" s="146" t="s">
        <v>249</v>
      </c>
      <c r="K94" s="145" t="s">
        <v>129</v>
      </c>
      <c r="L94" s="148" t="s">
        <v>112</v>
      </c>
      <c r="M94" s="158"/>
      <c r="N94" s="152"/>
      <c r="O94" s="172"/>
      <c r="P94" s="177" t="s">
        <v>113</v>
      </c>
      <c r="Q94" s="145" t="s">
        <v>512</v>
      </c>
      <c r="R94" s="202" t="s">
        <v>249</v>
      </c>
      <c r="S94" s="160" t="s">
        <v>283</v>
      </c>
      <c r="T94" s="160" t="s">
        <v>112</v>
      </c>
      <c r="U94" s="158"/>
      <c r="V94" s="150"/>
      <c r="W94" s="172"/>
      <c r="X94" s="184" t="s">
        <v>23</v>
      </c>
      <c r="Y94" s="169" t="s">
        <v>125</v>
      </c>
      <c r="Z94" s="170" t="s">
        <v>125</v>
      </c>
      <c r="AA94" s="209"/>
      <c r="AB94" s="187" t="s">
        <v>117</v>
      </c>
      <c r="AC94" s="147" t="s">
        <v>114</v>
      </c>
      <c r="AD94" s="147" t="s">
        <v>127</v>
      </c>
      <c r="AE94" s="190" t="s">
        <v>112</v>
      </c>
      <c r="AF94" s="189"/>
      <c r="AG94" s="190"/>
    </row>
    <row r="95" spans="1:33" ht="30">
      <c r="A95" s="149"/>
      <c r="B95" s="171">
        <v>83</v>
      </c>
      <c r="C95" s="228" t="s">
        <v>470</v>
      </c>
      <c r="D95" s="150"/>
      <c r="E95" s="145" t="s">
        <v>112</v>
      </c>
      <c r="F95" s="145" t="s">
        <v>112</v>
      </c>
      <c r="G95" s="177" t="s">
        <v>113</v>
      </c>
      <c r="H95" s="145" t="s">
        <v>123</v>
      </c>
      <c r="I95" s="145" t="s">
        <v>512</v>
      </c>
      <c r="J95" s="146" t="s">
        <v>249</v>
      </c>
      <c r="K95" s="145" t="s">
        <v>129</v>
      </c>
      <c r="L95" s="148" t="s">
        <v>112</v>
      </c>
      <c r="M95" s="158"/>
      <c r="N95" s="152"/>
      <c r="O95" s="172"/>
      <c r="P95" s="177" t="s">
        <v>113</v>
      </c>
      <c r="Q95" s="145" t="s">
        <v>512</v>
      </c>
      <c r="R95" s="202" t="s">
        <v>249</v>
      </c>
      <c r="S95" s="160" t="s">
        <v>283</v>
      </c>
      <c r="T95" s="160" t="s">
        <v>112</v>
      </c>
      <c r="U95" s="158"/>
      <c r="V95" s="150"/>
      <c r="W95" s="172"/>
      <c r="X95" s="184" t="s">
        <v>23</v>
      </c>
      <c r="Y95" s="169" t="s">
        <v>125</v>
      </c>
      <c r="Z95" s="170" t="s">
        <v>125</v>
      </c>
      <c r="AA95" s="209"/>
      <c r="AB95" s="187" t="s">
        <v>117</v>
      </c>
      <c r="AC95" s="147" t="s">
        <v>114</v>
      </c>
      <c r="AD95" s="147" t="s">
        <v>127</v>
      </c>
      <c r="AE95" s="190" t="s">
        <v>112</v>
      </c>
      <c r="AF95" s="189"/>
      <c r="AG95" s="190"/>
    </row>
    <row r="96" spans="1:33" ht="30">
      <c r="A96" s="149"/>
      <c r="B96" s="171">
        <v>84</v>
      </c>
      <c r="C96" s="228" t="s">
        <v>471</v>
      </c>
      <c r="D96" s="150"/>
      <c r="E96" s="145" t="s">
        <v>112</v>
      </c>
      <c r="F96" s="145" t="s">
        <v>112</v>
      </c>
      <c r="G96" s="177" t="s">
        <v>113</v>
      </c>
      <c r="H96" s="145" t="s">
        <v>123</v>
      </c>
      <c r="I96" s="145" t="s">
        <v>512</v>
      </c>
      <c r="J96" s="146" t="s">
        <v>249</v>
      </c>
      <c r="K96" s="145" t="s">
        <v>129</v>
      </c>
      <c r="L96" s="148" t="s">
        <v>112</v>
      </c>
      <c r="M96" s="158"/>
      <c r="N96" s="152"/>
      <c r="O96" s="172"/>
      <c r="P96" s="177" t="s">
        <v>113</v>
      </c>
      <c r="Q96" s="145" t="s">
        <v>512</v>
      </c>
      <c r="R96" s="202" t="s">
        <v>249</v>
      </c>
      <c r="S96" s="160" t="s">
        <v>283</v>
      </c>
      <c r="T96" s="160" t="s">
        <v>112</v>
      </c>
      <c r="U96" s="158"/>
      <c r="V96" s="150"/>
      <c r="W96" s="172"/>
      <c r="X96" s="184" t="s">
        <v>23</v>
      </c>
      <c r="Y96" s="169" t="s">
        <v>125</v>
      </c>
      <c r="Z96" s="170" t="s">
        <v>125</v>
      </c>
      <c r="AA96" s="209"/>
      <c r="AB96" s="187" t="s">
        <v>117</v>
      </c>
      <c r="AC96" s="147" t="s">
        <v>114</v>
      </c>
      <c r="AD96" s="147" t="s">
        <v>127</v>
      </c>
      <c r="AE96" s="190" t="s">
        <v>112</v>
      </c>
      <c r="AF96" s="189"/>
      <c r="AG96" s="190"/>
    </row>
    <row r="97" spans="1:33" ht="30">
      <c r="A97" s="149"/>
      <c r="B97" s="171">
        <v>85</v>
      </c>
      <c r="C97" s="228" t="s">
        <v>472</v>
      </c>
      <c r="D97" s="150"/>
      <c r="E97" s="145" t="s">
        <v>112</v>
      </c>
      <c r="F97" s="145" t="s">
        <v>112</v>
      </c>
      <c r="G97" s="177" t="s">
        <v>113</v>
      </c>
      <c r="H97" s="145" t="s">
        <v>123</v>
      </c>
      <c r="I97" s="145" t="s">
        <v>512</v>
      </c>
      <c r="J97" s="146" t="s">
        <v>249</v>
      </c>
      <c r="K97" s="145" t="s">
        <v>129</v>
      </c>
      <c r="L97" s="148" t="s">
        <v>112</v>
      </c>
      <c r="M97" s="158"/>
      <c r="N97" s="152"/>
      <c r="O97" s="172"/>
      <c r="P97" s="177" t="s">
        <v>113</v>
      </c>
      <c r="Q97" s="145" t="s">
        <v>512</v>
      </c>
      <c r="R97" s="202" t="s">
        <v>249</v>
      </c>
      <c r="S97" s="160" t="s">
        <v>283</v>
      </c>
      <c r="T97" s="160" t="s">
        <v>112</v>
      </c>
      <c r="U97" s="158"/>
      <c r="V97" s="150"/>
      <c r="W97" s="172"/>
      <c r="X97" s="184" t="s">
        <v>23</v>
      </c>
      <c r="Y97" s="169" t="s">
        <v>125</v>
      </c>
      <c r="Z97" s="170" t="s">
        <v>125</v>
      </c>
      <c r="AA97" s="209"/>
      <c r="AB97" s="187" t="s">
        <v>117</v>
      </c>
      <c r="AC97" s="147" t="s">
        <v>114</v>
      </c>
      <c r="AD97" s="147" t="s">
        <v>127</v>
      </c>
      <c r="AE97" s="190" t="s">
        <v>112</v>
      </c>
      <c r="AF97" s="189"/>
      <c r="AG97" s="190"/>
    </row>
    <row r="98" spans="1:33" ht="30">
      <c r="A98" s="149"/>
      <c r="B98" s="171">
        <v>86</v>
      </c>
      <c r="C98" s="228" t="s">
        <v>473</v>
      </c>
      <c r="D98" s="150"/>
      <c r="E98" s="145" t="s">
        <v>112</v>
      </c>
      <c r="F98" s="145" t="s">
        <v>112</v>
      </c>
      <c r="G98" s="177" t="s">
        <v>113</v>
      </c>
      <c r="H98" s="145" t="s">
        <v>123</v>
      </c>
      <c r="I98" s="145" t="s">
        <v>512</v>
      </c>
      <c r="J98" s="146" t="s">
        <v>249</v>
      </c>
      <c r="K98" s="145" t="s">
        <v>129</v>
      </c>
      <c r="L98" s="148" t="s">
        <v>112</v>
      </c>
      <c r="M98" s="158"/>
      <c r="N98" s="152"/>
      <c r="O98" s="172"/>
      <c r="P98" s="177" t="s">
        <v>113</v>
      </c>
      <c r="Q98" s="145" t="s">
        <v>512</v>
      </c>
      <c r="R98" s="202" t="s">
        <v>249</v>
      </c>
      <c r="S98" s="160" t="s">
        <v>283</v>
      </c>
      <c r="T98" s="160" t="s">
        <v>112</v>
      </c>
      <c r="U98" s="158"/>
      <c r="V98" s="150"/>
      <c r="W98" s="172"/>
      <c r="X98" s="184" t="s">
        <v>23</v>
      </c>
      <c r="Y98" s="169" t="s">
        <v>125</v>
      </c>
      <c r="Z98" s="170" t="s">
        <v>125</v>
      </c>
      <c r="AA98" s="209"/>
      <c r="AB98" s="187" t="s">
        <v>117</v>
      </c>
      <c r="AC98" s="147" t="s">
        <v>114</v>
      </c>
      <c r="AD98" s="147" t="s">
        <v>127</v>
      </c>
      <c r="AE98" s="190" t="s">
        <v>112</v>
      </c>
      <c r="AF98" s="189"/>
      <c r="AG98" s="190"/>
    </row>
    <row r="99" spans="1:33" ht="30">
      <c r="A99" s="149"/>
      <c r="B99" s="171">
        <v>87</v>
      </c>
      <c r="C99" s="228" t="s">
        <v>474</v>
      </c>
      <c r="D99" s="150"/>
      <c r="E99" s="145" t="s">
        <v>112</v>
      </c>
      <c r="F99" s="145" t="s">
        <v>112</v>
      </c>
      <c r="G99" s="177" t="s">
        <v>113</v>
      </c>
      <c r="H99" s="145" t="s">
        <v>123</v>
      </c>
      <c r="I99" s="145" t="s">
        <v>512</v>
      </c>
      <c r="J99" s="146" t="s">
        <v>249</v>
      </c>
      <c r="K99" s="145" t="s">
        <v>129</v>
      </c>
      <c r="L99" s="148" t="s">
        <v>112</v>
      </c>
      <c r="M99" s="158"/>
      <c r="N99" s="152"/>
      <c r="O99" s="172"/>
      <c r="P99" s="177" t="s">
        <v>113</v>
      </c>
      <c r="Q99" s="145" t="s">
        <v>512</v>
      </c>
      <c r="R99" s="202" t="s">
        <v>249</v>
      </c>
      <c r="S99" s="160" t="s">
        <v>283</v>
      </c>
      <c r="T99" s="160" t="s">
        <v>112</v>
      </c>
      <c r="U99" s="158"/>
      <c r="V99" s="150"/>
      <c r="W99" s="172"/>
      <c r="X99" s="184" t="s">
        <v>23</v>
      </c>
      <c r="Y99" s="169" t="s">
        <v>125</v>
      </c>
      <c r="Z99" s="170" t="s">
        <v>125</v>
      </c>
      <c r="AA99" s="209"/>
      <c r="AB99" s="187" t="s">
        <v>117</v>
      </c>
      <c r="AC99" s="147" t="s">
        <v>114</v>
      </c>
      <c r="AD99" s="147" t="s">
        <v>127</v>
      </c>
      <c r="AE99" s="190" t="s">
        <v>112</v>
      </c>
      <c r="AF99" s="189"/>
      <c r="AG99" s="190"/>
    </row>
    <row r="100" spans="1:33" ht="30">
      <c r="A100" s="149"/>
      <c r="B100" s="171">
        <v>88</v>
      </c>
      <c r="C100" s="228" t="s">
        <v>475</v>
      </c>
      <c r="D100" s="150"/>
      <c r="E100" s="145" t="s">
        <v>112</v>
      </c>
      <c r="F100" s="145" t="s">
        <v>112</v>
      </c>
      <c r="G100" s="177" t="s">
        <v>113</v>
      </c>
      <c r="H100" s="145" t="s">
        <v>123</v>
      </c>
      <c r="I100" s="145" t="s">
        <v>512</v>
      </c>
      <c r="J100" s="146" t="s">
        <v>249</v>
      </c>
      <c r="K100" s="145" t="s">
        <v>129</v>
      </c>
      <c r="L100" s="148" t="s">
        <v>112</v>
      </c>
      <c r="M100" s="158"/>
      <c r="N100" s="152"/>
      <c r="O100" s="172"/>
      <c r="P100" s="177" t="s">
        <v>113</v>
      </c>
      <c r="Q100" s="145" t="s">
        <v>512</v>
      </c>
      <c r="R100" s="202" t="s">
        <v>249</v>
      </c>
      <c r="S100" s="160" t="s">
        <v>283</v>
      </c>
      <c r="T100" s="160" t="s">
        <v>112</v>
      </c>
      <c r="U100" s="158"/>
      <c r="V100" s="150"/>
      <c r="W100" s="172"/>
      <c r="X100" s="184" t="s">
        <v>23</v>
      </c>
      <c r="Y100" s="169" t="s">
        <v>125</v>
      </c>
      <c r="Z100" s="170" t="s">
        <v>125</v>
      </c>
      <c r="AA100" s="209"/>
      <c r="AB100" s="187" t="s">
        <v>117</v>
      </c>
      <c r="AC100" s="147" t="s">
        <v>114</v>
      </c>
      <c r="AD100" s="147" t="s">
        <v>127</v>
      </c>
      <c r="AE100" s="190" t="s">
        <v>112</v>
      </c>
      <c r="AF100" s="189"/>
      <c r="AG100" s="190"/>
    </row>
    <row r="101" spans="1:33" ht="30">
      <c r="A101" s="149"/>
      <c r="B101" s="171">
        <v>89</v>
      </c>
      <c r="C101" s="228" t="s">
        <v>476</v>
      </c>
      <c r="D101" s="150"/>
      <c r="E101" s="145" t="s">
        <v>112</v>
      </c>
      <c r="F101" s="145" t="s">
        <v>112</v>
      </c>
      <c r="G101" s="177" t="s">
        <v>113</v>
      </c>
      <c r="H101" s="145" t="s">
        <v>123</v>
      </c>
      <c r="I101" s="145" t="s">
        <v>512</v>
      </c>
      <c r="J101" s="146" t="s">
        <v>249</v>
      </c>
      <c r="K101" s="145" t="s">
        <v>129</v>
      </c>
      <c r="L101" s="148" t="s">
        <v>112</v>
      </c>
      <c r="M101" s="158"/>
      <c r="N101" s="152"/>
      <c r="O101" s="172"/>
      <c r="P101" s="177" t="s">
        <v>113</v>
      </c>
      <c r="Q101" s="145" t="s">
        <v>512</v>
      </c>
      <c r="R101" s="202" t="s">
        <v>249</v>
      </c>
      <c r="S101" s="160" t="s">
        <v>283</v>
      </c>
      <c r="T101" s="160" t="s">
        <v>112</v>
      </c>
      <c r="U101" s="158"/>
      <c r="V101" s="150"/>
      <c r="W101" s="172"/>
      <c r="X101" s="184" t="s">
        <v>23</v>
      </c>
      <c r="Y101" s="169" t="s">
        <v>125</v>
      </c>
      <c r="Z101" s="170" t="s">
        <v>125</v>
      </c>
      <c r="AA101" s="209"/>
      <c r="AB101" s="187" t="s">
        <v>117</v>
      </c>
      <c r="AC101" s="147" t="s">
        <v>114</v>
      </c>
      <c r="AD101" s="147" t="s">
        <v>127</v>
      </c>
      <c r="AE101" s="190" t="s">
        <v>112</v>
      </c>
      <c r="AF101" s="189"/>
      <c r="AG101" s="190"/>
    </row>
    <row r="102" spans="1:33" ht="30">
      <c r="A102" s="149"/>
      <c r="B102" s="171">
        <v>90</v>
      </c>
      <c r="C102" s="228" t="s">
        <v>477</v>
      </c>
      <c r="D102" s="150"/>
      <c r="E102" s="145" t="s">
        <v>112</v>
      </c>
      <c r="F102" s="145" t="s">
        <v>112</v>
      </c>
      <c r="G102" s="177" t="s">
        <v>113</v>
      </c>
      <c r="H102" s="145" t="s">
        <v>123</v>
      </c>
      <c r="I102" s="145" t="s">
        <v>512</v>
      </c>
      <c r="J102" s="146" t="s">
        <v>249</v>
      </c>
      <c r="K102" s="145" t="s">
        <v>129</v>
      </c>
      <c r="L102" s="148" t="s">
        <v>112</v>
      </c>
      <c r="M102" s="158"/>
      <c r="N102" s="152"/>
      <c r="O102" s="172"/>
      <c r="P102" s="177" t="s">
        <v>113</v>
      </c>
      <c r="Q102" s="145" t="s">
        <v>512</v>
      </c>
      <c r="R102" s="202" t="s">
        <v>249</v>
      </c>
      <c r="S102" s="160" t="s">
        <v>283</v>
      </c>
      <c r="T102" s="160" t="s">
        <v>112</v>
      </c>
      <c r="U102" s="158"/>
      <c r="V102" s="150"/>
      <c r="W102" s="172"/>
      <c r="X102" s="184" t="s">
        <v>23</v>
      </c>
      <c r="Y102" s="169" t="s">
        <v>125</v>
      </c>
      <c r="Z102" s="170" t="s">
        <v>125</v>
      </c>
      <c r="AA102" s="209"/>
      <c r="AB102" s="187" t="s">
        <v>117</v>
      </c>
      <c r="AC102" s="147" t="s">
        <v>114</v>
      </c>
      <c r="AD102" s="147" t="s">
        <v>127</v>
      </c>
      <c r="AE102" s="190" t="s">
        <v>112</v>
      </c>
      <c r="AF102" s="189"/>
      <c r="AG102" s="190"/>
    </row>
    <row r="103" spans="1:33" ht="30">
      <c r="A103" s="149"/>
      <c r="B103" s="171">
        <v>91</v>
      </c>
      <c r="C103" s="228" t="s">
        <v>478</v>
      </c>
      <c r="D103" s="150"/>
      <c r="E103" s="145" t="s">
        <v>112</v>
      </c>
      <c r="F103" s="145" t="s">
        <v>112</v>
      </c>
      <c r="G103" s="177" t="s">
        <v>113</v>
      </c>
      <c r="H103" s="145" t="s">
        <v>123</v>
      </c>
      <c r="I103" s="145" t="s">
        <v>512</v>
      </c>
      <c r="J103" s="146" t="s">
        <v>249</v>
      </c>
      <c r="K103" s="145" t="s">
        <v>129</v>
      </c>
      <c r="L103" s="148" t="s">
        <v>112</v>
      </c>
      <c r="M103" s="158"/>
      <c r="N103" s="152"/>
      <c r="O103" s="172"/>
      <c r="P103" s="177" t="s">
        <v>113</v>
      </c>
      <c r="Q103" s="145" t="s">
        <v>512</v>
      </c>
      <c r="R103" s="202" t="s">
        <v>249</v>
      </c>
      <c r="S103" s="160" t="s">
        <v>283</v>
      </c>
      <c r="T103" s="160" t="s">
        <v>112</v>
      </c>
      <c r="U103" s="158"/>
      <c r="V103" s="150"/>
      <c r="W103" s="172"/>
      <c r="X103" s="184" t="s">
        <v>23</v>
      </c>
      <c r="Y103" s="169" t="s">
        <v>125</v>
      </c>
      <c r="Z103" s="170" t="s">
        <v>125</v>
      </c>
      <c r="AA103" s="209"/>
      <c r="AB103" s="187" t="s">
        <v>117</v>
      </c>
      <c r="AC103" s="147" t="s">
        <v>114</v>
      </c>
      <c r="AD103" s="147" t="s">
        <v>127</v>
      </c>
      <c r="AE103" s="190" t="s">
        <v>112</v>
      </c>
      <c r="AF103" s="189"/>
      <c r="AG103" s="190"/>
    </row>
    <row r="104" spans="1:33" ht="30">
      <c r="A104" s="149"/>
      <c r="B104" s="171">
        <v>92</v>
      </c>
      <c r="C104" s="228" t="s">
        <v>479</v>
      </c>
      <c r="D104" s="150"/>
      <c r="E104" s="145" t="s">
        <v>112</v>
      </c>
      <c r="F104" s="145" t="s">
        <v>112</v>
      </c>
      <c r="G104" s="177" t="s">
        <v>113</v>
      </c>
      <c r="H104" s="145" t="s">
        <v>123</v>
      </c>
      <c r="I104" s="145" t="s">
        <v>512</v>
      </c>
      <c r="J104" s="146" t="s">
        <v>249</v>
      </c>
      <c r="K104" s="145" t="s">
        <v>129</v>
      </c>
      <c r="L104" s="148" t="s">
        <v>112</v>
      </c>
      <c r="M104" s="158"/>
      <c r="N104" s="152"/>
      <c r="O104" s="172"/>
      <c r="P104" s="177" t="s">
        <v>113</v>
      </c>
      <c r="Q104" s="145" t="s">
        <v>512</v>
      </c>
      <c r="R104" s="202" t="s">
        <v>249</v>
      </c>
      <c r="S104" s="160" t="s">
        <v>283</v>
      </c>
      <c r="T104" s="160" t="s">
        <v>112</v>
      </c>
      <c r="U104" s="158"/>
      <c r="V104" s="150"/>
      <c r="W104" s="172"/>
      <c r="X104" s="184" t="s">
        <v>23</v>
      </c>
      <c r="Y104" s="169" t="s">
        <v>125</v>
      </c>
      <c r="Z104" s="170" t="s">
        <v>125</v>
      </c>
      <c r="AA104" s="209"/>
      <c r="AB104" s="187" t="s">
        <v>117</v>
      </c>
      <c r="AC104" s="147" t="s">
        <v>114</v>
      </c>
      <c r="AD104" s="147" t="s">
        <v>127</v>
      </c>
      <c r="AE104" s="190" t="s">
        <v>112</v>
      </c>
      <c r="AF104" s="189"/>
      <c r="AG104" s="190"/>
    </row>
    <row r="105" spans="1:33" ht="30">
      <c r="A105" s="149"/>
      <c r="B105" s="171">
        <v>93</v>
      </c>
      <c r="C105" s="228" t="s">
        <v>480</v>
      </c>
      <c r="D105" s="150"/>
      <c r="E105" s="145" t="s">
        <v>112</v>
      </c>
      <c r="F105" s="145" t="s">
        <v>112</v>
      </c>
      <c r="G105" s="177" t="s">
        <v>113</v>
      </c>
      <c r="H105" s="145" t="s">
        <v>123</v>
      </c>
      <c r="I105" s="145" t="s">
        <v>512</v>
      </c>
      <c r="J105" s="146" t="s">
        <v>249</v>
      </c>
      <c r="K105" s="145" t="s">
        <v>129</v>
      </c>
      <c r="L105" s="148" t="s">
        <v>112</v>
      </c>
      <c r="M105" s="158"/>
      <c r="N105" s="152"/>
      <c r="O105" s="172"/>
      <c r="P105" s="177" t="s">
        <v>113</v>
      </c>
      <c r="Q105" s="145" t="s">
        <v>512</v>
      </c>
      <c r="R105" s="202" t="s">
        <v>249</v>
      </c>
      <c r="S105" s="160" t="s">
        <v>283</v>
      </c>
      <c r="T105" s="160" t="s">
        <v>112</v>
      </c>
      <c r="U105" s="158"/>
      <c r="V105" s="150"/>
      <c r="W105" s="172"/>
      <c r="X105" s="184" t="s">
        <v>23</v>
      </c>
      <c r="Y105" s="169" t="s">
        <v>125</v>
      </c>
      <c r="Z105" s="170" t="s">
        <v>125</v>
      </c>
      <c r="AA105" s="209"/>
      <c r="AB105" s="187" t="s">
        <v>117</v>
      </c>
      <c r="AC105" s="147" t="s">
        <v>114</v>
      </c>
      <c r="AD105" s="147" t="s">
        <v>127</v>
      </c>
      <c r="AE105" s="190" t="s">
        <v>112</v>
      </c>
      <c r="AF105" s="189"/>
      <c r="AG105" s="190"/>
    </row>
    <row r="106" spans="1:33" ht="30">
      <c r="A106" s="149"/>
      <c r="B106" s="171">
        <v>94</v>
      </c>
      <c r="C106" s="228" t="s">
        <v>481</v>
      </c>
      <c r="D106" s="150"/>
      <c r="E106" s="145" t="s">
        <v>112</v>
      </c>
      <c r="F106" s="145" t="s">
        <v>112</v>
      </c>
      <c r="G106" s="177" t="s">
        <v>113</v>
      </c>
      <c r="H106" s="145" t="s">
        <v>123</v>
      </c>
      <c r="I106" s="145" t="s">
        <v>512</v>
      </c>
      <c r="J106" s="146" t="s">
        <v>249</v>
      </c>
      <c r="K106" s="145" t="s">
        <v>129</v>
      </c>
      <c r="L106" s="148" t="s">
        <v>112</v>
      </c>
      <c r="M106" s="158"/>
      <c r="N106" s="152"/>
      <c r="O106" s="172"/>
      <c r="P106" s="177" t="s">
        <v>113</v>
      </c>
      <c r="Q106" s="145" t="s">
        <v>512</v>
      </c>
      <c r="R106" s="202" t="s">
        <v>249</v>
      </c>
      <c r="S106" s="160" t="s">
        <v>283</v>
      </c>
      <c r="T106" s="160" t="s">
        <v>112</v>
      </c>
      <c r="U106" s="158"/>
      <c r="V106" s="150"/>
      <c r="W106" s="172"/>
      <c r="X106" s="184" t="s">
        <v>23</v>
      </c>
      <c r="Y106" s="169" t="s">
        <v>125</v>
      </c>
      <c r="Z106" s="170" t="s">
        <v>125</v>
      </c>
      <c r="AA106" s="209"/>
      <c r="AB106" s="187" t="s">
        <v>117</v>
      </c>
      <c r="AC106" s="147" t="s">
        <v>114</v>
      </c>
      <c r="AD106" s="147" t="s">
        <v>127</v>
      </c>
      <c r="AE106" s="190" t="s">
        <v>112</v>
      </c>
      <c r="AF106" s="189"/>
      <c r="AG106" s="190"/>
    </row>
    <row r="107" spans="1:33" ht="30">
      <c r="A107" s="149"/>
      <c r="B107" s="171">
        <v>95</v>
      </c>
      <c r="C107" s="228" t="s">
        <v>482</v>
      </c>
      <c r="D107" s="150"/>
      <c r="E107" s="145" t="s">
        <v>112</v>
      </c>
      <c r="F107" s="145" t="s">
        <v>112</v>
      </c>
      <c r="G107" s="177" t="s">
        <v>113</v>
      </c>
      <c r="H107" s="145" t="s">
        <v>123</v>
      </c>
      <c r="I107" s="145" t="s">
        <v>512</v>
      </c>
      <c r="J107" s="146" t="s">
        <v>249</v>
      </c>
      <c r="K107" s="145" t="s">
        <v>129</v>
      </c>
      <c r="L107" s="148" t="s">
        <v>112</v>
      </c>
      <c r="M107" s="158"/>
      <c r="N107" s="152"/>
      <c r="O107" s="172"/>
      <c r="P107" s="177" t="s">
        <v>113</v>
      </c>
      <c r="Q107" s="145" t="s">
        <v>512</v>
      </c>
      <c r="R107" s="202" t="s">
        <v>249</v>
      </c>
      <c r="S107" s="160" t="s">
        <v>283</v>
      </c>
      <c r="T107" s="160" t="s">
        <v>112</v>
      </c>
      <c r="U107" s="158"/>
      <c r="V107" s="150"/>
      <c r="W107" s="172"/>
      <c r="X107" s="184" t="s">
        <v>23</v>
      </c>
      <c r="Y107" s="169" t="s">
        <v>125</v>
      </c>
      <c r="Z107" s="170" t="s">
        <v>125</v>
      </c>
      <c r="AA107" s="209"/>
      <c r="AB107" s="187" t="s">
        <v>117</v>
      </c>
      <c r="AC107" s="147" t="s">
        <v>114</v>
      </c>
      <c r="AD107" s="147" t="s">
        <v>127</v>
      </c>
      <c r="AE107" s="190" t="s">
        <v>112</v>
      </c>
      <c r="AF107" s="189"/>
      <c r="AG107" s="190"/>
    </row>
    <row r="108" spans="1:33" ht="30">
      <c r="A108" s="149"/>
      <c r="B108" s="171">
        <v>96</v>
      </c>
      <c r="C108" s="228" t="s">
        <v>483</v>
      </c>
      <c r="D108" s="150"/>
      <c r="E108" s="145" t="s">
        <v>112</v>
      </c>
      <c r="F108" s="145" t="s">
        <v>112</v>
      </c>
      <c r="G108" s="177" t="s">
        <v>113</v>
      </c>
      <c r="H108" s="145" t="s">
        <v>123</v>
      </c>
      <c r="I108" s="145" t="s">
        <v>512</v>
      </c>
      <c r="J108" s="146" t="s">
        <v>249</v>
      </c>
      <c r="K108" s="145" t="s">
        <v>129</v>
      </c>
      <c r="L108" s="148" t="s">
        <v>112</v>
      </c>
      <c r="M108" s="158"/>
      <c r="N108" s="152"/>
      <c r="O108" s="172"/>
      <c r="P108" s="177" t="s">
        <v>113</v>
      </c>
      <c r="Q108" s="145" t="s">
        <v>512</v>
      </c>
      <c r="R108" s="202" t="s">
        <v>249</v>
      </c>
      <c r="S108" s="160" t="s">
        <v>283</v>
      </c>
      <c r="T108" s="160" t="s">
        <v>112</v>
      </c>
      <c r="U108" s="158"/>
      <c r="V108" s="150"/>
      <c r="W108" s="172"/>
      <c r="X108" s="184" t="s">
        <v>23</v>
      </c>
      <c r="Y108" s="169" t="s">
        <v>125</v>
      </c>
      <c r="Z108" s="170" t="s">
        <v>125</v>
      </c>
      <c r="AA108" s="209"/>
      <c r="AB108" s="187" t="s">
        <v>117</v>
      </c>
      <c r="AC108" s="147" t="s">
        <v>114</v>
      </c>
      <c r="AD108" s="147" t="s">
        <v>127</v>
      </c>
      <c r="AE108" s="190" t="s">
        <v>112</v>
      </c>
      <c r="AF108" s="189"/>
      <c r="AG108" s="190"/>
    </row>
    <row r="109" spans="1:33" ht="30">
      <c r="A109" s="149"/>
      <c r="B109" s="171">
        <v>97</v>
      </c>
      <c r="C109" s="228" t="s">
        <v>484</v>
      </c>
      <c r="D109" s="150"/>
      <c r="E109" s="145" t="s">
        <v>112</v>
      </c>
      <c r="F109" s="145" t="s">
        <v>112</v>
      </c>
      <c r="G109" s="177" t="s">
        <v>113</v>
      </c>
      <c r="H109" s="145" t="s">
        <v>123</v>
      </c>
      <c r="I109" s="145" t="s">
        <v>512</v>
      </c>
      <c r="J109" s="146" t="s">
        <v>249</v>
      </c>
      <c r="K109" s="145" t="s">
        <v>129</v>
      </c>
      <c r="L109" s="148" t="s">
        <v>112</v>
      </c>
      <c r="M109" s="158"/>
      <c r="N109" s="152"/>
      <c r="O109" s="172"/>
      <c r="P109" s="177" t="s">
        <v>113</v>
      </c>
      <c r="Q109" s="145" t="s">
        <v>512</v>
      </c>
      <c r="R109" s="202" t="s">
        <v>249</v>
      </c>
      <c r="S109" s="160" t="s">
        <v>283</v>
      </c>
      <c r="T109" s="160" t="s">
        <v>112</v>
      </c>
      <c r="U109" s="158"/>
      <c r="V109" s="150"/>
      <c r="W109" s="172"/>
      <c r="X109" s="184" t="s">
        <v>23</v>
      </c>
      <c r="Y109" s="169" t="s">
        <v>125</v>
      </c>
      <c r="Z109" s="170" t="s">
        <v>125</v>
      </c>
      <c r="AA109" s="209"/>
      <c r="AB109" s="187" t="s">
        <v>117</v>
      </c>
      <c r="AC109" s="147" t="s">
        <v>114</v>
      </c>
      <c r="AD109" s="147" t="s">
        <v>127</v>
      </c>
      <c r="AE109" s="190" t="s">
        <v>112</v>
      </c>
      <c r="AF109" s="189"/>
      <c r="AG109" s="190"/>
    </row>
    <row r="110" spans="1:33" ht="30">
      <c r="A110" s="149"/>
      <c r="B110" s="171">
        <v>98</v>
      </c>
      <c r="C110" s="228" t="s">
        <v>485</v>
      </c>
      <c r="D110" s="150"/>
      <c r="E110" s="145" t="s">
        <v>112</v>
      </c>
      <c r="F110" s="145" t="s">
        <v>112</v>
      </c>
      <c r="G110" s="177" t="s">
        <v>113</v>
      </c>
      <c r="H110" s="145" t="s">
        <v>123</v>
      </c>
      <c r="I110" s="145" t="s">
        <v>512</v>
      </c>
      <c r="J110" s="146" t="s">
        <v>249</v>
      </c>
      <c r="K110" s="145" t="s">
        <v>129</v>
      </c>
      <c r="L110" s="148" t="s">
        <v>112</v>
      </c>
      <c r="M110" s="158"/>
      <c r="N110" s="152"/>
      <c r="O110" s="172"/>
      <c r="P110" s="177" t="s">
        <v>113</v>
      </c>
      <c r="Q110" s="145" t="s">
        <v>512</v>
      </c>
      <c r="R110" s="202" t="s">
        <v>249</v>
      </c>
      <c r="S110" s="160" t="s">
        <v>283</v>
      </c>
      <c r="T110" s="160" t="s">
        <v>112</v>
      </c>
      <c r="U110" s="158"/>
      <c r="V110" s="150"/>
      <c r="W110" s="172"/>
      <c r="X110" s="184" t="s">
        <v>23</v>
      </c>
      <c r="Y110" s="169" t="s">
        <v>125</v>
      </c>
      <c r="Z110" s="170" t="s">
        <v>125</v>
      </c>
      <c r="AA110" s="209"/>
      <c r="AB110" s="187" t="s">
        <v>117</v>
      </c>
      <c r="AC110" s="147" t="s">
        <v>114</v>
      </c>
      <c r="AD110" s="147" t="s">
        <v>127</v>
      </c>
      <c r="AE110" s="190" t="s">
        <v>112</v>
      </c>
      <c r="AF110" s="189"/>
      <c r="AG110" s="190"/>
    </row>
    <row r="111" spans="1:33" ht="30">
      <c r="A111" s="149"/>
      <c r="B111" s="171">
        <v>99</v>
      </c>
      <c r="C111" s="228" t="s">
        <v>486</v>
      </c>
      <c r="D111" s="150"/>
      <c r="E111" s="145" t="s">
        <v>112</v>
      </c>
      <c r="F111" s="145" t="s">
        <v>112</v>
      </c>
      <c r="G111" s="177" t="s">
        <v>113</v>
      </c>
      <c r="H111" s="145" t="s">
        <v>123</v>
      </c>
      <c r="I111" s="145" t="s">
        <v>512</v>
      </c>
      <c r="J111" s="146" t="s">
        <v>249</v>
      </c>
      <c r="K111" s="145" t="s">
        <v>129</v>
      </c>
      <c r="L111" s="148" t="s">
        <v>112</v>
      </c>
      <c r="M111" s="158"/>
      <c r="N111" s="152"/>
      <c r="O111" s="172"/>
      <c r="P111" s="177" t="s">
        <v>113</v>
      </c>
      <c r="Q111" s="145" t="s">
        <v>512</v>
      </c>
      <c r="R111" s="202" t="s">
        <v>249</v>
      </c>
      <c r="S111" s="160" t="s">
        <v>283</v>
      </c>
      <c r="T111" s="160" t="s">
        <v>112</v>
      </c>
      <c r="U111" s="158"/>
      <c r="V111" s="150"/>
      <c r="W111" s="172"/>
      <c r="X111" s="184" t="s">
        <v>23</v>
      </c>
      <c r="Y111" s="169" t="s">
        <v>125</v>
      </c>
      <c r="Z111" s="170" t="s">
        <v>125</v>
      </c>
      <c r="AA111" s="209"/>
      <c r="AB111" s="187" t="s">
        <v>117</v>
      </c>
      <c r="AC111" s="147" t="s">
        <v>114</v>
      </c>
      <c r="AD111" s="147" t="s">
        <v>127</v>
      </c>
      <c r="AE111" s="190" t="s">
        <v>112</v>
      </c>
      <c r="AF111" s="189"/>
      <c r="AG111" s="190"/>
    </row>
    <row r="112" spans="1:33" ht="30">
      <c r="A112" s="149"/>
      <c r="B112" s="171">
        <v>100</v>
      </c>
      <c r="C112" s="228" t="s">
        <v>487</v>
      </c>
      <c r="D112" s="150"/>
      <c r="E112" s="145" t="s">
        <v>112</v>
      </c>
      <c r="F112" s="145" t="s">
        <v>112</v>
      </c>
      <c r="G112" s="177" t="s">
        <v>113</v>
      </c>
      <c r="H112" s="145" t="s">
        <v>123</v>
      </c>
      <c r="I112" s="145" t="s">
        <v>512</v>
      </c>
      <c r="J112" s="146" t="s">
        <v>249</v>
      </c>
      <c r="K112" s="145" t="s">
        <v>129</v>
      </c>
      <c r="L112" s="148" t="s">
        <v>112</v>
      </c>
      <c r="M112" s="158"/>
      <c r="N112" s="152"/>
      <c r="O112" s="172"/>
      <c r="P112" s="177" t="s">
        <v>113</v>
      </c>
      <c r="Q112" s="145" t="s">
        <v>512</v>
      </c>
      <c r="R112" s="202" t="s">
        <v>249</v>
      </c>
      <c r="S112" s="160" t="s">
        <v>283</v>
      </c>
      <c r="T112" s="160" t="s">
        <v>112</v>
      </c>
      <c r="U112" s="158"/>
      <c r="V112" s="150"/>
      <c r="W112" s="172"/>
      <c r="X112" s="184" t="s">
        <v>23</v>
      </c>
      <c r="Y112" s="169" t="s">
        <v>125</v>
      </c>
      <c r="Z112" s="170" t="s">
        <v>125</v>
      </c>
      <c r="AA112" s="209"/>
      <c r="AB112" s="187" t="s">
        <v>117</v>
      </c>
      <c r="AC112" s="147" t="s">
        <v>114</v>
      </c>
      <c r="AD112" s="147" t="s">
        <v>127</v>
      </c>
      <c r="AE112" s="190" t="s">
        <v>112</v>
      </c>
      <c r="AF112" s="189"/>
      <c r="AG112" s="190"/>
    </row>
    <row r="113" spans="1:33" ht="30">
      <c r="A113" s="149"/>
      <c r="B113" s="171">
        <v>101</v>
      </c>
      <c r="C113" s="228" t="s">
        <v>488</v>
      </c>
      <c r="D113" s="150"/>
      <c r="E113" s="145" t="s">
        <v>112</v>
      </c>
      <c r="F113" s="145" t="s">
        <v>112</v>
      </c>
      <c r="G113" s="177" t="s">
        <v>113</v>
      </c>
      <c r="H113" s="145" t="s">
        <v>123</v>
      </c>
      <c r="I113" s="145" t="s">
        <v>512</v>
      </c>
      <c r="J113" s="146" t="s">
        <v>249</v>
      </c>
      <c r="K113" s="145" t="s">
        <v>129</v>
      </c>
      <c r="L113" s="148" t="s">
        <v>112</v>
      </c>
      <c r="M113" s="158"/>
      <c r="N113" s="152"/>
      <c r="O113" s="172"/>
      <c r="P113" s="177" t="s">
        <v>113</v>
      </c>
      <c r="Q113" s="145" t="s">
        <v>512</v>
      </c>
      <c r="R113" s="202" t="s">
        <v>249</v>
      </c>
      <c r="S113" s="160" t="s">
        <v>283</v>
      </c>
      <c r="T113" s="160" t="s">
        <v>112</v>
      </c>
      <c r="U113" s="158"/>
      <c r="V113" s="150"/>
      <c r="W113" s="172"/>
      <c r="X113" s="184" t="s">
        <v>23</v>
      </c>
      <c r="Y113" s="169" t="s">
        <v>125</v>
      </c>
      <c r="Z113" s="170" t="s">
        <v>125</v>
      </c>
      <c r="AA113" s="209"/>
      <c r="AB113" s="187" t="s">
        <v>117</v>
      </c>
      <c r="AC113" s="147" t="s">
        <v>114</v>
      </c>
      <c r="AD113" s="147" t="s">
        <v>127</v>
      </c>
      <c r="AE113" s="190" t="s">
        <v>112</v>
      </c>
      <c r="AF113" s="189"/>
      <c r="AG113" s="190"/>
    </row>
    <row r="114" spans="1:33" ht="30">
      <c r="A114" s="149"/>
      <c r="B114" s="171">
        <v>102</v>
      </c>
      <c r="C114" s="228" t="s">
        <v>489</v>
      </c>
      <c r="D114" s="150"/>
      <c r="E114" s="145" t="s">
        <v>112</v>
      </c>
      <c r="F114" s="145" t="s">
        <v>112</v>
      </c>
      <c r="G114" s="177" t="s">
        <v>113</v>
      </c>
      <c r="H114" s="145" t="s">
        <v>123</v>
      </c>
      <c r="I114" s="145" t="s">
        <v>512</v>
      </c>
      <c r="J114" s="146" t="s">
        <v>249</v>
      </c>
      <c r="K114" s="145" t="s">
        <v>129</v>
      </c>
      <c r="L114" s="148" t="s">
        <v>112</v>
      </c>
      <c r="M114" s="158"/>
      <c r="N114" s="152"/>
      <c r="O114" s="172"/>
      <c r="P114" s="177" t="s">
        <v>113</v>
      </c>
      <c r="Q114" s="145" t="s">
        <v>512</v>
      </c>
      <c r="R114" s="202" t="s">
        <v>249</v>
      </c>
      <c r="S114" s="160" t="s">
        <v>283</v>
      </c>
      <c r="T114" s="160" t="s">
        <v>112</v>
      </c>
      <c r="U114" s="158"/>
      <c r="V114" s="150"/>
      <c r="W114" s="172"/>
      <c r="X114" s="184" t="s">
        <v>23</v>
      </c>
      <c r="Y114" s="169" t="s">
        <v>125</v>
      </c>
      <c r="Z114" s="170" t="s">
        <v>125</v>
      </c>
      <c r="AA114" s="209"/>
      <c r="AB114" s="187" t="s">
        <v>117</v>
      </c>
      <c r="AC114" s="147" t="s">
        <v>114</v>
      </c>
      <c r="AD114" s="147" t="s">
        <v>127</v>
      </c>
      <c r="AE114" s="190" t="s">
        <v>112</v>
      </c>
      <c r="AF114" s="189"/>
      <c r="AG114" s="190"/>
    </row>
    <row r="115" spans="1:33" ht="30">
      <c r="A115" s="149"/>
      <c r="B115" s="171">
        <v>103</v>
      </c>
      <c r="C115" s="228" t="s">
        <v>490</v>
      </c>
      <c r="D115" s="150"/>
      <c r="E115" s="145" t="s">
        <v>112</v>
      </c>
      <c r="F115" s="145" t="s">
        <v>112</v>
      </c>
      <c r="G115" s="177" t="s">
        <v>113</v>
      </c>
      <c r="H115" s="145" t="s">
        <v>123</v>
      </c>
      <c r="I115" s="145" t="s">
        <v>512</v>
      </c>
      <c r="J115" s="146" t="s">
        <v>249</v>
      </c>
      <c r="K115" s="145" t="s">
        <v>129</v>
      </c>
      <c r="L115" s="148" t="s">
        <v>112</v>
      </c>
      <c r="M115" s="158"/>
      <c r="N115" s="152"/>
      <c r="O115" s="172"/>
      <c r="P115" s="177" t="s">
        <v>113</v>
      </c>
      <c r="Q115" s="145" t="s">
        <v>512</v>
      </c>
      <c r="R115" s="202" t="s">
        <v>249</v>
      </c>
      <c r="S115" s="160" t="s">
        <v>283</v>
      </c>
      <c r="T115" s="160" t="s">
        <v>112</v>
      </c>
      <c r="U115" s="158"/>
      <c r="V115" s="150"/>
      <c r="W115" s="172"/>
      <c r="X115" s="184" t="s">
        <v>23</v>
      </c>
      <c r="Y115" s="169" t="s">
        <v>125</v>
      </c>
      <c r="Z115" s="170" t="s">
        <v>125</v>
      </c>
      <c r="AA115" s="209"/>
      <c r="AB115" s="187" t="s">
        <v>117</v>
      </c>
      <c r="AC115" s="147" t="s">
        <v>114</v>
      </c>
      <c r="AD115" s="147" t="s">
        <v>127</v>
      </c>
      <c r="AE115" s="190" t="s">
        <v>112</v>
      </c>
      <c r="AF115" s="189"/>
      <c r="AG115" s="190"/>
    </row>
    <row r="116" spans="1:33" ht="30">
      <c r="A116" s="149"/>
      <c r="B116" s="171">
        <v>104</v>
      </c>
      <c r="C116" s="228" t="s">
        <v>491</v>
      </c>
      <c r="D116" s="150"/>
      <c r="E116" s="145" t="s">
        <v>112</v>
      </c>
      <c r="F116" s="145" t="s">
        <v>112</v>
      </c>
      <c r="G116" s="177" t="s">
        <v>113</v>
      </c>
      <c r="H116" s="145" t="s">
        <v>123</v>
      </c>
      <c r="I116" s="145" t="s">
        <v>512</v>
      </c>
      <c r="J116" s="146" t="s">
        <v>249</v>
      </c>
      <c r="K116" s="145" t="s">
        <v>129</v>
      </c>
      <c r="L116" s="148" t="s">
        <v>112</v>
      </c>
      <c r="M116" s="158"/>
      <c r="N116" s="152"/>
      <c r="O116" s="172"/>
      <c r="P116" s="177" t="s">
        <v>113</v>
      </c>
      <c r="Q116" s="145" t="s">
        <v>512</v>
      </c>
      <c r="R116" s="202" t="s">
        <v>249</v>
      </c>
      <c r="S116" s="160" t="s">
        <v>283</v>
      </c>
      <c r="T116" s="160" t="s">
        <v>112</v>
      </c>
      <c r="U116" s="158"/>
      <c r="V116" s="150"/>
      <c r="W116" s="172"/>
      <c r="X116" s="184" t="s">
        <v>23</v>
      </c>
      <c r="Y116" s="169" t="s">
        <v>125</v>
      </c>
      <c r="Z116" s="170" t="s">
        <v>125</v>
      </c>
      <c r="AA116" s="209"/>
      <c r="AB116" s="187" t="s">
        <v>117</v>
      </c>
      <c r="AC116" s="147" t="s">
        <v>114</v>
      </c>
      <c r="AD116" s="147" t="s">
        <v>127</v>
      </c>
      <c r="AE116" s="190" t="s">
        <v>112</v>
      </c>
      <c r="AF116" s="189"/>
      <c r="AG116" s="190"/>
    </row>
    <row r="117" spans="1:33" ht="30">
      <c r="A117" s="149"/>
      <c r="B117" s="171">
        <v>105</v>
      </c>
      <c r="C117" s="228" t="s">
        <v>492</v>
      </c>
      <c r="D117" s="150"/>
      <c r="E117" s="145" t="s">
        <v>112</v>
      </c>
      <c r="F117" s="145" t="s">
        <v>112</v>
      </c>
      <c r="G117" s="177" t="s">
        <v>113</v>
      </c>
      <c r="H117" s="145" t="s">
        <v>123</v>
      </c>
      <c r="I117" s="145" t="s">
        <v>512</v>
      </c>
      <c r="J117" s="146" t="s">
        <v>249</v>
      </c>
      <c r="K117" s="145" t="s">
        <v>129</v>
      </c>
      <c r="L117" s="148" t="s">
        <v>112</v>
      </c>
      <c r="M117" s="158"/>
      <c r="N117" s="152"/>
      <c r="O117" s="172"/>
      <c r="P117" s="177" t="s">
        <v>113</v>
      </c>
      <c r="Q117" s="145" t="s">
        <v>512</v>
      </c>
      <c r="R117" s="202" t="s">
        <v>249</v>
      </c>
      <c r="S117" s="160" t="s">
        <v>283</v>
      </c>
      <c r="T117" s="160" t="s">
        <v>112</v>
      </c>
      <c r="U117" s="158"/>
      <c r="V117" s="150"/>
      <c r="W117" s="172"/>
      <c r="X117" s="184" t="s">
        <v>23</v>
      </c>
      <c r="Y117" s="169" t="s">
        <v>125</v>
      </c>
      <c r="Z117" s="170" t="s">
        <v>125</v>
      </c>
      <c r="AA117" s="209"/>
      <c r="AB117" s="187" t="s">
        <v>117</v>
      </c>
      <c r="AC117" s="147" t="s">
        <v>114</v>
      </c>
      <c r="AD117" s="147" t="s">
        <v>127</v>
      </c>
      <c r="AE117" s="190" t="s">
        <v>112</v>
      </c>
      <c r="AF117" s="189"/>
      <c r="AG117" s="190"/>
    </row>
    <row r="118" spans="1:33" ht="30">
      <c r="A118" s="149"/>
      <c r="B118" s="171">
        <v>106</v>
      </c>
      <c r="C118" s="228" t="s">
        <v>493</v>
      </c>
      <c r="D118" s="150"/>
      <c r="E118" s="145" t="s">
        <v>112</v>
      </c>
      <c r="F118" s="145" t="s">
        <v>112</v>
      </c>
      <c r="G118" s="177" t="s">
        <v>113</v>
      </c>
      <c r="H118" s="145" t="s">
        <v>123</v>
      </c>
      <c r="I118" s="145" t="s">
        <v>512</v>
      </c>
      <c r="J118" s="146" t="s">
        <v>249</v>
      </c>
      <c r="K118" s="145" t="s">
        <v>129</v>
      </c>
      <c r="L118" s="148" t="s">
        <v>112</v>
      </c>
      <c r="M118" s="158"/>
      <c r="N118" s="152"/>
      <c r="O118" s="172"/>
      <c r="P118" s="177" t="s">
        <v>113</v>
      </c>
      <c r="Q118" s="145" t="s">
        <v>512</v>
      </c>
      <c r="R118" s="202" t="s">
        <v>249</v>
      </c>
      <c r="S118" s="160" t="s">
        <v>283</v>
      </c>
      <c r="T118" s="160" t="s">
        <v>112</v>
      </c>
      <c r="U118" s="158"/>
      <c r="V118" s="150"/>
      <c r="W118" s="172"/>
      <c r="X118" s="184" t="s">
        <v>23</v>
      </c>
      <c r="Y118" s="169" t="s">
        <v>125</v>
      </c>
      <c r="Z118" s="170" t="s">
        <v>125</v>
      </c>
      <c r="AA118" s="209"/>
      <c r="AB118" s="187" t="s">
        <v>117</v>
      </c>
      <c r="AC118" s="147" t="s">
        <v>114</v>
      </c>
      <c r="AD118" s="147" t="s">
        <v>127</v>
      </c>
      <c r="AE118" s="190" t="s">
        <v>112</v>
      </c>
      <c r="AF118" s="189"/>
      <c r="AG118" s="190"/>
    </row>
    <row r="119" spans="1:33" ht="30">
      <c r="A119" s="149"/>
      <c r="B119" s="171">
        <v>107</v>
      </c>
      <c r="C119" s="228" t="s">
        <v>494</v>
      </c>
      <c r="D119" s="150"/>
      <c r="E119" s="145" t="s">
        <v>112</v>
      </c>
      <c r="F119" s="145" t="s">
        <v>112</v>
      </c>
      <c r="G119" s="177" t="s">
        <v>113</v>
      </c>
      <c r="H119" s="145" t="s">
        <v>123</v>
      </c>
      <c r="I119" s="145" t="s">
        <v>512</v>
      </c>
      <c r="J119" s="146" t="s">
        <v>249</v>
      </c>
      <c r="K119" s="145" t="s">
        <v>129</v>
      </c>
      <c r="L119" s="148" t="s">
        <v>112</v>
      </c>
      <c r="M119" s="158"/>
      <c r="N119" s="152"/>
      <c r="O119" s="172"/>
      <c r="P119" s="177" t="s">
        <v>113</v>
      </c>
      <c r="Q119" s="145" t="s">
        <v>512</v>
      </c>
      <c r="R119" s="202" t="s">
        <v>249</v>
      </c>
      <c r="S119" s="160" t="s">
        <v>283</v>
      </c>
      <c r="T119" s="160" t="s">
        <v>112</v>
      </c>
      <c r="U119" s="158"/>
      <c r="V119" s="150"/>
      <c r="W119" s="172"/>
      <c r="X119" s="184" t="s">
        <v>23</v>
      </c>
      <c r="Y119" s="169" t="s">
        <v>125</v>
      </c>
      <c r="Z119" s="170" t="s">
        <v>125</v>
      </c>
      <c r="AA119" s="209"/>
      <c r="AB119" s="187" t="s">
        <v>117</v>
      </c>
      <c r="AC119" s="147" t="s">
        <v>114</v>
      </c>
      <c r="AD119" s="147" t="s">
        <v>127</v>
      </c>
      <c r="AE119" s="190" t="s">
        <v>112</v>
      </c>
      <c r="AF119" s="189"/>
      <c r="AG119" s="190"/>
    </row>
    <row r="120" spans="1:33" ht="30">
      <c r="A120" s="149"/>
      <c r="B120" s="171">
        <v>108</v>
      </c>
      <c r="C120" s="228" t="s">
        <v>495</v>
      </c>
      <c r="D120" s="150"/>
      <c r="E120" s="145" t="s">
        <v>112</v>
      </c>
      <c r="F120" s="145" t="s">
        <v>112</v>
      </c>
      <c r="G120" s="177" t="s">
        <v>113</v>
      </c>
      <c r="H120" s="145" t="s">
        <v>123</v>
      </c>
      <c r="I120" s="145" t="s">
        <v>512</v>
      </c>
      <c r="J120" s="146" t="s">
        <v>249</v>
      </c>
      <c r="K120" s="145" t="s">
        <v>129</v>
      </c>
      <c r="L120" s="148" t="s">
        <v>112</v>
      </c>
      <c r="M120" s="158"/>
      <c r="N120" s="152"/>
      <c r="O120" s="172"/>
      <c r="P120" s="177" t="s">
        <v>113</v>
      </c>
      <c r="Q120" s="145" t="s">
        <v>512</v>
      </c>
      <c r="R120" s="202" t="s">
        <v>249</v>
      </c>
      <c r="S120" s="160" t="s">
        <v>283</v>
      </c>
      <c r="T120" s="160" t="s">
        <v>112</v>
      </c>
      <c r="U120" s="158"/>
      <c r="V120" s="150"/>
      <c r="W120" s="172"/>
      <c r="X120" s="184" t="s">
        <v>23</v>
      </c>
      <c r="Y120" s="169" t="s">
        <v>125</v>
      </c>
      <c r="Z120" s="170" t="s">
        <v>125</v>
      </c>
      <c r="AA120" s="209"/>
      <c r="AB120" s="187" t="s">
        <v>117</v>
      </c>
      <c r="AC120" s="147" t="s">
        <v>114</v>
      </c>
      <c r="AD120" s="147" t="s">
        <v>127</v>
      </c>
      <c r="AE120" s="190" t="s">
        <v>112</v>
      </c>
      <c r="AF120" s="189"/>
      <c r="AG120" s="190"/>
    </row>
    <row r="121" spans="1:33" ht="30">
      <c r="A121" s="149"/>
      <c r="B121" s="171">
        <v>109</v>
      </c>
      <c r="C121" s="228" t="s">
        <v>496</v>
      </c>
      <c r="D121" s="150"/>
      <c r="E121" s="145" t="s">
        <v>112</v>
      </c>
      <c r="F121" s="145" t="s">
        <v>112</v>
      </c>
      <c r="G121" s="177" t="s">
        <v>113</v>
      </c>
      <c r="H121" s="145" t="s">
        <v>123</v>
      </c>
      <c r="I121" s="145" t="s">
        <v>512</v>
      </c>
      <c r="J121" s="146" t="s">
        <v>249</v>
      </c>
      <c r="K121" s="145" t="s">
        <v>129</v>
      </c>
      <c r="L121" s="148" t="s">
        <v>112</v>
      </c>
      <c r="M121" s="158"/>
      <c r="N121" s="152"/>
      <c r="O121" s="172"/>
      <c r="P121" s="177" t="s">
        <v>113</v>
      </c>
      <c r="Q121" s="145" t="s">
        <v>512</v>
      </c>
      <c r="R121" s="202" t="s">
        <v>249</v>
      </c>
      <c r="S121" s="160" t="s">
        <v>283</v>
      </c>
      <c r="T121" s="160" t="s">
        <v>112</v>
      </c>
      <c r="U121" s="158"/>
      <c r="V121" s="150"/>
      <c r="W121" s="172"/>
      <c r="X121" s="184" t="s">
        <v>23</v>
      </c>
      <c r="Y121" s="169" t="s">
        <v>125</v>
      </c>
      <c r="Z121" s="170" t="s">
        <v>125</v>
      </c>
      <c r="AA121" s="209"/>
      <c r="AB121" s="187" t="s">
        <v>117</v>
      </c>
      <c r="AC121" s="147" t="s">
        <v>114</v>
      </c>
      <c r="AD121" s="147" t="s">
        <v>127</v>
      </c>
      <c r="AE121" s="190" t="s">
        <v>112</v>
      </c>
      <c r="AF121" s="189"/>
      <c r="AG121" s="190"/>
    </row>
    <row r="122" spans="1:33" ht="30">
      <c r="A122" s="149"/>
      <c r="B122" s="171">
        <v>110</v>
      </c>
      <c r="C122" s="228" t="s">
        <v>497</v>
      </c>
      <c r="D122" s="150"/>
      <c r="E122" s="145" t="s">
        <v>112</v>
      </c>
      <c r="F122" s="145" t="s">
        <v>112</v>
      </c>
      <c r="G122" s="177" t="s">
        <v>113</v>
      </c>
      <c r="H122" s="145" t="s">
        <v>123</v>
      </c>
      <c r="I122" s="145" t="s">
        <v>512</v>
      </c>
      <c r="J122" s="146" t="s">
        <v>249</v>
      </c>
      <c r="K122" s="145" t="s">
        <v>129</v>
      </c>
      <c r="L122" s="148" t="s">
        <v>112</v>
      </c>
      <c r="M122" s="158"/>
      <c r="N122" s="152"/>
      <c r="O122" s="172"/>
      <c r="P122" s="177" t="s">
        <v>113</v>
      </c>
      <c r="Q122" s="145" t="s">
        <v>512</v>
      </c>
      <c r="R122" s="202" t="s">
        <v>249</v>
      </c>
      <c r="S122" s="160" t="s">
        <v>283</v>
      </c>
      <c r="T122" s="160" t="s">
        <v>112</v>
      </c>
      <c r="U122" s="158"/>
      <c r="V122" s="150"/>
      <c r="W122" s="172"/>
      <c r="X122" s="184" t="s">
        <v>23</v>
      </c>
      <c r="Y122" s="169" t="s">
        <v>125</v>
      </c>
      <c r="Z122" s="170" t="s">
        <v>125</v>
      </c>
      <c r="AA122" s="209"/>
      <c r="AB122" s="187" t="s">
        <v>117</v>
      </c>
      <c r="AC122" s="147" t="s">
        <v>114</v>
      </c>
      <c r="AD122" s="147" t="s">
        <v>127</v>
      </c>
      <c r="AE122" s="190" t="s">
        <v>112</v>
      </c>
      <c r="AF122" s="189"/>
      <c r="AG122" s="190"/>
    </row>
    <row r="123" spans="1:33" ht="30">
      <c r="A123" s="149"/>
      <c r="B123" s="171">
        <v>111</v>
      </c>
      <c r="C123" s="228" t="s">
        <v>498</v>
      </c>
      <c r="D123" s="150"/>
      <c r="E123" s="145" t="s">
        <v>112</v>
      </c>
      <c r="F123" s="145" t="s">
        <v>112</v>
      </c>
      <c r="G123" s="177" t="s">
        <v>113</v>
      </c>
      <c r="H123" s="145" t="s">
        <v>123</v>
      </c>
      <c r="I123" s="145" t="s">
        <v>512</v>
      </c>
      <c r="J123" s="146" t="s">
        <v>249</v>
      </c>
      <c r="K123" s="145" t="s">
        <v>129</v>
      </c>
      <c r="L123" s="148" t="s">
        <v>112</v>
      </c>
      <c r="M123" s="158"/>
      <c r="N123" s="152"/>
      <c r="O123" s="172"/>
      <c r="P123" s="177" t="s">
        <v>113</v>
      </c>
      <c r="Q123" s="145" t="s">
        <v>512</v>
      </c>
      <c r="R123" s="202" t="s">
        <v>249</v>
      </c>
      <c r="S123" s="160" t="s">
        <v>283</v>
      </c>
      <c r="T123" s="160" t="s">
        <v>112</v>
      </c>
      <c r="U123" s="158"/>
      <c r="V123" s="150"/>
      <c r="W123" s="172"/>
      <c r="X123" s="184" t="s">
        <v>23</v>
      </c>
      <c r="Y123" s="169" t="s">
        <v>125</v>
      </c>
      <c r="Z123" s="170" t="s">
        <v>125</v>
      </c>
      <c r="AA123" s="209"/>
      <c r="AB123" s="187" t="s">
        <v>117</v>
      </c>
      <c r="AC123" s="147" t="s">
        <v>114</v>
      </c>
      <c r="AD123" s="147" t="s">
        <v>127</v>
      </c>
      <c r="AE123" s="190" t="s">
        <v>112</v>
      </c>
      <c r="AF123" s="189"/>
      <c r="AG123" s="190"/>
    </row>
    <row r="124" spans="1:33" ht="30">
      <c r="A124" s="149"/>
      <c r="B124" s="171">
        <v>112</v>
      </c>
      <c r="C124" s="228" t="s">
        <v>499</v>
      </c>
      <c r="D124" s="150"/>
      <c r="E124" s="145" t="s">
        <v>112</v>
      </c>
      <c r="F124" s="145" t="s">
        <v>112</v>
      </c>
      <c r="G124" s="177" t="s">
        <v>113</v>
      </c>
      <c r="H124" s="145" t="s">
        <v>123</v>
      </c>
      <c r="I124" s="145" t="s">
        <v>512</v>
      </c>
      <c r="J124" s="146" t="s">
        <v>249</v>
      </c>
      <c r="K124" s="145" t="s">
        <v>129</v>
      </c>
      <c r="L124" s="148" t="s">
        <v>112</v>
      </c>
      <c r="M124" s="158"/>
      <c r="N124" s="152"/>
      <c r="O124" s="172"/>
      <c r="P124" s="177" t="s">
        <v>113</v>
      </c>
      <c r="Q124" s="145" t="s">
        <v>512</v>
      </c>
      <c r="R124" s="202" t="s">
        <v>249</v>
      </c>
      <c r="S124" s="160" t="s">
        <v>283</v>
      </c>
      <c r="T124" s="160" t="s">
        <v>112</v>
      </c>
      <c r="U124" s="158"/>
      <c r="V124" s="150"/>
      <c r="W124" s="172"/>
      <c r="X124" s="184" t="s">
        <v>23</v>
      </c>
      <c r="Y124" s="169" t="s">
        <v>125</v>
      </c>
      <c r="Z124" s="170" t="s">
        <v>125</v>
      </c>
      <c r="AA124" s="209"/>
      <c r="AB124" s="187" t="s">
        <v>117</v>
      </c>
      <c r="AC124" s="147" t="s">
        <v>114</v>
      </c>
      <c r="AD124" s="147" t="s">
        <v>127</v>
      </c>
      <c r="AE124" s="190" t="s">
        <v>112</v>
      </c>
      <c r="AF124" s="189"/>
      <c r="AG124" s="190"/>
    </row>
    <row r="125" spans="1:33" ht="30">
      <c r="A125" s="149"/>
      <c r="B125" s="171">
        <v>113</v>
      </c>
      <c r="C125" s="228" t="s">
        <v>500</v>
      </c>
      <c r="D125" s="150"/>
      <c r="E125" s="145" t="s">
        <v>112</v>
      </c>
      <c r="F125" s="145" t="s">
        <v>112</v>
      </c>
      <c r="G125" s="177" t="s">
        <v>113</v>
      </c>
      <c r="H125" s="145" t="s">
        <v>123</v>
      </c>
      <c r="I125" s="145" t="s">
        <v>512</v>
      </c>
      <c r="J125" s="146" t="s">
        <v>249</v>
      </c>
      <c r="K125" s="145" t="s">
        <v>129</v>
      </c>
      <c r="L125" s="148" t="s">
        <v>112</v>
      </c>
      <c r="M125" s="158"/>
      <c r="N125" s="152"/>
      <c r="O125" s="172"/>
      <c r="P125" s="177" t="s">
        <v>113</v>
      </c>
      <c r="Q125" s="145" t="s">
        <v>512</v>
      </c>
      <c r="R125" s="202" t="s">
        <v>249</v>
      </c>
      <c r="S125" s="160" t="s">
        <v>283</v>
      </c>
      <c r="T125" s="160" t="s">
        <v>112</v>
      </c>
      <c r="U125" s="158"/>
      <c r="V125" s="150"/>
      <c r="W125" s="172"/>
      <c r="X125" s="184" t="s">
        <v>23</v>
      </c>
      <c r="Y125" s="169" t="s">
        <v>125</v>
      </c>
      <c r="Z125" s="170" t="s">
        <v>125</v>
      </c>
      <c r="AA125" s="209"/>
      <c r="AB125" s="187" t="s">
        <v>117</v>
      </c>
      <c r="AC125" s="147" t="s">
        <v>114</v>
      </c>
      <c r="AD125" s="147" t="s">
        <v>127</v>
      </c>
      <c r="AE125" s="190" t="s">
        <v>112</v>
      </c>
      <c r="AF125" s="189"/>
      <c r="AG125" s="190"/>
    </row>
    <row r="126" spans="1:33" ht="30">
      <c r="A126" s="149"/>
      <c r="B126" s="171">
        <v>114</v>
      </c>
      <c r="C126" s="228" t="s">
        <v>501</v>
      </c>
      <c r="D126" s="150"/>
      <c r="E126" s="145" t="s">
        <v>112</v>
      </c>
      <c r="F126" s="145" t="s">
        <v>112</v>
      </c>
      <c r="G126" s="177" t="s">
        <v>113</v>
      </c>
      <c r="H126" s="145" t="s">
        <v>123</v>
      </c>
      <c r="I126" s="145" t="s">
        <v>512</v>
      </c>
      <c r="J126" s="146" t="s">
        <v>249</v>
      </c>
      <c r="K126" s="145" t="s">
        <v>129</v>
      </c>
      <c r="L126" s="148" t="s">
        <v>112</v>
      </c>
      <c r="M126" s="158"/>
      <c r="N126" s="152"/>
      <c r="O126" s="172"/>
      <c r="P126" s="177" t="s">
        <v>113</v>
      </c>
      <c r="Q126" s="145" t="s">
        <v>512</v>
      </c>
      <c r="R126" s="202" t="s">
        <v>249</v>
      </c>
      <c r="S126" s="160" t="s">
        <v>283</v>
      </c>
      <c r="T126" s="160" t="s">
        <v>112</v>
      </c>
      <c r="U126" s="158"/>
      <c r="V126" s="150"/>
      <c r="W126" s="172"/>
      <c r="X126" s="184" t="s">
        <v>23</v>
      </c>
      <c r="Y126" s="169" t="s">
        <v>125</v>
      </c>
      <c r="Z126" s="170" t="s">
        <v>125</v>
      </c>
      <c r="AA126" s="209"/>
      <c r="AB126" s="187" t="s">
        <v>117</v>
      </c>
      <c r="AC126" s="147" t="s">
        <v>114</v>
      </c>
      <c r="AD126" s="147" t="s">
        <v>127</v>
      </c>
      <c r="AE126" s="190" t="s">
        <v>112</v>
      </c>
      <c r="AF126" s="189"/>
      <c r="AG126" s="190"/>
    </row>
    <row r="127" spans="1:33" ht="30">
      <c r="A127" s="149"/>
      <c r="B127" s="171">
        <v>115</v>
      </c>
      <c r="C127" s="228" t="s">
        <v>502</v>
      </c>
      <c r="D127" s="150"/>
      <c r="E127" s="145" t="s">
        <v>112</v>
      </c>
      <c r="F127" s="145" t="s">
        <v>112</v>
      </c>
      <c r="G127" s="177" t="s">
        <v>113</v>
      </c>
      <c r="H127" s="145" t="s">
        <v>123</v>
      </c>
      <c r="I127" s="145" t="s">
        <v>512</v>
      </c>
      <c r="J127" s="146" t="s">
        <v>249</v>
      </c>
      <c r="K127" s="145" t="s">
        <v>129</v>
      </c>
      <c r="L127" s="148" t="s">
        <v>112</v>
      </c>
      <c r="M127" s="158"/>
      <c r="N127" s="152"/>
      <c r="O127" s="172"/>
      <c r="P127" s="177" t="s">
        <v>113</v>
      </c>
      <c r="Q127" s="145" t="s">
        <v>512</v>
      </c>
      <c r="R127" s="202" t="s">
        <v>249</v>
      </c>
      <c r="S127" s="160" t="s">
        <v>283</v>
      </c>
      <c r="T127" s="160" t="s">
        <v>112</v>
      </c>
      <c r="U127" s="158"/>
      <c r="V127" s="150"/>
      <c r="W127" s="172"/>
      <c r="X127" s="184" t="s">
        <v>23</v>
      </c>
      <c r="Y127" s="169" t="s">
        <v>125</v>
      </c>
      <c r="Z127" s="170" t="s">
        <v>125</v>
      </c>
      <c r="AA127" s="209"/>
      <c r="AB127" s="187" t="s">
        <v>117</v>
      </c>
      <c r="AC127" s="147" t="s">
        <v>114</v>
      </c>
      <c r="AD127" s="147" t="s">
        <v>127</v>
      </c>
      <c r="AE127" s="190" t="s">
        <v>112</v>
      </c>
      <c r="AF127" s="189"/>
      <c r="AG127" s="190"/>
    </row>
    <row r="128" spans="1:33" ht="30">
      <c r="A128" s="149"/>
      <c r="B128" s="171">
        <v>116</v>
      </c>
      <c r="C128" s="228" t="s">
        <v>503</v>
      </c>
      <c r="D128" s="150"/>
      <c r="E128" s="145" t="s">
        <v>112</v>
      </c>
      <c r="F128" s="145" t="s">
        <v>112</v>
      </c>
      <c r="G128" s="177" t="s">
        <v>113</v>
      </c>
      <c r="H128" s="145" t="s">
        <v>123</v>
      </c>
      <c r="I128" s="145" t="s">
        <v>512</v>
      </c>
      <c r="J128" s="146" t="s">
        <v>249</v>
      </c>
      <c r="K128" s="145" t="s">
        <v>129</v>
      </c>
      <c r="L128" s="148" t="s">
        <v>112</v>
      </c>
      <c r="M128" s="158"/>
      <c r="N128" s="152"/>
      <c r="O128" s="172"/>
      <c r="P128" s="177" t="s">
        <v>113</v>
      </c>
      <c r="Q128" s="145" t="s">
        <v>512</v>
      </c>
      <c r="R128" s="202" t="s">
        <v>249</v>
      </c>
      <c r="S128" s="160" t="s">
        <v>283</v>
      </c>
      <c r="T128" s="160" t="s">
        <v>112</v>
      </c>
      <c r="U128" s="158"/>
      <c r="V128" s="150"/>
      <c r="W128" s="172"/>
      <c r="X128" s="184" t="s">
        <v>23</v>
      </c>
      <c r="Y128" s="169" t="s">
        <v>125</v>
      </c>
      <c r="Z128" s="170" t="s">
        <v>125</v>
      </c>
      <c r="AA128" s="209"/>
      <c r="AB128" s="187" t="s">
        <v>117</v>
      </c>
      <c r="AC128" s="147" t="s">
        <v>114</v>
      </c>
      <c r="AD128" s="147" t="s">
        <v>127</v>
      </c>
      <c r="AE128" s="190" t="s">
        <v>112</v>
      </c>
      <c r="AF128" s="189"/>
      <c r="AG128" s="190"/>
    </row>
    <row r="129" spans="1:33">
      <c r="A129" s="149"/>
      <c r="B129" s="171">
        <v>117</v>
      </c>
      <c r="D129" s="150"/>
      <c r="E129" s="150"/>
      <c r="F129" s="172"/>
      <c r="G129" s="178"/>
      <c r="H129" s="150"/>
      <c r="I129" s="150"/>
      <c r="J129" s="151"/>
      <c r="K129" s="150"/>
      <c r="L129" s="150"/>
      <c r="M129" s="158"/>
      <c r="N129" s="152"/>
      <c r="O129" s="172"/>
      <c r="P129" s="178"/>
      <c r="Q129" s="150"/>
      <c r="R129" s="151"/>
      <c r="S129" s="150"/>
      <c r="T129" s="150"/>
      <c r="U129" s="158"/>
      <c r="V129" s="150"/>
      <c r="W129" s="172"/>
      <c r="X129" s="185"/>
      <c r="Y129" s="171"/>
      <c r="Z129" s="172"/>
      <c r="AA129" s="209"/>
      <c r="AB129" s="189"/>
      <c r="AC129" s="153"/>
      <c r="AD129" s="153"/>
      <c r="AE129" s="190"/>
      <c r="AF129" s="189"/>
      <c r="AG129" s="190"/>
    </row>
    <row r="130" spans="1:33">
      <c r="A130" s="149"/>
      <c r="B130" s="171">
        <v>118</v>
      </c>
      <c r="C130" s="150"/>
      <c r="D130" s="150"/>
      <c r="E130" s="150"/>
      <c r="F130" s="172"/>
      <c r="G130" s="178"/>
      <c r="H130" s="150"/>
      <c r="I130" s="150"/>
      <c r="J130" s="151"/>
      <c r="K130" s="150"/>
      <c r="L130" s="150"/>
      <c r="M130" s="158"/>
      <c r="N130" s="152"/>
      <c r="O130" s="172"/>
      <c r="P130" s="178"/>
      <c r="Q130" s="150"/>
      <c r="R130" s="151"/>
      <c r="S130" s="150"/>
      <c r="T130" s="150"/>
      <c r="U130" s="158"/>
      <c r="V130" s="150"/>
      <c r="W130" s="172"/>
      <c r="X130" s="185"/>
      <c r="Y130" s="171"/>
      <c r="Z130" s="172"/>
      <c r="AA130" s="209"/>
      <c r="AB130" s="189"/>
      <c r="AC130" s="153"/>
      <c r="AD130" s="153"/>
      <c r="AE130" s="190"/>
      <c r="AF130" s="189"/>
      <c r="AG130" s="190"/>
    </row>
    <row r="131" spans="1:33">
      <c r="A131" s="149"/>
      <c r="B131" s="171">
        <v>119</v>
      </c>
      <c r="C131" s="150"/>
      <c r="D131" s="150"/>
      <c r="E131" s="150"/>
      <c r="F131" s="172"/>
      <c r="G131" s="178"/>
      <c r="H131" s="150"/>
      <c r="I131" s="150"/>
      <c r="J131" s="151"/>
      <c r="K131" s="150"/>
      <c r="L131" s="150"/>
      <c r="M131" s="158"/>
      <c r="N131" s="152"/>
      <c r="O131" s="172"/>
      <c r="P131" s="178"/>
      <c r="Q131" s="150"/>
      <c r="R131" s="151"/>
      <c r="S131" s="150"/>
      <c r="T131" s="150"/>
      <c r="U131" s="158"/>
      <c r="V131" s="150"/>
      <c r="W131" s="172"/>
      <c r="X131" s="185"/>
      <c r="Y131" s="171"/>
      <c r="Z131" s="172"/>
      <c r="AA131" s="209"/>
      <c r="AB131" s="189"/>
      <c r="AC131" s="153"/>
      <c r="AD131" s="153"/>
      <c r="AE131" s="190"/>
      <c r="AF131" s="189"/>
      <c r="AG131" s="190"/>
    </row>
    <row r="132" spans="1:33">
      <c r="A132" s="149"/>
      <c r="B132" s="171">
        <v>120</v>
      </c>
      <c r="C132" s="150"/>
      <c r="D132" s="150"/>
      <c r="E132" s="150"/>
      <c r="F132" s="172"/>
      <c r="G132" s="178"/>
      <c r="H132" s="150"/>
      <c r="I132" s="150"/>
      <c r="J132" s="151"/>
      <c r="K132" s="150"/>
      <c r="L132" s="150"/>
      <c r="M132" s="158"/>
      <c r="N132" s="152"/>
      <c r="O132" s="172"/>
      <c r="P132" s="178"/>
      <c r="Q132" s="150"/>
      <c r="R132" s="151"/>
      <c r="S132" s="150"/>
      <c r="T132" s="150"/>
      <c r="U132" s="158"/>
      <c r="V132" s="150"/>
      <c r="W132" s="172"/>
      <c r="X132" s="185"/>
      <c r="Y132" s="171"/>
      <c r="Z132" s="172"/>
      <c r="AA132" s="209"/>
      <c r="AB132" s="189"/>
      <c r="AC132" s="153"/>
      <c r="AD132" s="153"/>
      <c r="AE132" s="190"/>
      <c r="AF132" s="189"/>
      <c r="AG132" s="190"/>
    </row>
    <row r="133" spans="1:33">
      <c r="A133" s="149"/>
      <c r="B133" s="171">
        <v>121</v>
      </c>
      <c r="C133" s="150"/>
      <c r="D133" s="150"/>
      <c r="E133" s="150"/>
      <c r="F133" s="172"/>
      <c r="G133" s="178"/>
      <c r="H133" s="150"/>
      <c r="I133" s="150"/>
      <c r="J133" s="151"/>
      <c r="K133" s="150"/>
      <c r="L133" s="150"/>
      <c r="M133" s="158"/>
      <c r="N133" s="152"/>
      <c r="O133" s="172"/>
      <c r="P133" s="178"/>
      <c r="Q133" s="150"/>
      <c r="R133" s="151"/>
      <c r="S133" s="150"/>
      <c r="T133" s="150"/>
      <c r="U133" s="158"/>
      <c r="V133" s="150"/>
      <c r="W133" s="172"/>
      <c r="X133" s="185"/>
      <c r="Y133" s="171"/>
      <c r="Z133" s="172"/>
      <c r="AA133" s="209"/>
      <c r="AB133" s="189"/>
      <c r="AC133" s="153"/>
      <c r="AD133" s="153"/>
      <c r="AE133" s="190"/>
      <c r="AF133" s="189"/>
      <c r="AG133" s="190"/>
    </row>
    <row r="134" spans="1:33">
      <c r="A134" s="149"/>
      <c r="B134" s="171">
        <v>122</v>
      </c>
      <c r="C134" s="150"/>
      <c r="D134" s="150"/>
      <c r="E134" s="150"/>
      <c r="F134" s="172"/>
      <c r="G134" s="178"/>
      <c r="H134" s="150"/>
      <c r="I134" s="150"/>
      <c r="J134" s="151"/>
      <c r="K134" s="150"/>
      <c r="L134" s="150"/>
      <c r="M134" s="158"/>
      <c r="N134" s="152"/>
      <c r="O134" s="172"/>
      <c r="P134" s="178"/>
      <c r="Q134" s="150"/>
      <c r="R134" s="151"/>
      <c r="S134" s="150"/>
      <c r="T134" s="150"/>
      <c r="U134" s="158"/>
      <c r="V134" s="150"/>
      <c r="W134" s="172"/>
      <c r="X134" s="185"/>
      <c r="Y134" s="171"/>
      <c r="Z134" s="172"/>
      <c r="AA134" s="209"/>
      <c r="AB134" s="189"/>
      <c r="AC134" s="153"/>
      <c r="AD134" s="153"/>
      <c r="AE134" s="190"/>
      <c r="AF134" s="189"/>
      <c r="AG134" s="190"/>
    </row>
    <row r="135" spans="1:33">
      <c r="A135" s="149"/>
      <c r="B135" s="171">
        <v>123</v>
      </c>
      <c r="C135" s="150"/>
      <c r="D135" s="150"/>
      <c r="E135" s="150"/>
      <c r="F135" s="172"/>
      <c r="G135" s="178"/>
      <c r="H135" s="150"/>
      <c r="I135" s="150"/>
      <c r="J135" s="151"/>
      <c r="K135" s="150"/>
      <c r="L135" s="150"/>
      <c r="M135" s="158"/>
      <c r="N135" s="152"/>
      <c r="O135" s="172"/>
      <c r="P135" s="178"/>
      <c r="Q135" s="150"/>
      <c r="R135" s="151"/>
      <c r="S135" s="150"/>
      <c r="T135" s="150"/>
      <c r="U135" s="158"/>
      <c r="V135" s="150"/>
      <c r="W135" s="172"/>
      <c r="X135" s="185"/>
      <c r="Y135" s="171"/>
      <c r="Z135" s="172"/>
      <c r="AA135" s="209"/>
      <c r="AB135" s="189"/>
      <c r="AC135" s="153"/>
      <c r="AD135" s="153"/>
      <c r="AE135" s="190"/>
      <c r="AF135" s="189"/>
      <c r="AG135" s="190"/>
    </row>
    <row r="136" spans="1:33">
      <c r="A136" s="149"/>
      <c r="B136" s="171">
        <v>124</v>
      </c>
      <c r="C136" s="150"/>
      <c r="D136" s="150"/>
      <c r="E136" s="150"/>
      <c r="F136" s="172"/>
      <c r="G136" s="178"/>
      <c r="H136" s="150"/>
      <c r="I136" s="150"/>
      <c r="J136" s="151"/>
      <c r="K136" s="150"/>
      <c r="L136" s="150"/>
      <c r="M136" s="158"/>
      <c r="N136" s="152"/>
      <c r="O136" s="172"/>
      <c r="P136" s="178"/>
      <c r="Q136" s="150"/>
      <c r="R136" s="151"/>
      <c r="S136" s="150"/>
      <c r="T136" s="150"/>
      <c r="U136" s="158"/>
      <c r="V136" s="150"/>
      <c r="W136" s="172"/>
      <c r="X136" s="185"/>
      <c r="Y136" s="171"/>
      <c r="Z136" s="172"/>
      <c r="AA136" s="209"/>
      <c r="AB136" s="189"/>
      <c r="AC136" s="153"/>
      <c r="AD136" s="153"/>
      <c r="AE136" s="190"/>
      <c r="AF136" s="189"/>
      <c r="AG136" s="190"/>
    </row>
    <row r="137" spans="1:33">
      <c r="A137" s="149"/>
      <c r="B137" s="171">
        <v>125</v>
      </c>
      <c r="C137" s="150"/>
      <c r="D137" s="150"/>
      <c r="E137" s="150"/>
      <c r="F137" s="172"/>
      <c r="G137" s="178"/>
      <c r="H137" s="150"/>
      <c r="I137" s="150"/>
      <c r="J137" s="151"/>
      <c r="K137" s="150"/>
      <c r="L137" s="150"/>
      <c r="M137" s="158"/>
      <c r="N137" s="152"/>
      <c r="O137" s="172"/>
      <c r="P137" s="178"/>
      <c r="Q137" s="150"/>
      <c r="R137" s="151"/>
      <c r="S137" s="150"/>
      <c r="T137" s="150"/>
      <c r="U137" s="158"/>
      <c r="V137" s="150"/>
      <c r="W137" s="172"/>
      <c r="X137" s="185"/>
      <c r="Y137" s="171"/>
      <c r="Z137" s="172"/>
      <c r="AA137" s="209"/>
      <c r="AB137" s="189"/>
      <c r="AC137" s="153"/>
      <c r="AD137" s="153"/>
      <c r="AE137" s="190"/>
      <c r="AF137" s="189"/>
      <c r="AG137" s="190"/>
    </row>
    <row r="138" spans="1:33">
      <c r="A138" s="149"/>
      <c r="B138" s="171">
        <v>126</v>
      </c>
      <c r="C138" s="150"/>
      <c r="D138" s="150"/>
      <c r="E138" s="150"/>
      <c r="F138" s="172"/>
      <c r="G138" s="178"/>
      <c r="H138" s="150"/>
      <c r="I138" s="150"/>
      <c r="J138" s="151"/>
      <c r="K138" s="150"/>
      <c r="L138" s="150"/>
      <c r="M138" s="158"/>
      <c r="N138" s="152"/>
      <c r="O138" s="172"/>
      <c r="P138" s="178"/>
      <c r="Q138" s="150"/>
      <c r="R138" s="151"/>
      <c r="S138" s="150"/>
      <c r="T138" s="150"/>
      <c r="U138" s="158"/>
      <c r="V138" s="150"/>
      <c r="W138" s="172"/>
      <c r="X138" s="185"/>
      <c r="Y138" s="171"/>
      <c r="Z138" s="172"/>
      <c r="AA138" s="209"/>
      <c r="AB138" s="189"/>
      <c r="AC138" s="153"/>
      <c r="AD138" s="153"/>
      <c r="AE138" s="190"/>
      <c r="AF138" s="189"/>
      <c r="AG138" s="190"/>
    </row>
    <row r="139" spans="1:33">
      <c r="A139" s="149"/>
      <c r="B139" s="171">
        <v>127</v>
      </c>
      <c r="C139" s="150"/>
      <c r="D139" s="150"/>
      <c r="E139" s="150"/>
      <c r="F139" s="172"/>
      <c r="G139" s="178"/>
      <c r="H139" s="150"/>
      <c r="I139" s="150"/>
      <c r="J139" s="151"/>
      <c r="K139" s="150"/>
      <c r="L139" s="150"/>
      <c r="M139" s="158"/>
      <c r="N139" s="152"/>
      <c r="O139" s="172"/>
      <c r="P139" s="178"/>
      <c r="Q139" s="150"/>
      <c r="R139" s="151"/>
      <c r="S139" s="150"/>
      <c r="T139" s="150"/>
      <c r="U139" s="158"/>
      <c r="V139" s="150"/>
      <c r="W139" s="172"/>
      <c r="X139" s="185"/>
      <c r="Y139" s="171"/>
      <c r="Z139" s="172"/>
      <c r="AA139" s="209"/>
      <c r="AB139" s="189"/>
      <c r="AC139" s="153"/>
      <c r="AD139" s="153"/>
      <c r="AE139" s="190"/>
      <c r="AF139" s="189"/>
      <c r="AG139" s="190"/>
    </row>
    <row r="140" spans="1:33">
      <c r="A140" s="149"/>
      <c r="B140" s="171">
        <v>128</v>
      </c>
      <c r="C140" s="150"/>
      <c r="D140" s="150"/>
      <c r="E140" s="150"/>
      <c r="F140" s="172"/>
      <c r="G140" s="178"/>
      <c r="H140" s="150"/>
      <c r="I140" s="150"/>
      <c r="J140" s="151"/>
      <c r="K140" s="150"/>
      <c r="L140" s="150"/>
      <c r="M140" s="158"/>
      <c r="N140" s="152"/>
      <c r="O140" s="172"/>
      <c r="P140" s="178"/>
      <c r="Q140" s="150"/>
      <c r="R140" s="151"/>
      <c r="S140" s="150"/>
      <c r="T140" s="150"/>
      <c r="U140" s="158"/>
      <c r="V140" s="150"/>
      <c r="W140" s="172"/>
      <c r="X140" s="185"/>
      <c r="Y140" s="171"/>
      <c r="Z140" s="172"/>
      <c r="AA140" s="209"/>
      <c r="AB140" s="189"/>
      <c r="AC140" s="153"/>
      <c r="AD140" s="153"/>
      <c r="AE140" s="190"/>
      <c r="AF140" s="189"/>
      <c r="AG140" s="190"/>
    </row>
    <row r="141" spans="1:33">
      <c r="A141" s="149"/>
      <c r="B141" s="171">
        <v>129</v>
      </c>
      <c r="C141" s="150"/>
      <c r="D141" s="150"/>
      <c r="E141" s="150"/>
      <c r="F141" s="172"/>
      <c r="G141" s="178"/>
      <c r="H141" s="150"/>
      <c r="I141" s="150"/>
      <c r="J141" s="151"/>
      <c r="K141" s="150"/>
      <c r="L141" s="150"/>
      <c r="M141" s="158"/>
      <c r="N141" s="152"/>
      <c r="O141" s="172"/>
      <c r="P141" s="178"/>
      <c r="Q141" s="150"/>
      <c r="R141" s="151"/>
      <c r="S141" s="150"/>
      <c r="T141" s="150"/>
      <c r="U141" s="158"/>
      <c r="V141" s="150"/>
      <c r="W141" s="172"/>
      <c r="X141" s="185"/>
      <c r="Y141" s="171"/>
      <c r="Z141" s="172"/>
      <c r="AA141" s="209"/>
      <c r="AB141" s="189"/>
      <c r="AC141" s="153"/>
      <c r="AD141" s="153"/>
      <c r="AE141" s="190"/>
      <c r="AF141" s="189"/>
      <c r="AG141" s="190"/>
    </row>
    <row r="142" spans="1:33">
      <c r="A142" s="149"/>
      <c r="B142" s="171">
        <v>130</v>
      </c>
      <c r="C142" s="150"/>
      <c r="D142" s="150"/>
      <c r="E142" s="150"/>
      <c r="F142" s="172"/>
      <c r="G142" s="178"/>
      <c r="H142" s="150"/>
      <c r="I142" s="150"/>
      <c r="J142" s="151"/>
      <c r="K142" s="150"/>
      <c r="L142" s="150"/>
      <c r="M142" s="158"/>
      <c r="N142" s="152"/>
      <c r="O142" s="172"/>
      <c r="P142" s="178"/>
      <c r="Q142" s="150"/>
      <c r="R142" s="151"/>
      <c r="S142" s="150"/>
      <c r="T142" s="150"/>
      <c r="U142" s="158"/>
      <c r="V142" s="150"/>
      <c r="W142" s="172"/>
      <c r="X142" s="185"/>
      <c r="Y142" s="171"/>
      <c r="Z142" s="172"/>
      <c r="AA142" s="209"/>
      <c r="AB142" s="189"/>
      <c r="AC142" s="153"/>
      <c r="AD142" s="153"/>
      <c r="AE142" s="190"/>
      <c r="AF142" s="189"/>
      <c r="AG142" s="190"/>
    </row>
    <row r="143" spans="1:33">
      <c r="A143" s="149"/>
      <c r="B143" s="171">
        <v>131</v>
      </c>
      <c r="C143" s="150"/>
      <c r="D143" s="150"/>
      <c r="E143" s="150"/>
      <c r="F143" s="172"/>
      <c r="G143" s="178"/>
      <c r="H143" s="150"/>
      <c r="I143" s="150"/>
      <c r="J143" s="151"/>
      <c r="K143" s="150"/>
      <c r="L143" s="150"/>
      <c r="M143" s="158"/>
      <c r="N143" s="152"/>
      <c r="O143" s="172"/>
      <c r="P143" s="178"/>
      <c r="Q143" s="150"/>
      <c r="R143" s="151"/>
      <c r="S143" s="150"/>
      <c r="T143" s="150"/>
      <c r="U143" s="158"/>
      <c r="V143" s="150"/>
      <c r="W143" s="172"/>
      <c r="X143" s="185"/>
      <c r="Y143" s="171"/>
      <c r="Z143" s="172"/>
      <c r="AA143" s="209"/>
      <c r="AB143" s="189"/>
      <c r="AC143" s="153"/>
      <c r="AD143" s="153"/>
      <c r="AE143" s="190"/>
      <c r="AF143" s="189"/>
      <c r="AG143" s="190"/>
    </row>
    <row r="144" spans="1:33">
      <c r="A144" s="149"/>
      <c r="B144" s="171">
        <v>132</v>
      </c>
      <c r="C144" s="150"/>
      <c r="D144" s="150"/>
      <c r="E144" s="150"/>
      <c r="F144" s="172"/>
      <c r="G144" s="178"/>
      <c r="H144" s="150"/>
      <c r="I144" s="150"/>
      <c r="J144" s="151"/>
      <c r="K144" s="150"/>
      <c r="L144" s="150"/>
      <c r="M144" s="158"/>
      <c r="N144" s="152"/>
      <c r="O144" s="172"/>
      <c r="P144" s="178"/>
      <c r="Q144" s="150"/>
      <c r="R144" s="151"/>
      <c r="S144" s="150"/>
      <c r="T144" s="150"/>
      <c r="U144" s="158"/>
      <c r="V144" s="150"/>
      <c r="W144" s="172"/>
      <c r="X144" s="185"/>
      <c r="Y144" s="171"/>
      <c r="Z144" s="172"/>
      <c r="AA144" s="209"/>
      <c r="AB144" s="189"/>
      <c r="AC144" s="153"/>
      <c r="AD144" s="153"/>
      <c r="AE144" s="190"/>
      <c r="AF144" s="189"/>
      <c r="AG144" s="190"/>
    </row>
    <row r="145" spans="1:33">
      <c r="A145" s="149"/>
      <c r="B145" s="171">
        <v>133</v>
      </c>
      <c r="C145" s="150"/>
      <c r="D145" s="150"/>
      <c r="E145" s="150"/>
      <c r="F145" s="172"/>
      <c r="G145" s="178"/>
      <c r="H145" s="150"/>
      <c r="I145" s="150"/>
      <c r="J145" s="151"/>
      <c r="K145" s="150"/>
      <c r="L145" s="150"/>
      <c r="M145" s="158"/>
      <c r="N145" s="152"/>
      <c r="O145" s="172"/>
      <c r="P145" s="178"/>
      <c r="Q145" s="150"/>
      <c r="R145" s="151"/>
      <c r="S145" s="150"/>
      <c r="T145" s="150"/>
      <c r="U145" s="158"/>
      <c r="V145" s="150"/>
      <c r="W145" s="172"/>
      <c r="X145" s="185"/>
      <c r="Y145" s="171"/>
      <c r="Z145" s="172"/>
      <c r="AA145" s="209"/>
      <c r="AB145" s="189"/>
      <c r="AC145" s="153"/>
      <c r="AD145" s="153"/>
      <c r="AE145" s="190"/>
      <c r="AF145" s="189"/>
      <c r="AG145" s="190"/>
    </row>
    <row r="146" spans="1:33">
      <c r="A146" s="149"/>
      <c r="B146" s="171">
        <v>134</v>
      </c>
      <c r="C146" s="150"/>
      <c r="D146" s="150"/>
      <c r="E146" s="150"/>
      <c r="F146" s="172"/>
      <c r="G146" s="178"/>
      <c r="H146" s="150"/>
      <c r="I146" s="150"/>
      <c r="J146" s="151"/>
      <c r="K146" s="150"/>
      <c r="L146" s="150"/>
      <c r="M146" s="158"/>
      <c r="N146" s="152"/>
      <c r="O146" s="172"/>
      <c r="P146" s="178"/>
      <c r="Q146" s="150"/>
      <c r="R146" s="151"/>
      <c r="S146" s="150"/>
      <c r="T146" s="150"/>
      <c r="U146" s="158"/>
      <c r="V146" s="150"/>
      <c r="W146" s="172"/>
      <c r="X146" s="185"/>
      <c r="Y146" s="171"/>
      <c r="Z146" s="172"/>
      <c r="AA146" s="209"/>
      <c r="AB146" s="189"/>
      <c r="AC146" s="153"/>
      <c r="AD146" s="153"/>
      <c r="AE146" s="190"/>
      <c r="AF146" s="189"/>
      <c r="AG146" s="190"/>
    </row>
    <row r="147" spans="1:33">
      <c r="A147" s="149"/>
      <c r="B147" s="171">
        <v>135</v>
      </c>
      <c r="C147" s="150"/>
      <c r="D147" s="150"/>
      <c r="E147" s="150"/>
      <c r="F147" s="172"/>
      <c r="G147" s="178"/>
      <c r="H147" s="150"/>
      <c r="I147" s="150"/>
      <c r="J147" s="151"/>
      <c r="K147" s="150"/>
      <c r="L147" s="150"/>
      <c r="M147" s="158"/>
      <c r="N147" s="152"/>
      <c r="O147" s="172"/>
      <c r="P147" s="178"/>
      <c r="Q147" s="150"/>
      <c r="R147" s="151"/>
      <c r="S147" s="150"/>
      <c r="T147" s="150"/>
      <c r="U147" s="158"/>
      <c r="V147" s="150"/>
      <c r="W147" s="172"/>
      <c r="X147" s="185"/>
      <c r="Y147" s="171"/>
      <c r="Z147" s="172"/>
      <c r="AA147" s="209"/>
      <c r="AB147" s="189"/>
      <c r="AC147" s="153"/>
      <c r="AD147" s="153"/>
      <c r="AE147" s="190"/>
      <c r="AF147" s="189"/>
      <c r="AG147" s="190"/>
    </row>
    <row r="148" spans="1:33">
      <c r="A148" s="149"/>
      <c r="B148" s="171">
        <v>136</v>
      </c>
      <c r="C148" s="150"/>
      <c r="D148" s="150"/>
      <c r="E148" s="150"/>
      <c r="F148" s="172"/>
      <c r="G148" s="178"/>
      <c r="H148" s="150"/>
      <c r="I148" s="150"/>
      <c r="J148" s="151"/>
      <c r="K148" s="150"/>
      <c r="L148" s="150"/>
      <c r="M148" s="158"/>
      <c r="N148" s="152"/>
      <c r="O148" s="172"/>
      <c r="P148" s="178"/>
      <c r="Q148" s="150"/>
      <c r="R148" s="151"/>
      <c r="S148" s="150"/>
      <c r="T148" s="150"/>
      <c r="U148" s="158"/>
      <c r="V148" s="150"/>
      <c r="W148" s="172"/>
      <c r="X148" s="185"/>
      <c r="Y148" s="171"/>
      <c r="Z148" s="172"/>
      <c r="AA148" s="209"/>
      <c r="AB148" s="189"/>
      <c r="AC148" s="153"/>
      <c r="AD148" s="153"/>
      <c r="AE148" s="190"/>
      <c r="AF148" s="189"/>
      <c r="AG148" s="190"/>
    </row>
    <row r="149" spans="1:33">
      <c r="A149" s="149"/>
      <c r="B149" s="171">
        <v>137</v>
      </c>
      <c r="C149" s="150"/>
      <c r="D149" s="150"/>
      <c r="E149" s="150"/>
      <c r="F149" s="172"/>
      <c r="G149" s="178"/>
      <c r="H149" s="150"/>
      <c r="I149" s="150"/>
      <c r="J149" s="151"/>
      <c r="K149" s="150"/>
      <c r="L149" s="150"/>
      <c r="M149" s="158"/>
      <c r="N149" s="152"/>
      <c r="O149" s="172"/>
      <c r="P149" s="178"/>
      <c r="Q149" s="150"/>
      <c r="R149" s="151"/>
      <c r="S149" s="150"/>
      <c r="T149" s="150"/>
      <c r="U149" s="158"/>
      <c r="V149" s="150"/>
      <c r="W149" s="172"/>
      <c r="X149" s="185"/>
      <c r="Y149" s="171"/>
      <c r="Z149" s="172"/>
      <c r="AA149" s="209"/>
      <c r="AB149" s="189"/>
      <c r="AC149" s="153"/>
      <c r="AD149" s="153"/>
      <c r="AE149" s="190"/>
      <c r="AF149" s="189"/>
      <c r="AG149" s="190"/>
    </row>
    <row r="150" spans="1:33">
      <c r="A150" s="149"/>
      <c r="B150" s="171">
        <v>138</v>
      </c>
      <c r="C150" s="150"/>
      <c r="D150" s="150"/>
      <c r="E150" s="150"/>
      <c r="F150" s="172"/>
      <c r="G150" s="178"/>
      <c r="H150" s="150"/>
      <c r="I150" s="150"/>
      <c r="J150" s="151"/>
      <c r="K150" s="150"/>
      <c r="L150" s="150"/>
      <c r="M150" s="158"/>
      <c r="N150" s="152"/>
      <c r="O150" s="172"/>
      <c r="P150" s="178"/>
      <c r="Q150" s="150"/>
      <c r="R150" s="151"/>
      <c r="S150" s="150"/>
      <c r="T150" s="150"/>
      <c r="U150" s="158"/>
      <c r="V150" s="150"/>
      <c r="W150" s="172"/>
      <c r="X150" s="185"/>
      <c r="Y150" s="171"/>
      <c r="Z150" s="172"/>
      <c r="AA150" s="209"/>
      <c r="AB150" s="189"/>
      <c r="AC150" s="153"/>
      <c r="AD150" s="153"/>
      <c r="AE150" s="190"/>
      <c r="AF150" s="189"/>
      <c r="AG150" s="190"/>
    </row>
    <row r="151" spans="1:33">
      <c r="A151" s="149"/>
      <c r="B151" s="171">
        <v>139</v>
      </c>
      <c r="C151" s="150"/>
      <c r="D151" s="150"/>
      <c r="E151" s="150"/>
      <c r="F151" s="172"/>
      <c r="G151" s="178"/>
      <c r="H151" s="150"/>
      <c r="I151" s="150"/>
      <c r="J151" s="151"/>
      <c r="K151" s="150"/>
      <c r="L151" s="150"/>
      <c r="M151" s="158"/>
      <c r="N151" s="152"/>
      <c r="O151" s="172"/>
      <c r="P151" s="178"/>
      <c r="Q151" s="150"/>
      <c r="R151" s="151"/>
      <c r="S151" s="150"/>
      <c r="T151" s="150"/>
      <c r="U151" s="158"/>
      <c r="V151" s="150"/>
      <c r="W151" s="172"/>
      <c r="X151" s="185"/>
      <c r="Y151" s="171"/>
      <c r="Z151" s="172"/>
      <c r="AA151" s="209"/>
      <c r="AB151" s="189"/>
      <c r="AC151" s="153"/>
      <c r="AD151" s="153"/>
      <c r="AE151" s="190"/>
      <c r="AF151" s="189"/>
      <c r="AG151" s="190"/>
    </row>
    <row r="152" spans="1:33">
      <c r="A152" s="149"/>
      <c r="B152" s="171">
        <v>140</v>
      </c>
      <c r="C152" s="150"/>
      <c r="D152" s="150"/>
      <c r="E152" s="150"/>
      <c r="F152" s="172"/>
      <c r="G152" s="178"/>
      <c r="H152" s="150"/>
      <c r="I152" s="150"/>
      <c r="J152" s="151"/>
      <c r="K152" s="150"/>
      <c r="L152" s="150"/>
      <c r="M152" s="158"/>
      <c r="N152" s="152"/>
      <c r="O152" s="172"/>
      <c r="P152" s="178"/>
      <c r="Q152" s="150"/>
      <c r="R152" s="151"/>
      <c r="S152" s="150"/>
      <c r="T152" s="150"/>
      <c r="U152" s="158"/>
      <c r="V152" s="150"/>
      <c r="W152" s="172"/>
      <c r="X152" s="185"/>
      <c r="Y152" s="171"/>
      <c r="Z152" s="172"/>
      <c r="AA152" s="209"/>
      <c r="AB152" s="189"/>
      <c r="AC152" s="153"/>
      <c r="AD152" s="153"/>
      <c r="AE152" s="190"/>
      <c r="AF152" s="189"/>
      <c r="AG152" s="190"/>
    </row>
    <row r="153" spans="1:33">
      <c r="A153" s="149"/>
      <c r="B153" s="171">
        <v>141</v>
      </c>
      <c r="C153" s="150"/>
      <c r="D153" s="150"/>
      <c r="E153" s="150"/>
      <c r="F153" s="172"/>
      <c r="G153" s="178"/>
      <c r="H153" s="150"/>
      <c r="I153" s="150"/>
      <c r="J153" s="151"/>
      <c r="K153" s="150"/>
      <c r="L153" s="150"/>
      <c r="M153" s="158"/>
      <c r="N153" s="152"/>
      <c r="O153" s="172"/>
      <c r="P153" s="178"/>
      <c r="Q153" s="150"/>
      <c r="R153" s="151"/>
      <c r="S153" s="150"/>
      <c r="T153" s="150"/>
      <c r="U153" s="158"/>
      <c r="V153" s="150"/>
      <c r="W153" s="172"/>
      <c r="X153" s="185"/>
      <c r="Y153" s="171"/>
      <c r="Z153" s="172"/>
      <c r="AA153" s="209"/>
      <c r="AB153" s="189"/>
      <c r="AC153" s="153"/>
      <c r="AD153" s="153"/>
      <c r="AE153" s="190"/>
      <c r="AF153" s="189"/>
      <c r="AG153" s="190"/>
    </row>
    <row r="154" spans="1:33">
      <c r="A154" s="149"/>
      <c r="B154" s="171">
        <v>142</v>
      </c>
      <c r="C154" s="150"/>
      <c r="D154" s="150"/>
      <c r="E154" s="150"/>
      <c r="F154" s="172"/>
      <c r="G154" s="178"/>
      <c r="H154" s="150"/>
      <c r="I154" s="150"/>
      <c r="J154" s="151"/>
      <c r="K154" s="150"/>
      <c r="L154" s="150"/>
      <c r="M154" s="158"/>
      <c r="N154" s="152"/>
      <c r="O154" s="172"/>
      <c r="P154" s="178"/>
      <c r="Q154" s="150"/>
      <c r="R154" s="151"/>
      <c r="S154" s="150"/>
      <c r="T154" s="150"/>
      <c r="U154" s="158"/>
      <c r="V154" s="150"/>
      <c r="W154" s="172"/>
      <c r="X154" s="185"/>
      <c r="Y154" s="171"/>
      <c r="Z154" s="172"/>
      <c r="AA154" s="209"/>
      <c r="AB154" s="189"/>
      <c r="AC154" s="153"/>
      <c r="AD154" s="153"/>
      <c r="AE154" s="190"/>
      <c r="AF154" s="189"/>
      <c r="AG154" s="190"/>
    </row>
    <row r="155" spans="1:33">
      <c r="A155" s="149"/>
      <c r="B155" s="171">
        <v>143</v>
      </c>
      <c r="C155" s="150"/>
      <c r="D155" s="150"/>
      <c r="E155" s="150"/>
      <c r="F155" s="172"/>
      <c r="G155" s="178"/>
      <c r="H155" s="150"/>
      <c r="I155" s="150"/>
      <c r="J155" s="151"/>
      <c r="K155" s="150"/>
      <c r="L155" s="150"/>
      <c r="M155" s="158"/>
      <c r="N155" s="152"/>
      <c r="O155" s="172"/>
      <c r="P155" s="178"/>
      <c r="Q155" s="150"/>
      <c r="R155" s="151"/>
      <c r="S155" s="150"/>
      <c r="T155" s="150"/>
      <c r="U155" s="158"/>
      <c r="V155" s="150"/>
      <c r="W155" s="172"/>
      <c r="X155" s="185"/>
      <c r="Y155" s="171"/>
      <c r="Z155" s="172"/>
      <c r="AA155" s="209"/>
      <c r="AB155" s="189"/>
      <c r="AC155" s="153"/>
      <c r="AD155" s="153"/>
      <c r="AE155" s="190"/>
      <c r="AF155" s="189"/>
      <c r="AG155" s="190"/>
    </row>
    <row r="156" spans="1:33">
      <c r="A156" s="149"/>
      <c r="B156" s="171">
        <v>144</v>
      </c>
      <c r="C156" s="150"/>
      <c r="D156" s="150"/>
      <c r="E156" s="150"/>
      <c r="F156" s="172"/>
      <c r="G156" s="178"/>
      <c r="H156" s="150"/>
      <c r="I156" s="150"/>
      <c r="J156" s="151"/>
      <c r="K156" s="150"/>
      <c r="L156" s="150"/>
      <c r="M156" s="158"/>
      <c r="N156" s="152"/>
      <c r="O156" s="172"/>
      <c r="P156" s="178"/>
      <c r="Q156" s="150"/>
      <c r="R156" s="151"/>
      <c r="S156" s="150"/>
      <c r="T156" s="150"/>
      <c r="U156" s="158"/>
      <c r="V156" s="150"/>
      <c r="W156" s="172"/>
      <c r="X156" s="185"/>
      <c r="Y156" s="171"/>
      <c r="Z156" s="172"/>
      <c r="AA156" s="209"/>
      <c r="AB156" s="189"/>
      <c r="AC156" s="153"/>
      <c r="AD156" s="153"/>
      <c r="AE156" s="190"/>
      <c r="AF156" s="189"/>
      <c r="AG156" s="190"/>
    </row>
    <row r="157" spans="1:33">
      <c r="A157" s="149"/>
      <c r="B157" s="171">
        <v>145</v>
      </c>
      <c r="C157" s="150"/>
      <c r="D157" s="150"/>
      <c r="E157" s="150"/>
      <c r="F157" s="172"/>
      <c r="G157" s="178"/>
      <c r="H157" s="150"/>
      <c r="I157" s="150"/>
      <c r="J157" s="151"/>
      <c r="K157" s="150"/>
      <c r="L157" s="150"/>
      <c r="M157" s="158"/>
      <c r="N157" s="152"/>
      <c r="O157" s="172"/>
      <c r="P157" s="178"/>
      <c r="Q157" s="150"/>
      <c r="R157" s="151"/>
      <c r="S157" s="150"/>
      <c r="T157" s="150"/>
      <c r="U157" s="158"/>
      <c r="V157" s="150"/>
      <c r="W157" s="172"/>
      <c r="X157" s="185"/>
      <c r="Y157" s="171"/>
      <c r="Z157" s="172"/>
      <c r="AA157" s="209"/>
      <c r="AB157" s="189"/>
      <c r="AC157" s="153"/>
      <c r="AD157" s="153"/>
      <c r="AE157" s="190"/>
      <c r="AF157" s="189"/>
      <c r="AG157" s="190"/>
    </row>
    <row r="158" spans="1:33">
      <c r="A158" s="149"/>
      <c r="B158" s="171">
        <v>146</v>
      </c>
      <c r="C158" s="150"/>
      <c r="D158" s="150"/>
      <c r="E158" s="150"/>
      <c r="F158" s="172"/>
      <c r="G158" s="178"/>
      <c r="H158" s="150"/>
      <c r="I158" s="150"/>
      <c r="J158" s="151"/>
      <c r="K158" s="150"/>
      <c r="L158" s="150"/>
      <c r="M158" s="158"/>
      <c r="N158" s="152"/>
      <c r="O158" s="172"/>
      <c r="P158" s="178"/>
      <c r="Q158" s="150"/>
      <c r="R158" s="151"/>
      <c r="S158" s="150"/>
      <c r="T158" s="150"/>
      <c r="U158" s="158"/>
      <c r="V158" s="150"/>
      <c r="W158" s="172"/>
      <c r="X158" s="185"/>
      <c r="Y158" s="171"/>
      <c r="Z158" s="172"/>
      <c r="AA158" s="209"/>
      <c r="AB158" s="189"/>
      <c r="AC158" s="153"/>
      <c r="AD158" s="153"/>
      <c r="AE158" s="190"/>
      <c r="AF158" s="189"/>
      <c r="AG158" s="190"/>
    </row>
    <row r="159" spans="1:33">
      <c r="A159" s="149"/>
      <c r="B159" s="171">
        <v>147</v>
      </c>
      <c r="C159" s="150"/>
      <c r="D159" s="150"/>
      <c r="E159" s="150"/>
      <c r="F159" s="172"/>
      <c r="G159" s="178"/>
      <c r="H159" s="150"/>
      <c r="I159" s="150"/>
      <c r="J159" s="151"/>
      <c r="K159" s="150"/>
      <c r="L159" s="150"/>
      <c r="M159" s="158"/>
      <c r="N159" s="152"/>
      <c r="O159" s="172"/>
      <c r="P159" s="178"/>
      <c r="Q159" s="150"/>
      <c r="R159" s="151"/>
      <c r="S159" s="150"/>
      <c r="T159" s="150"/>
      <c r="U159" s="158"/>
      <c r="V159" s="150"/>
      <c r="W159" s="172"/>
      <c r="X159" s="185"/>
      <c r="Y159" s="171"/>
      <c r="Z159" s="172"/>
      <c r="AA159" s="209"/>
      <c r="AB159" s="189"/>
      <c r="AC159" s="153"/>
      <c r="AD159" s="153"/>
      <c r="AE159" s="190"/>
      <c r="AF159" s="189"/>
      <c r="AG159" s="190"/>
    </row>
    <row r="160" spans="1:33">
      <c r="A160" s="149"/>
      <c r="B160" s="171">
        <v>148</v>
      </c>
      <c r="C160" s="150"/>
      <c r="D160" s="150"/>
      <c r="E160" s="150"/>
      <c r="F160" s="172"/>
      <c r="G160" s="178"/>
      <c r="H160" s="150"/>
      <c r="I160" s="150"/>
      <c r="J160" s="151"/>
      <c r="K160" s="150"/>
      <c r="L160" s="150"/>
      <c r="M160" s="158"/>
      <c r="N160" s="152"/>
      <c r="O160" s="172"/>
      <c r="P160" s="178"/>
      <c r="Q160" s="150"/>
      <c r="R160" s="151"/>
      <c r="S160" s="150"/>
      <c r="T160" s="150"/>
      <c r="U160" s="158"/>
      <c r="V160" s="150"/>
      <c r="W160" s="172"/>
      <c r="X160" s="185"/>
      <c r="Y160" s="171"/>
      <c r="Z160" s="172"/>
      <c r="AA160" s="209"/>
      <c r="AB160" s="189"/>
      <c r="AC160" s="153"/>
      <c r="AD160" s="153"/>
      <c r="AE160" s="190"/>
      <c r="AF160" s="189"/>
      <c r="AG160" s="190"/>
    </row>
    <row r="161" spans="1:33">
      <c r="A161" s="149"/>
      <c r="B161" s="171">
        <v>149</v>
      </c>
      <c r="C161" s="150"/>
      <c r="D161" s="150"/>
      <c r="E161" s="150"/>
      <c r="F161" s="172"/>
      <c r="G161" s="178"/>
      <c r="H161" s="150"/>
      <c r="I161" s="150"/>
      <c r="J161" s="151"/>
      <c r="K161" s="150"/>
      <c r="L161" s="150"/>
      <c r="M161" s="158"/>
      <c r="N161" s="152"/>
      <c r="O161" s="172"/>
      <c r="P161" s="178"/>
      <c r="Q161" s="150"/>
      <c r="R161" s="151"/>
      <c r="S161" s="150"/>
      <c r="T161" s="150"/>
      <c r="U161" s="158"/>
      <c r="V161" s="150"/>
      <c r="W161" s="172"/>
      <c r="X161" s="185"/>
      <c r="Y161" s="171"/>
      <c r="Z161" s="172"/>
      <c r="AA161" s="209"/>
      <c r="AB161" s="189"/>
      <c r="AC161" s="153"/>
      <c r="AD161" s="153"/>
      <c r="AE161" s="190"/>
      <c r="AF161" s="189"/>
      <c r="AG161" s="190"/>
    </row>
    <row r="162" spans="1:33">
      <c r="A162" s="149"/>
      <c r="B162" s="171">
        <v>150</v>
      </c>
      <c r="C162" s="150"/>
      <c r="D162" s="150"/>
      <c r="E162" s="150"/>
      <c r="F162" s="172"/>
      <c r="G162" s="178"/>
      <c r="H162" s="150"/>
      <c r="I162" s="150"/>
      <c r="J162" s="151"/>
      <c r="K162" s="150"/>
      <c r="L162" s="150"/>
      <c r="M162" s="158"/>
      <c r="N162" s="152"/>
      <c r="O162" s="172"/>
      <c r="P162" s="178"/>
      <c r="Q162" s="150"/>
      <c r="R162" s="151"/>
      <c r="S162" s="150"/>
      <c r="T162" s="150"/>
      <c r="U162" s="158"/>
      <c r="V162" s="150"/>
      <c r="W162" s="172"/>
      <c r="X162" s="185"/>
      <c r="Y162" s="171"/>
      <c r="Z162" s="172"/>
      <c r="AA162" s="209"/>
      <c r="AB162" s="189"/>
      <c r="AC162" s="153"/>
      <c r="AD162" s="153"/>
      <c r="AE162" s="190"/>
      <c r="AF162" s="189"/>
      <c r="AG162" s="190"/>
    </row>
    <row r="163" spans="1:33">
      <c r="A163" s="149"/>
      <c r="B163" s="171">
        <v>151</v>
      </c>
      <c r="C163" s="150"/>
      <c r="D163" s="150"/>
      <c r="E163" s="150"/>
      <c r="F163" s="172"/>
      <c r="G163" s="178"/>
      <c r="H163" s="150"/>
      <c r="I163" s="150"/>
      <c r="J163" s="151"/>
      <c r="K163" s="150"/>
      <c r="L163" s="150"/>
      <c r="M163" s="158"/>
      <c r="N163" s="152"/>
      <c r="O163" s="172"/>
      <c r="P163" s="178"/>
      <c r="Q163" s="150"/>
      <c r="R163" s="151"/>
      <c r="S163" s="150"/>
      <c r="T163" s="150"/>
      <c r="U163" s="158"/>
      <c r="V163" s="150"/>
      <c r="W163" s="172"/>
      <c r="X163" s="185"/>
      <c r="Y163" s="171"/>
      <c r="Z163" s="172"/>
      <c r="AA163" s="209"/>
      <c r="AB163" s="189"/>
      <c r="AC163" s="153"/>
      <c r="AD163" s="153"/>
      <c r="AE163" s="190"/>
      <c r="AF163" s="189"/>
      <c r="AG163" s="190"/>
    </row>
    <row r="164" spans="1:33">
      <c r="A164" s="149"/>
      <c r="B164" s="171">
        <v>152</v>
      </c>
      <c r="C164" s="150"/>
      <c r="D164" s="150"/>
      <c r="E164" s="150"/>
      <c r="F164" s="172"/>
      <c r="G164" s="178"/>
      <c r="H164" s="150"/>
      <c r="I164" s="150"/>
      <c r="J164" s="151"/>
      <c r="K164" s="150"/>
      <c r="L164" s="150"/>
      <c r="M164" s="158"/>
      <c r="N164" s="152"/>
      <c r="O164" s="172"/>
      <c r="P164" s="178"/>
      <c r="Q164" s="150"/>
      <c r="R164" s="151"/>
      <c r="S164" s="150"/>
      <c r="T164" s="150"/>
      <c r="U164" s="158"/>
      <c r="V164" s="150"/>
      <c r="W164" s="172"/>
      <c r="X164" s="185"/>
      <c r="Y164" s="171"/>
      <c r="Z164" s="172"/>
      <c r="AA164" s="209"/>
      <c r="AB164" s="189"/>
      <c r="AC164" s="153"/>
      <c r="AD164" s="153"/>
      <c r="AE164" s="190"/>
      <c r="AF164" s="189"/>
      <c r="AG164" s="190"/>
    </row>
    <row r="165" spans="1:33">
      <c r="A165" s="149"/>
      <c r="B165" s="171">
        <v>153</v>
      </c>
      <c r="C165" s="150"/>
      <c r="D165" s="150"/>
      <c r="E165" s="150"/>
      <c r="F165" s="172"/>
      <c r="G165" s="178"/>
      <c r="H165" s="150"/>
      <c r="I165" s="150"/>
      <c r="J165" s="151"/>
      <c r="K165" s="150"/>
      <c r="L165" s="150"/>
      <c r="M165" s="158"/>
      <c r="N165" s="152"/>
      <c r="O165" s="172"/>
      <c r="P165" s="178"/>
      <c r="Q165" s="150"/>
      <c r="R165" s="151"/>
      <c r="S165" s="150"/>
      <c r="T165" s="150"/>
      <c r="U165" s="158"/>
      <c r="V165" s="150"/>
      <c r="W165" s="172"/>
      <c r="X165" s="185"/>
      <c r="Y165" s="171"/>
      <c r="Z165" s="172"/>
      <c r="AA165" s="209"/>
      <c r="AB165" s="189"/>
      <c r="AC165" s="153"/>
      <c r="AD165" s="153"/>
      <c r="AE165" s="190"/>
      <c r="AF165" s="189"/>
      <c r="AG165" s="190"/>
    </row>
    <row r="166" spans="1:33">
      <c r="A166" s="149"/>
      <c r="B166" s="171">
        <v>154</v>
      </c>
      <c r="C166" s="150"/>
      <c r="D166" s="150"/>
      <c r="E166" s="150"/>
      <c r="F166" s="172"/>
      <c r="G166" s="178"/>
      <c r="H166" s="150"/>
      <c r="I166" s="150"/>
      <c r="J166" s="151"/>
      <c r="K166" s="150"/>
      <c r="L166" s="150"/>
      <c r="M166" s="158"/>
      <c r="N166" s="152"/>
      <c r="O166" s="172"/>
      <c r="P166" s="178"/>
      <c r="Q166" s="150"/>
      <c r="R166" s="151"/>
      <c r="S166" s="150"/>
      <c r="T166" s="150"/>
      <c r="U166" s="158"/>
      <c r="V166" s="150"/>
      <c r="W166" s="172"/>
      <c r="X166" s="185"/>
      <c r="Y166" s="171"/>
      <c r="Z166" s="172"/>
      <c r="AA166" s="209"/>
      <c r="AB166" s="189"/>
      <c r="AC166" s="153"/>
      <c r="AD166" s="153"/>
      <c r="AE166" s="190"/>
      <c r="AF166" s="189"/>
      <c r="AG166" s="190"/>
    </row>
    <row r="167" spans="1:33">
      <c r="A167" s="149"/>
      <c r="B167" s="171">
        <v>155</v>
      </c>
      <c r="C167" s="150"/>
      <c r="D167" s="150"/>
      <c r="E167" s="150"/>
      <c r="F167" s="172"/>
      <c r="G167" s="178"/>
      <c r="H167" s="150"/>
      <c r="I167" s="150"/>
      <c r="J167" s="151"/>
      <c r="K167" s="150"/>
      <c r="L167" s="150"/>
      <c r="M167" s="158"/>
      <c r="N167" s="152"/>
      <c r="O167" s="172"/>
      <c r="P167" s="178"/>
      <c r="Q167" s="150"/>
      <c r="R167" s="151"/>
      <c r="S167" s="150"/>
      <c r="T167" s="150"/>
      <c r="U167" s="158"/>
      <c r="V167" s="150"/>
      <c r="W167" s="172"/>
      <c r="X167" s="185"/>
      <c r="Y167" s="171"/>
      <c r="Z167" s="172"/>
      <c r="AA167" s="209"/>
      <c r="AB167" s="189"/>
      <c r="AC167" s="153"/>
      <c r="AD167" s="153"/>
      <c r="AE167" s="190"/>
      <c r="AF167" s="189"/>
      <c r="AG167" s="190"/>
    </row>
    <row r="168" spans="1:33">
      <c r="A168" s="149"/>
      <c r="B168" s="171">
        <v>156</v>
      </c>
      <c r="C168" s="150"/>
      <c r="D168" s="150"/>
      <c r="E168" s="150"/>
      <c r="F168" s="172"/>
      <c r="G168" s="178"/>
      <c r="H168" s="150"/>
      <c r="I168" s="150"/>
      <c r="J168" s="151"/>
      <c r="K168" s="150"/>
      <c r="L168" s="150"/>
      <c r="M168" s="158"/>
      <c r="N168" s="152"/>
      <c r="O168" s="172"/>
      <c r="P168" s="178"/>
      <c r="Q168" s="150"/>
      <c r="R168" s="151"/>
      <c r="S168" s="150"/>
      <c r="T168" s="150"/>
      <c r="U168" s="158"/>
      <c r="V168" s="150"/>
      <c r="W168" s="172"/>
      <c r="X168" s="185"/>
      <c r="Y168" s="171"/>
      <c r="Z168" s="172"/>
      <c r="AA168" s="209"/>
      <c r="AB168" s="189"/>
      <c r="AC168" s="153"/>
      <c r="AD168" s="153"/>
      <c r="AE168" s="190"/>
      <c r="AF168" s="189"/>
      <c r="AG168" s="190"/>
    </row>
    <row r="169" spans="1:33">
      <c r="A169" s="149"/>
      <c r="B169" s="171">
        <v>157</v>
      </c>
      <c r="C169" s="150"/>
      <c r="D169" s="150"/>
      <c r="E169" s="150"/>
      <c r="F169" s="172"/>
      <c r="G169" s="178"/>
      <c r="H169" s="150"/>
      <c r="I169" s="150"/>
      <c r="J169" s="151"/>
      <c r="K169" s="150"/>
      <c r="L169" s="150"/>
      <c r="M169" s="158"/>
      <c r="N169" s="152"/>
      <c r="O169" s="172"/>
      <c r="P169" s="178"/>
      <c r="Q169" s="150"/>
      <c r="R169" s="151"/>
      <c r="S169" s="150"/>
      <c r="T169" s="150"/>
      <c r="U169" s="158"/>
      <c r="V169" s="150"/>
      <c r="W169" s="172"/>
      <c r="X169" s="185"/>
      <c r="Y169" s="171"/>
      <c r="Z169" s="172"/>
      <c r="AA169" s="209"/>
      <c r="AB169" s="189"/>
      <c r="AC169" s="153"/>
      <c r="AD169" s="153"/>
      <c r="AE169" s="190"/>
      <c r="AF169" s="189"/>
      <c r="AG169" s="190"/>
    </row>
    <row r="170" spans="1:33">
      <c r="A170" s="149"/>
      <c r="B170" s="171">
        <v>158</v>
      </c>
      <c r="C170" s="150"/>
      <c r="D170" s="150"/>
      <c r="E170" s="150"/>
      <c r="F170" s="172"/>
      <c r="G170" s="178"/>
      <c r="H170" s="150"/>
      <c r="I170" s="150"/>
      <c r="J170" s="151"/>
      <c r="K170" s="150"/>
      <c r="L170" s="150"/>
      <c r="M170" s="158"/>
      <c r="N170" s="152"/>
      <c r="O170" s="172"/>
      <c r="P170" s="178"/>
      <c r="Q170" s="150"/>
      <c r="R170" s="151"/>
      <c r="S170" s="150"/>
      <c r="T170" s="150"/>
      <c r="U170" s="158"/>
      <c r="V170" s="150"/>
      <c r="W170" s="172"/>
      <c r="X170" s="185"/>
      <c r="Y170" s="171"/>
      <c r="Z170" s="172"/>
      <c r="AA170" s="209"/>
      <c r="AB170" s="189"/>
      <c r="AC170" s="153"/>
      <c r="AD170" s="153"/>
      <c r="AE170" s="190"/>
      <c r="AF170" s="189"/>
      <c r="AG170" s="190"/>
    </row>
    <row r="171" spans="1:33">
      <c r="A171" s="149"/>
      <c r="B171" s="171">
        <v>159</v>
      </c>
      <c r="C171" s="150"/>
      <c r="D171" s="150"/>
      <c r="E171" s="150"/>
      <c r="F171" s="172"/>
      <c r="G171" s="178"/>
      <c r="H171" s="150"/>
      <c r="I171" s="150"/>
      <c r="J171" s="151"/>
      <c r="K171" s="150"/>
      <c r="L171" s="150"/>
      <c r="M171" s="158"/>
      <c r="N171" s="152"/>
      <c r="O171" s="172"/>
      <c r="P171" s="178"/>
      <c r="Q171" s="150"/>
      <c r="R171" s="151"/>
      <c r="S171" s="150"/>
      <c r="T171" s="150"/>
      <c r="U171" s="158"/>
      <c r="V171" s="150"/>
      <c r="W171" s="172"/>
      <c r="X171" s="185"/>
      <c r="Y171" s="171"/>
      <c r="Z171" s="172"/>
      <c r="AA171" s="209"/>
      <c r="AB171" s="189"/>
      <c r="AC171" s="153"/>
      <c r="AD171" s="153"/>
      <c r="AE171" s="190"/>
      <c r="AF171" s="189"/>
      <c r="AG171" s="190"/>
    </row>
    <row r="172" spans="1:33">
      <c r="A172" s="149"/>
      <c r="B172" s="171">
        <v>160</v>
      </c>
      <c r="C172" s="150"/>
      <c r="D172" s="150"/>
      <c r="E172" s="150"/>
      <c r="F172" s="172"/>
      <c r="G172" s="178"/>
      <c r="H172" s="150"/>
      <c r="I172" s="150"/>
      <c r="J172" s="151"/>
      <c r="K172" s="150"/>
      <c r="L172" s="150"/>
      <c r="M172" s="158"/>
      <c r="N172" s="152"/>
      <c r="O172" s="172"/>
      <c r="P172" s="178"/>
      <c r="Q172" s="150"/>
      <c r="R172" s="151"/>
      <c r="S172" s="150"/>
      <c r="T172" s="150"/>
      <c r="U172" s="158"/>
      <c r="V172" s="150"/>
      <c r="W172" s="172"/>
      <c r="X172" s="185"/>
      <c r="Y172" s="171"/>
      <c r="Z172" s="172"/>
      <c r="AA172" s="209"/>
      <c r="AB172" s="189"/>
      <c r="AC172" s="153"/>
      <c r="AD172" s="153"/>
      <c r="AE172" s="190"/>
      <c r="AF172" s="189"/>
      <c r="AG172" s="190"/>
    </row>
    <row r="173" spans="1:33">
      <c r="A173" s="149"/>
      <c r="B173" s="171">
        <v>162</v>
      </c>
      <c r="C173" s="150"/>
      <c r="D173" s="150"/>
      <c r="E173" s="150"/>
      <c r="F173" s="172"/>
      <c r="G173" s="178"/>
      <c r="H173" s="150"/>
      <c r="I173" s="150"/>
      <c r="J173" s="151"/>
      <c r="K173" s="150"/>
      <c r="L173" s="150"/>
      <c r="M173" s="158"/>
      <c r="N173" s="152"/>
      <c r="O173" s="172"/>
      <c r="P173" s="178"/>
      <c r="Q173" s="150"/>
      <c r="R173" s="151"/>
      <c r="S173" s="150"/>
      <c r="T173" s="150"/>
      <c r="U173" s="158"/>
      <c r="V173" s="150"/>
      <c r="W173" s="172"/>
      <c r="X173" s="185"/>
      <c r="Y173" s="171"/>
      <c r="Z173" s="172"/>
      <c r="AA173" s="209"/>
      <c r="AB173" s="189"/>
      <c r="AC173" s="153"/>
      <c r="AD173" s="153"/>
      <c r="AE173" s="190"/>
      <c r="AF173" s="189"/>
      <c r="AG173" s="190"/>
    </row>
    <row r="174" spans="1:33">
      <c r="A174" s="149"/>
      <c r="B174" s="171">
        <v>163</v>
      </c>
      <c r="C174" s="150"/>
      <c r="D174" s="150"/>
      <c r="E174" s="150"/>
      <c r="F174" s="172"/>
      <c r="G174" s="178"/>
      <c r="H174" s="150"/>
      <c r="I174" s="150"/>
      <c r="J174" s="151"/>
      <c r="K174" s="150"/>
      <c r="L174" s="150"/>
      <c r="M174" s="158"/>
      <c r="N174" s="152"/>
      <c r="O174" s="172"/>
      <c r="P174" s="178"/>
      <c r="Q174" s="150"/>
      <c r="R174" s="151"/>
      <c r="S174" s="150"/>
      <c r="T174" s="150"/>
      <c r="U174" s="158"/>
      <c r="V174" s="150"/>
      <c r="W174" s="172"/>
      <c r="X174" s="185"/>
      <c r="Y174" s="171"/>
      <c r="Z174" s="172"/>
      <c r="AA174" s="209"/>
      <c r="AB174" s="189"/>
      <c r="AC174" s="153"/>
      <c r="AD174" s="153"/>
      <c r="AE174" s="190"/>
      <c r="AF174" s="189"/>
      <c r="AG174" s="190"/>
    </row>
    <row r="175" spans="1:33">
      <c r="A175" s="149"/>
      <c r="B175" s="171">
        <v>164</v>
      </c>
      <c r="C175" s="150"/>
      <c r="D175" s="150"/>
      <c r="E175" s="150"/>
      <c r="F175" s="172"/>
      <c r="G175" s="178"/>
      <c r="H175" s="150"/>
      <c r="I175" s="150"/>
      <c r="J175" s="151"/>
      <c r="K175" s="150"/>
      <c r="L175" s="150"/>
      <c r="M175" s="158"/>
      <c r="N175" s="152"/>
      <c r="O175" s="172"/>
      <c r="P175" s="178"/>
      <c r="Q175" s="150"/>
      <c r="R175" s="151"/>
      <c r="S175" s="150"/>
      <c r="T175" s="150"/>
      <c r="U175" s="158"/>
      <c r="V175" s="150"/>
      <c r="W175" s="172"/>
      <c r="X175" s="185"/>
      <c r="Y175" s="171"/>
      <c r="Z175" s="172"/>
      <c r="AA175" s="209"/>
      <c r="AB175" s="189"/>
      <c r="AC175" s="153"/>
      <c r="AD175" s="153"/>
      <c r="AE175" s="190"/>
      <c r="AF175" s="189"/>
      <c r="AG175" s="190"/>
    </row>
    <row r="176" spans="1:33">
      <c r="A176" s="149"/>
      <c r="B176" s="171">
        <v>165</v>
      </c>
      <c r="C176" s="150"/>
      <c r="D176" s="150"/>
      <c r="E176" s="150"/>
      <c r="F176" s="172"/>
      <c r="G176" s="178"/>
      <c r="H176" s="150"/>
      <c r="I176" s="150"/>
      <c r="J176" s="151"/>
      <c r="K176" s="150"/>
      <c r="L176" s="150"/>
      <c r="M176" s="158"/>
      <c r="N176" s="152"/>
      <c r="O176" s="172"/>
      <c r="P176" s="178"/>
      <c r="Q176" s="150"/>
      <c r="R176" s="151"/>
      <c r="S176" s="150"/>
      <c r="T176" s="150"/>
      <c r="U176" s="158"/>
      <c r="V176" s="150"/>
      <c r="W176" s="172"/>
      <c r="X176" s="185"/>
      <c r="Y176" s="171"/>
      <c r="Z176" s="172"/>
      <c r="AA176" s="209"/>
      <c r="AB176" s="189"/>
      <c r="AC176" s="153"/>
      <c r="AD176" s="153"/>
      <c r="AE176" s="190"/>
      <c r="AF176" s="189"/>
      <c r="AG176" s="190"/>
    </row>
    <row r="177" spans="1:33">
      <c r="A177" s="149"/>
      <c r="B177" s="171">
        <v>166</v>
      </c>
      <c r="C177" s="150"/>
      <c r="D177" s="150"/>
      <c r="E177" s="150"/>
      <c r="F177" s="172"/>
      <c r="G177" s="178"/>
      <c r="H177" s="150"/>
      <c r="I177" s="150"/>
      <c r="J177" s="151"/>
      <c r="K177" s="150"/>
      <c r="L177" s="150"/>
      <c r="M177" s="158"/>
      <c r="N177" s="152"/>
      <c r="O177" s="172"/>
      <c r="P177" s="178"/>
      <c r="Q177" s="150"/>
      <c r="R177" s="151"/>
      <c r="S177" s="150"/>
      <c r="T177" s="150"/>
      <c r="U177" s="158"/>
      <c r="V177" s="150"/>
      <c r="W177" s="172"/>
      <c r="X177" s="185"/>
      <c r="Y177" s="171"/>
      <c r="Z177" s="172"/>
      <c r="AA177" s="209"/>
      <c r="AB177" s="189"/>
      <c r="AC177" s="153"/>
      <c r="AD177" s="153"/>
      <c r="AE177" s="190"/>
      <c r="AF177" s="189"/>
      <c r="AG177" s="190"/>
    </row>
    <row r="178" spans="1:33">
      <c r="A178" s="149"/>
      <c r="B178" s="171">
        <v>167</v>
      </c>
      <c r="C178" s="150"/>
      <c r="D178" s="150"/>
      <c r="E178" s="150"/>
      <c r="F178" s="172"/>
      <c r="G178" s="178"/>
      <c r="H178" s="150"/>
      <c r="I178" s="150"/>
      <c r="J178" s="151"/>
      <c r="K178" s="150"/>
      <c r="L178" s="150"/>
      <c r="M178" s="158"/>
      <c r="N178" s="152"/>
      <c r="O178" s="172"/>
      <c r="P178" s="178"/>
      <c r="Q178" s="150"/>
      <c r="R178" s="151"/>
      <c r="S178" s="150"/>
      <c r="T178" s="150"/>
      <c r="U178" s="158"/>
      <c r="V178" s="150"/>
      <c r="W178" s="172"/>
      <c r="X178" s="185"/>
      <c r="Y178" s="171"/>
      <c r="Z178" s="172"/>
      <c r="AA178" s="209"/>
      <c r="AB178" s="189"/>
      <c r="AC178" s="153"/>
      <c r="AD178" s="153"/>
      <c r="AE178" s="190"/>
      <c r="AF178" s="189"/>
      <c r="AG178" s="190"/>
    </row>
    <row r="179" spans="1:33">
      <c r="A179" s="149"/>
      <c r="B179" s="171">
        <v>168</v>
      </c>
      <c r="C179" s="150"/>
      <c r="D179" s="150"/>
      <c r="E179" s="150"/>
      <c r="F179" s="172"/>
      <c r="G179" s="178"/>
      <c r="H179" s="150"/>
      <c r="I179" s="150"/>
      <c r="J179" s="151"/>
      <c r="K179" s="150"/>
      <c r="L179" s="150"/>
      <c r="M179" s="158"/>
      <c r="N179" s="152"/>
      <c r="O179" s="172"/>
      <c r="P179" s="178"/>
      <c r="Q179" s="150"/>
      <c r="R179" s="151"/>
      <c r="S179" s="150"/>
      <c r="T179" s="150"/>
      <c r="U179" s="158"/>
      <c r="V179" s="150"/>
      <c r="W179" s="172"/>
      <c r="X179" s="185"/>
      <c r="Y179" s="171"/>
      <c r="Z179" s="172"/>
      <c r="AA179" s="209"/>
      <c r="AB179" s="189"/>
      <c r="AC179" s="153"/>
      <c r="AD179" s="153"/>
      <c r="AE179" s="190"/>
      <c r="AF179" s="189"/>
      <c r="AG179" s="190"/>
    </row>
    <row r="180" spans="1:33">
      <c r="A180" s="149"/>
      <c r="B180" s="171">
        <v>169</v>
      </c>
      <c r="C180" s="150"/>
      <c r="D180" s="150"/>
      <c r="E180" s="150"/>
      <c r="F180" s="172"/>
      <c r="G180" s="178"/>
      <c r="H180" s="150"/>
      <c r="I180" s="150"/>
      <c r="J180" s="151"/>
      <c r="K180" s="150"/>
      <c r="L180" s="150"/>
      <c r="M180" s="158"/>
      <c r="N180" s="152"/>
      <c r="O180" s="172"/>
      <c r="P180" s="178"/>
      <c r="Q180" s="150"/>
      <c r="R180" s="151"/>
      <c r="S180" s="150"/>
      <c r="T180" s="150"/>
      <c r="U180" s="158"/>
      <c r="V180" s="150"/>
      <c r="W180" s="172"/>
      <c r="X180" s="185"/>
      <c r="Y180" s="171"/>
      <c r="Z180" s="172"/>
      <c r="AA180" s="209"/>
      <c r="AB180" s="189"/>
      <c r="AC180" s="153"/>
      <c r="AD180" s="153"/>
      <c r="AE180" s="190"/>
      <c r="AF180" s="189"/>
      <c r="AG180" s="190"/>
    </row>
    <row r="181" spans="1:33">
      <c r="A181" s="149"/>
      <c r="B181" s="171">
        <v>170</v>
      </c>
      <c r="C181" s="150"/>
      <c r="D181" s="150"/>
      <c r="E181" s="150"/>
      <c r="F181" s="172"/>
      <c r="G181" s="178"/>
      <c r="H181" s="150"/>
      <c r="I181" s="150"/>
      <c r="J181" s="151"/>
      <c r="K181" s="150"/>
      <c r="L181" s="150"/>
      <c r="M181" s="158"/>
      <c r="N181" s="152"/>
      <c r="O181" s="172"/>
      <c r="P181" s="178"/>
      <c r="Q181" s="150"/>
      <c r="R181" s="151"/>
      <c r="S181" s="150"/>
      <c r="T181" s="150"/>
      <c r="U181" s="158"/>
      <c r="V181" s="150"/>
      <c r="W181" s="172"/>
      <c r="X181" s="185"/>
      <c r="Y181" s="171"/>
      <c r="Z181" s="172"/>
      <c r="AA181" s="209"/>
      <c r="AB181" s="189"/>
      <c r="AC181" s="153"/>
      <c r="AD181" s="153"/>
      <c r="AE181" s="190"/>
      <c r="AF181" s="189"/>
      <c r="AG181" s="190"/>
    </row>
    <row r="182" spans="1:33">
      <c r="A182" s="149"/>
      <c r="B182" s="171">
        <v>171</v>
      </c>
      <c r="C182" s="150"/>
      <c r="D182" s="150"/>
      <c r="E182" s="150"/>
      <c r="F182" s="172"/>
      <c r="G182" s="178"/>
      <c r="H182" s="150"/>
      <c r="I182" s="150"/>
      <c r="J182" s="151"/>
      <c r="K182" s="150"/>
      <c r="L182" s="150"/>
      <c r="M182" s="158"/>
      <c r="N182" s="152"/>
      <c r="O182" s="172"/>
      <c r="P182" s="178"/>
      <c r="Q182" s="150"/>
      <c r="R182" s="151"/>
      <c r="S182" s="150"/>
      <c r="T182" s="150"/>
      <c r="U182" s="158"/>
      <c r="V182" s="150"/>
      <c r="W182" s="172"/>
      <c r="X182" s="185"/>
      <c r="Y182" s="171"/>
      <c r="Z182" s="172"/>
      <c r="AA182" s="209"/>
      <c r="AB182" s="189"/>
      <c r="AC182" s="153"/>
      <c r="AD182" s="153"/>
      <c r="AE182" s="190"/>
      <c r="AF182" s="189"/>
      <c r="AG182" s="190"/>
    </row>
    <row r="183" spans="1:33">
      <c r="A183" s="149"/>
      <c r="B183" s="171">
        <v>172</v>
      </c>
      <c r="C183" s="150"/>
      <c r="D183" s="150"/>
      <c r="E183" s="150"/>
      <c r="F183" s="172"/>
      <c r="G183" s="178"/>
      <c r="H183" s="150"/>
      <c r="I183" s="150"/>
      <c r="J183" s="151"/>
      <c r="K183" s="150"/>
      <c r="L183" s="150"/>
      <c r="M183" s="158"/>
      <c r="N183" s="152"/>
      <c r="O183" s="172"/>
      <c r="P183" s="178"/>
      <c r="Q183" s="150"/>
      <c r="R183" s="151"/>
      <c r="S183" s="150"/>
      <c r="T183" s="150"/>
      <c r="U183" s="158"/>
      <c r="V183" s="150"/>
      <c r="W183" s="172"/>
      <c r="X183" s="185"/>
      <c r="Y183" s="171"/>
      <c r="Z183" s="172"/>
      <c r="AA183" s="209"/>
      <c r="AB183" s="189"/>
      <c r="AC183" s="153"/>
      <c r="AD183" s="153"/>
      <c r="AE183" s="190"/>
      <c r="AF183" s="189"/>
      <c r="AG183" s="190"/>
    </row>
    <row r="184" spans="1:33">
      <c r="A184" s="149"/>
      <c r="B184" s="171">
        <v>173</v>
      </c>
      <c r="C184" s="150"/>
      <c r="D184" s="150"/>
      <c r="E184" s="150"/>
      <c r="F184" s="172"/>
      <c r="G184" s="178"/>
      <c r="H184" s="150"/>
      <c r="I184" s="150"/>
      <c r="J184" s="151"/>
      <c r="K184" s="150"/>
      <c r="L184" s="150"/>
      <c r="M184" s="158"/>
      <c r="N184" s="152"/>
      <c r="O184" s="172"/>
      <c r="P184" s="178"/>
      <c r="Q184" s="150"/>
      <c r="R184" s="151"/>
      <c r="S184" s="150"/>
      <c r="T184" s="150"/>
      <c r="U184" s="158"/>
      <c r="V184" s="150"/>
      <c r="W184" s="172"/>
      <c r="X184" s="185"/>
      <c r="Y184" s="171"/>
      <c r="Z184" s="172"/>
      <c r="AA184" s="209"/>
      <c r="AB184" s="189"/>
      <c r="AC184" s="153"/>
      <c r="AD184" s="153"/>
      <c r="AE184" s="190"/>
      <c r="AF184" s="189"/>
      <c r="AG184" s="190"/>
    </row>
    <row r="185" spans="1:33">
      <c r="A185" s="149"/>
      <c r="B185" s="171">
        <v>174</v>
      </c>
      <c r="C185" s="150"/>
      <c r="D185" s="150"/>
      <c r="E185" s="150"/>
      <c r="F185" s="172"/>
      <c r="G185" s="178"/>
      <c r="H185" s="150"/>
      <c r="I185" s="150"/>
      <c r="J185" s="151"/>
      <c r="K185" s="150"/>
      <c r="L185" s="150"/>
      <c r="M185" s="158"/>
      <c r="N185" s="152"/>
      <c r="O185" s="172"/>
      <c r="P185" s="178"/>
      <c r="Q185" s="150"/>
      <c r="R185" s="151"/>
      <c r="S185" s="150"/>
      <c r="T185" s="150"/>
      <c r="U185" s="158"/>
      <c r="V185" s="150"/>
      <c r="W185" s="172"/>
      <c r="X185" s="185"/>
      <c r="Y185" s="171"/>
      <c r="Z185" s="172"/>
      <c r="AA185" s="209"/>
      <c r="AB185" s="189"/>
      <c r="AC185" s="153"/>
      <c r="AD185" s="153"/>
      <c r="AE185" s="190"/>
      <c r="AF185" s="189"/>
      <c r="AG185" s="190"/>
    </row>
    <row r="186" spans="1:33">
      <c r="A186" s="149"/>
      <c r="B186" s="171">
        <v>175</v>
      </c>
      <c r="C186" s="150"/>
      <c r="D186" s="150"/>
      <c r="E186" s="150"/>
      <c r="F186" s="172"/>
      <c r="G186" s="178"/>
      <c r="H186" s="150"/>
      <c r="I186" s="150"/>
      <c r="J186" s="151"/>
      <c r="K186" s="150"/>
      <c r="L186" s="150"/>
      <c r="M186" s="158"/>
      <c r="N186" s="152"/>
      <c r="O186" s="172"/>
      <c r="P186" s="178"/>
      <c r="Q186" s="150"/>
      <c r="R186" s="151"/>
      <c r="S186" s="150"/>
      <c r="T186" s="150"/>
      <c r="U186" s="158"/>
      <c r="V186" s="150"/>
      <c r="W186" s="172"/>
      <c r="X186" s="185"/>
      <c r="Y186" s="171"/>
      <c r="Z186" s="172"/>
      <c r="AA186" s="209"/>
      <c r="AB186" s="189"/>
      <c r="AC186" s="153"/>
      <c r="AD186" s="153"/>
      <c r="AE186" s="190"/>
      <c r="AF186" s="189"/>
      <c r="AG186" s="190"/>
    </row>
    <row r="187" spans="1:33">
      <c r="A187" s="149"/>
      <c r="B187" s="171">
        <v>176</v>
      </c>
      <c r="C187" s="150"/>
      <c r="D187" s="150"/>
      <c r="E187" s="150"/>
      <c r="F187" s="172"/>
      <c r="G187" s="178"/>
      <c r="H187" s="150"/>
      <c r="I187" s="150"/>
      <c r="J187" s="151"/>
      <c r="K187" s="150"/>
      <c r="L187" s="150"/>
      <c r="M187" s="158"/>
      <c r="N187" s="152"/>
      <c r="O187" s="172"/>
      <c r="P187" s="178"/>
      <c r="Q187" s="150"/>
      <c r="R187" s="151"/>
      <c r="S187" s="150"/>
      <c r="T187" s="150"/>
      <c r="U187" s="158"/>
      <c r="V187" s="150"/>
      <c r="W187" s="172"/>
      <c r="X187" s="185"/>
      <c r="Y187" s="171"/>
      <c r="Z187" s="172"/>
      <c r="AA187" s="209"/>
      <c r="AB187" s="189"/>
      <c r="AC187" s="153"/>
      <c r="AD187" s="153"/>
      <c r="AE187" s="190"/>
      <c r="AF187" s="189"/>
      <c r="AG187" s="190"/>
    </row>
    <row r="188" spans="1:33">
      <c r="A188" s="149"/>
      <c r="B188" s="171">
        <v>177</v>
      </c>
      <c r="C188" s="150"/>
      <c r="D188" s="150"/>
      <c r="E188" s="150"/>
      <c r="F188" s="172"/>
      <c r="G188" s="178"/>
      <c r="H188" s="150"/>
      <c r="I188" s="150"/>
      <c r="J188" s="151"/>
      <c r="K188" s="150"/>
      <c r="L188" s="150"/>
      <c r="M188" s="158"/>
      <c r="N188" s="152"/>
      <c r="O188" s="172"/>
      <c r="P188" s="178"/>
      <c r="Q188" s="150"/>
      <c r="R188" s="151"/>
      <c r="S188" s="150"/>
      <c r="T188" s="150"/>
      <c r="U188" s="158"/>
      <c r="V188" s="150"/>
      <c r="W188" s="172"/>
      <c r="X188" s="185"/>
      <c r="Y188" s="171"/>
      <c r="Z188" s="172"/>
      <c r="AA188" s="209"/>
      <c r="AB188" s="189"/>
      <c r="AC188" s="153"/>
      <c r="AD188" s="153"/>
      <c r="AE188" s="190"/>
      <c r="AF188" s="189"/>
      <c r="AG188" s="190"/>
    </row>
    <row r="189" spans="1:33">
      <c r="A189" s="149"/>
      <c r="B189" s="171">
        <v>178</v>
      </c>
      <c r="C189" s="150"/>
      <c r="D189" s="150"/>
      <c r="E189" s="150"/>
      <c r="F189" s="172"/>
      <c r="G189" s="178"/>
      <c r="H189" s="150"/>
      <c r="I189" s="150"/>
      <c r="J189" s="151"/>
      <c r="K189" s="150"/>
      <c r="L189" s="150"/>
      <c r="M189" s="158"/>
      <c r="N189" s="152"/>
      <c r="O189" s="172"/>
      <c r="P189" s="178"/>
      <c r="Q189" s="150"/>
      <c r="R189" s="151"/>
      <c r="S189" s="150"/>
      <c r="T189" s="150"/>
      <c r="U189" s="158"/>
      <c r="V189" s="150"/>
      <c r="W189" s="172"/>
      <c r="X189" s="185"/>
      <c r="Y189" s="171"/>
      <c r="Z189" s="172"/>
      <c r="AA189" s="209"/>
      <c r="AB189" s="189"/>
      <c r="AC189" s="153"/>
      <c r="AD189" s="153"/>
      <c r="AE189" s="190"/>
      <c r="AF189" s="189"/>
      <c r="AG189" s="190"/>
    </row>
    <row r="190" spans="1:33">
      <c r="A190" s="149"/>
      <c r="B190" s="171">
        <v>179</v>
      </c>
      <c r="C190" s="150"/>
      <c r="D190" s="150"/>
      <c r="E190" s="150"/>
      <c r="F190" s="172"/>
      <c r="G190" s="178"/>
      <c r="H190" s="150"/>
      <c r="I190" s="150"/>
      <c r="J190" s="151"/>
      <c r="K190" s="150"/>
      <c r="L190" s="150"/>
      <c r="M190" s="158"/>
      <c r="N190" s="152"/>
      <c r="O190" s="172"/>
      <c r="P190" s="178"/>
      <c r="Q190" s="150"/>
      <c r="R190" s="151"/>
      <c r="S190" s="150"/>
      <c r="T190" s="150"/>
      <c r="U190" s="158"/>
      <c r="V190" s="150"/>
      <c r="W190" s="172"/>
      <c r="X190" s="185"/>
      <c r="Y190" s="171"/>
      <c r="Z190" s="172"/>
      <c r="AA190" s="209"/>
      <c r="AB190" s="189"/>
      <c r="AC190" s="153"/>
      <c r="AD190" s="153"/>
      <c r="AE190" s="190"/>
      <c r="AF190" s="189"/>
      <c r="AG190" s="190"/>
    </row>
    <row r="191" spans="1:33">
      <c r="A191" s="149"/>
      <c r="B191" s="171">
        <v>180</v>
      </c>
      <c r="C191" s="150"/>
      <c r="D191" s="150"/>
      <c r="E191" s="150"/>
      <c r="F191" s="172"/>
      <c r="G191" s="178"/>
      <c r="H191" s="150"/>
      <c r="I191" s="150"/>
      <c r="J191" s="151"/>
      <c r="K191" s="150"/>
      <c r="L191" s="150"/>
      <c r="M191" s="158"/>
      <c r="N191" s="152"/>
      <c r="O191" s="172"/>
      <c r="P191" s="178"/>
      <c r="Q191" s="150"/>
      <c r="R191" s="151"/>
      <c r="S191" s="150"/>
      <c r="T191" s="150"/>
      <c r="U191" s="158"/>
      <c r="V191" s="150"/>
      <c r="W191" s="172"/>
      <c r="X191" s="185"/>
      <c r="Y191" s="171"/>
      <c r="Z191" s="172"/>
      <c r="AA191" s="209"/>
      <c r="AB191" s="189"/>
      <c r="AC191" s="153"/>
      <c r="AD191" s="153"/>
      <c r="AE191" s="190"/>
      <c r="AF191" s="189"/>
      <c r="AG191" s="190"/>
    </row>
    <row r="192" spans="1:33">
      <c r="A192" s="149"/>
      <c r="B192" s="171">
        <v>181</v>
      </c>
      <c r="C192" s="150"/>
      <c r="D192" s="150"/>
      <c r="E192" s="150"/>
      <c r="F192" s="172"/>
      <c r="G192" s="178"/>
      <c r="H192" s="150"/>
      <c r="I192" s="150"/>
      <c r="J192" s="151"/>
      <c r="K192" s="150"/>
      <c r="L192" s="150"/>
      <c r="M192" s="158"/>
      <c r="N192" s="152"/>
      <c r="O192" s="172"/>
      <c r="P192" s="178"/>
      <c r="Q192" s="150"/>
      <c r="R192" s="151"/>
      <c r="S192" s="150"/>
      <c r="T192" s="150"/>
      <c r="U192" s="158"/>
      <c r="V192" s="150"/>
      <c r="W192" s="172"/>
      <c r="X192" s="185"/>
      <c r="Y192" s="171"/>
      <c r="Z192" s="172"/>
      <c r="AA192" s="209"/>
      <c r="AB192" s="189"/>
      <c r="AC192" s="153"/>
      <c r="AD192" s="153"/>
      <c r="AE192" s="190"/>
      <c r="AF192" s="189"/>
      <c r="AG192" s="190"/>
    </row>
    <row r="193" spans="1:33">
      <c r="A193" s="149"/>
      <c r="B193" s="171">
        <v>182</v>
      </c>
      <c r="C193" s="150"/>
      <c r="D193" s="150"/>
      <c r="E193" s="150"/>
      <c r="F193" s="172"/>
      <c r="G193" s="178"/>
      <c r="H193" s="150"/>
      <c r="I193" s="150"/>
      <c r="J193" s="151"/>
      <c r="K193" s="150"/>
      <c r="L193" s="150"/>
      <c r="M193" s="158"/>
      <c r="N193" s="152"/>
      <c r="O193" s="172"/>
      <c r="P193" s="178"/>
      <c r="Q193" s="150"/>
      <c r="R193" s="151"/>
      <c r="S193" s="150"/>
      <c r="T193" s="150"/>
      <c r="U193" s="158"/>
      <c r="V193" s="150"/>
      <c r="W193" s="172"/>
      <c r="X193" s="185"/>
      <c r="Y193" s="171"/>
      <c r="Z193" s="172"/>
      <c r="AA193" s="209"/>
      <c r="AB193" s="189"/>
      <c r="AC193" s="153"/>
      <c r="AD193" s="153"/>
      <c r="AE193" s="190"/>
      <c r="AF193" s="189"/>
      <c r="AG193" s="190"/>
    </row>
    <row r="194" spans="1:33">
      <c r="A194" s="149"/>
      <c r="B194" s="171">
        <v>183</v>
      </c>
      <c r="C194" s="150"/>
      <c r="D194" s="150"/>
      <c r="E194" s="150"/>
      <c r="F194" s="172"/>
      <c r="G194" s="178"/>
      <c r="H194" s="150"/>
      <c r="I194" s="150"/>
      <c r="J194" s="151"/>
      <c r="K194" s="150"/>
      <c r="L194" s="150"/>
      <c r="M194" s="158"/>
      <c r="N194" s="152"/>
      <c r="O194" s="172"/>
      <c r="P194" s="178"/>
      <c r="Q194" s="150"/>
      <c r="R194" s="151"/>
      <c r="S194" s="150"/>
      <c r="T194" s="150"/>
      <c r="U194" s="158"/>
      <c r="V194" s="150"/>
      <c r="W194" s="172"/>
      <c r="X194" s="185"/>
      <c r="Y194" s="171"/>
      <c r="Z194" s="172"/>
      <c r="AA194" s="209"/>
      <c r="AB194" s="189"/>
      <c r="AC194" s="153"/>
      <c r="AD194" s="153"/>
      <c r="AE194" s="190"/>
      <c r="AF194" s="189"/>
      <c r="AG194" s="190"/>
    </row>
    <row r="195" spans="1:33">
      <c r="A195" s="149"/>
      <c r="B195" s="171">
        <v>184</v>
      </c>
      <c r="C195" s="150"/>
      <c r="D195" s="150"/>
      <c r="E195" s="150"/>
      <c r="F195" s="172"/>
      <c r="G195" s="178"/>
      <c r="H195" s="150"/>
      <c r="I195" s="150"/>
      <c r="J195" s="151"/>
      <c r="K195" s="150"/>
      <c r="L195" s="150"/>
      <c r="M195" s="158"/>
      <c r="N195" s="152"/>
      <c r="O195" s="172"/>
      <c r="P195" s="178"/>
      <c r="Q195" s="150"/>
      <c r="R195" s="151"/>
      <c r="S195" s="150"/>
      <c r="T195" s="150"/>
      <c r="U195" s="158"/>
      <c r="V195" s="150"/>
      <c r="W195" s="172"/>
      <c r="X195" s="185"/>
      <c r="Y195" s="171"/>
      <c r="Z195" s="172"/>
      <c r="AA195" s="209"/>
      <c r="AB195" s="189"/>
      <c r="AC195" s="153"/>
      <c r="AD195" s="153"/>
      <c r="AE195" s="190"/>
      <c r="AF195" s="189"/>
      <c r="AG195" s="190"/>
    </row>
    <row r="196" spans="1:33">
      <c r="A196" s="149"/>
      <c r="B196" s="171">
        <v>185</v>
      </c>
      <c r="C196" s="150"/>
      <c r="D196" s="150"/>
      <c r="E196" s="150"/>
      <c r="F196" s="172"/>
      <c r="G196" s="178"/>
      <c r="H196" s="150"/>
      <c r="I196" s="150"/>
      <c r="J196" s="151"/>
      <c r="K196" s="150"/>
      <c r="L196" s="150"/>
      <c r="M196" s="158"/>
      <c r="N196" s="152"/>
      <c r="O196" s="172"/>
      <c r="P196" s="178"/>
      <c r="Q196" s="150"/>
      <c r="R196" s="151"/>
      <c r="S196" s="150"/>
      <c r="T196" s="150"/>
      <c r="U196" s="158"/>
      <c r="V196" s="150"/>
      <c r="W196" s="172"/>
      <c r="X196" s="185"/>
      <c r="Y196" s="171"/>
      <c r="Z196" s="172"/>
      <c r="AA196" s="209"/>
      <c r="AB196" s="189"/>
      <c r="AC196" s="153"/>
      <c r="AD196" s="153"/>
      <c r="AE196" s="190"/>
      <c r="AF196" s="189"/>
      <c r="AG196" s="190"/>
    </row>
    <row r="197" spans="1:33">
      <c r="A197" s="149"/>
      <c r="B197" s="171">
        <v>186</v>
      </c>
      <c r="C197" s="150"/>
      <c r="D197" s="150"/>
      <c r="E197" s="150"/>
      <c r="F197" s="172"/>
      <c r="G197" s="178"/>
      <c r="H197" s="150"/>
      <c r="I197" s="150"/>
      <c r="J197" s="151"/>
      <c r="K197" s="150"/>
      <c r="L197" s="150"/>
      <c r="M197" s="158"/>
      <c r="N197" s="152"/>
      <c r="O197" s="172"/>
      <c r="P197" s="178"/>
      <c r="Q197" s="150"/>
      <c r="R197" s="151"/>
      <c r="S197" s="150"/>
      <c r="T197" s="150"/>
      <c r="U197" s="158"/>
      <c r="V197" s="150"/>
      <c r="W197" s="172"/>
      <c r="X197" s="185"/>
      <c r="Y197" s="171"/>
      <c r="Z197" s="172"/>
      <c r="AA197" s="209"/>
      <c r="AB197" s="189"/>
      <c r="AC197" s="153"/>
      <c r="AD197" s="153"/>
      <c r="AE197" s="190"/>
      <c r="AF197" s="189"/>
      <c r="AG197" s="190"/>
    </row>
    <row r="198" spans="1:33">
      <c r="A198" s="149"/>
      <c r="B198" s="171">
        <v>187</v>
      </c>
      <c r="C198" s="150"/>
      <c r="D198" s="150"/>
      <c r="E198" s="150"/>
      <c r="F198" s="172"/>
      <c r="G198" s="178"/>
      <c r="H198" s="150"/>
      <c r="I198" s="150"/>
      <c r="J198" s="151"/>
      <c r="K198" s="150"/>
      <c r="L198" s="150"/>
      <c r="M198" s="158"/>
      <c r="N198" s="152"/>
      <c r="O198" s="172"/>
      <c r="P198" s="178"/>
      <c r="Q198" s="150"/>
      <c r="R198" s="151"/>
      <c r="S198" s="150"/>
      <c r="T198" s="150"/>
      <c r="U198" s="158"/>
      <c r="V198" s="150"/>
      <c r="W198" s="172"/>
      <c r="X198" s="185"/>
      <c r="Y198" s="171"/>
      <c r="Z198" s="172"/>
      <c r="AA198" s="209"/>
      <c r="AB198" s="189"/>
      <c r="AC198" s="153"/>
      <c r="AD198" s="153"/>
      <c r="AE198" s="190"/>
      <c r="AF198" s="189"/>
      <c r="AG198" s="190"/>
    </row>
    <row r="199" spans="1:33">
      <c r="A199" s="149"/>
      <c r="B199" s="171">
        <v>188</v>
      </c>
      <c r="C199" s="150"/>
      <c r="D199" s="150"/>
      <c r="E199" s="150"/>
      <c r="F199" s="172"/>
      <c r="G199" s="178"/>
      <c r="H199" s="150"/>
      <c r="I199" s="150"/>
      <c r="J199" s="151"/>
      <c r="K199" s="150"/>
      <c r="L199" s="150"/>
      <c r="M199" s="158"/>
      <c r="N199" s="152"/>
      <c r="O199" s="172"/>
      <c r="P199" s="178"/>
      <c r="Q199" s="150"/>
      <c r="R199" s="151"/>
      <c r="S199" s="150"/>
      <c r="T199" s="150"/>
      <c r="U199" s="158"/>
      <c r="V199" s="150"/>
      <c r="W199" s="172"/>
      <c r="X199" s="185"/>
      <c r="Y199" s="171"/>
      <c r="Z199" s="172"/>
      <c r="AA199" s="209"/>
      <c r="AB199" s="189"/>
      <c r="AC199" s="153"/>
      <c r="AD199" s="153"/>
      <c r="AE199" s="190"/>
      <c r="AF199" s="189"/>
      <c r="AG199" s="190"/>
    </row>
    <row r="200" spans="1:33">
      <c r="A200" s="149"/>
      <c r="B200" s="171">
        <v>189</v>
      </c>
      <c r="C200" s="150"/>
      <c r="D200" s="150"/>
      <c r="E200" s="150"/>
      <c r="F200" s="172"/>
      <c r="G200" s="178"/>
      <c r="H200" s="150"/>
      <c r="I200" s="150"/>
      <c r="J200" s="151"/>
      <c r="K200" s="150"/>
      <c r="L200" s="150"/>
      <c r="M200" s="158"/>
      <c r="N200" s="152"/>
      <c r="O200" s="172"/>
      <c r="P200" s="178"/>
      <c r="Q200" s="150"/>
      <c r="R200" s="151"/>
      <c r="S200" s="150"/>
      <c r="T200" s="150"/>
      <c r="U200" s="158"/>
      <c r="V200" s="150"/>
      <c r="W200" s="172"/>
      <c r="X200" s="185"/>
      <c r="Y200" s="171"/>
      <c r="Z200" s="172"/>
      <c r="AA200" s="209"/>
      <c r="AB200" s="189"/>
      <c r="AC200" s="153"/>
      <c r="AD200" s="153"/>
      <c r="AE200" s="190"/>
      <c r="AF200" s="189"/>
      <c r="AG200" s="190"/>
    </row>
    <row r="201" spans="1:33">
      <c r="A201" s="149"/>
      <c r="B201" s="171">
        <v>190</v>
      </c>
      <c r="C201" s="150"/>
      <c r="D201" s="150"/>
      <c r="E201" s="150"/>
      <c r="F201" s="172"/>
      <c r="G201" s="178"/>
      <c r="H201" s="150"/>
      <c r="I201" s="150"/>
      <c r="J201" s="151"/>
      <c r="K201" s="150"/>
      <c r="L201" s="150"/>
      <c r="M201" s="158"/>
      <c r="N201" s="152"/>
      <c r="O201" s="172"/>
      <c r="P201" s="178"/>
      <c r="Q201" s="150"/>
      <c r="R201" s="151"/>
      <c r="S201" s="150"/>
      <c r="T201" s="150"/>
      <c r="U201" s="158"/>
      <c r="V201" s="150"/>
      <c r="W201" s="172"/>
      <c r="X201" s="185"/>
      <c r="Y201" s="171"/>
      <c r="Z201" s="172"/>
      <c r="AA201" s="209"/>
      <c r="AB201" s="189"/>
      <c r="AC201" s="153"/>
      <c r="AD201" s="153"/>
      <c r="AE201" s="190"/>
      <c r="AF201" s="189"/>
      <c r="AG201" s="190"/>
    </row>
    <row r="202" spans="1:33">
      <c r="A202" s="149"/>
      <c r="B202" s="171">
        <v>191</v>
      </c>
      <c r="C202" s="150"/>
      <c r="D202" s="150"/>
      <c r="E202" s="150"/>
      <c r="F202" s="172"/>
      <c r="G202" s="178"/>
      <c r="H202" s="150"/>
      <c r="I202" s="150"/>
      <c r="J202" s="151"/>
      <c r="K202" s="150"/>
      <c r="L202" s="150"/>
      <c r="M202" s="158"/>
      <c r="N202" s="152"/>
      <c r="O202" s="172"/>
      <c r="P202" s="178"/>
      <c r="Q202" s="150"/>
      <c r="R202" s="151"/>
      <c r="S202" s="150"/>
      <c r="T202" s="150"/>
      <c r="U202" s="158"/>
      <c r="V202" s="150"/>
      <c r="W202" s="172"/>
      <c r="X202" s="185"/>
      <c r="Y202" s="171"/>
      <c r="Z202" s="172"/>
      <c r="AA202" s="209"/>
      <c r="AB202" s="189"/>
      <c r="AC202" s="153"/>
      <c r="AD202" s="153"/>
      <c r="AE202" s="190"/>
      <c r="AF202" s="189"/>
      <c r="AG202" s="190"/>
    </row>
    <row r="203" spans="1:33">
      <c r="A203" s="149"/>
      <c r="B203" s="171">
        <v>192</v>
      </c>
      <c r="C203" s="150"/>
      <c r="D203" s="150"/>
      <c r="E203" s="150"/>
      <c r="F203" s="172"/>
      <c r="G203" s="178"/>
      <c r="H203" s="150"/>
      <c r="I203" s="150"/>
      <c r="J203" s="151"/>
      <c r="K203" s="150"/>
      <c r="L203" s="150"/>
      <c r="M203" s="158"/>
      <c r="N203" s="152"/>
      <c r="O203" s="172"/>
      <c r="P203" s="178"/>
      <c r="Q203" s="150"/>
      <c r="R203" s="151"/>
      <c r="S203" s="150"/>
      <c r="T203" s="150"/>
      <c r="U203" s="158"/>
      <c r="V203" s="150"/>
      <c r="W203" s="172"/>
      <c r="X203" s="185"/>
      <c r="Y203" s="171"/>
      <c r="Z203" s="172"/>
      <c r="AA203" s="209"/>
      <c r="AB203" s="189"/>
      <c r="AC203" s="153"/>
      <c r="AD203" s="153"/>
      <c r="AE203" s="190"/>
      <c r="AF203" s="189"/>
      <c r="AG203" s="190"/>
    </row>
    <row r="204" spans="1:33">
      <c r="A204" s="149"/>
      <c r="B204" s="171">
        <v>193</v>
      </c>
      <c r="C204" s="150"/>
      <c r="D204" s="150"/>
      <c r="E204" s="150"/>
      <c r="F204" s="172"/>
      <c r="G204" s="178"/>
      <c r="H204" s="150"/>
      <c r="I204" s="150"/>
      <c r="J204" s="151"/>
      <c r="K204" s="150"/>
      <c r="L204" s="150"/>
      <c r="M204" s="158"/>
      <c r="N204" s="152"/>
      <c r="O204" s="172"/>
      <c r="P204" s="178"/>
      <c r="Q204" s="150"/>
      <c r="R204" s="151"/>
      <c r="S204" s="150"/>
      <c r="T204" s="150"/>
      <c r="U204" s="158"/>
      <c r="V204" s="150"/>
      <c r="W204" s="172"/>
      <c r="X204" s="185"/>
      <c r="Y204" s="171"/>
      <c r="Z204" s="172"/>
      <c r="AA204" s="209"/>
      <c r="AB204" s="189"/>
      <c r="AC204" s="153"/>
      <c r="AD204" s="153"/>
      <c r="AE204" s="190"/>
      <c r="AF204" s="189"/>
      <c r="AG204" s="190"/>
    </row>
    <row r="205" spans="1:33">
      <c r="A205" s="149"/>
      <c r="B205" s="171">
        <v>194</v>
      </c>
      <c r="C205" s="150"/>
      <c r="D205" s="150"/>
      <c r="E205" s="150"/>
      <c r="F205" s="172"/>
      <c r="G205" s="178"/>
      <c r="H205" s="150"/>
      <c r="I205" s="150"/>
      <c r="J205" s="151"/>
      <c r="K205" s="150"/>
      <c r="L205" s="150"/>
      <c r="M205" s="158"/>
      <c r="N205" s="152"/>
      <c r="O205" s="172"/>
      <c r="P205" s="178"/>
      <c r="Q205" s="150"/>
      <c r="R205" s="151"/>
      <c r="S205" s="150"/>
      <c r="T205" s="150"/>
      <c r="U205" s="158"/>
      <c r="V205" s="150"/>
      <c r="W205" s="172"/>
      <c r="X205" s="185"/>
      <c r="Y205" s="171"/>
      <c r="Z205" s="172"/>
      <c r="AA205" s="209"/>
      <c r="AB205" s="189"/>
      <c r="AC205" s="153"/>
      <c r="AD205" s="153"/>
      <c r="AE205" s="190"/>
      <c r="AF205" s="189"/>
      <c r="AG205" s="190"/>
    </row>
    <row r="206" spans="1:33">
      <c r="A206" s="149"/>
      <c r="B206" s="171">
        <v>195</v>
      </c>
      <c r="C206" s="150"/>
      <c r="D206" s="150"/>
      <c r="E206" s="150"/>
      <c r="F206" s="172"/>
      <c r="G206" s="178"/>
      <c r="H206" s="150"/>
      <c r="I206" s="150"/>
      <c r="J206" s="151"/>
      <c r="K206" s="150"/>
      <c r="L206" s="150"/>
      <c r="M206" s="158"/>
      <c r="N206" s="152"/>
      <c r="O206" s="172"/>
      <c r="P206" s="178"/>
      <c r="Q206" s="150"/>
      <c r="R206" s="151"/>
      <c r="S206" s="150"/>
      <c r="T206" s="150"/>
      <c r="U206" s="158"/>
      <c r="V206" s="150"/>
      <c r="W206" s="172"/>
      <c r="X206" s="185"/>
      <c r="Y206" s="171"/>
      <c r="Z206" s="172"/>
      <c r="AA206" s="209"/>
      <c r="AB206" s="189"/>
      <c r="AC206" s="153"/>
      <c r="AD206" s="153"/>
      <c r="AE206" s="190"/>
      <c r="AF206" s="189"/>
      <c r="AG206" s="190"/>
    </row>
    <row r="207" spans="1:33">
      <c r="A207" s="149"/>
      <c r="B207" s="171">
        <v>196</v>
      </c>
      <c r="C207" s="150"/>
      <c r="D207" s="150"/>
      <c r="E207" s="150"/>
      <c r="F207" s="172"/>
      <c r="G207" s="178"/>
      <c r="H207" s="150"/>
      <c r="I207" s="150"/>
      <c r="J207" s="151"/>
      <c r="K207" s="150"/>
      <c r="L207" s="150"/>
      <c r="M207" s="158"/>
      <c r="N207" s="152"/>
      <c r="O207" s="172"/>
      <c r="P207" s="178"/>
      <c r="Q207" s="150"/>
      <c r="R207" s="151"/>
      <c r="S207" s="150"/>
      <c r="T207" s="150"/>
      <c r="U207" s="158"/>
      <c r="V207" s="150"/>
      <c r="W207" s="172"/>
      <c r="X207" s="185"/>
      <c r="Y207" s="171"/>
      <c r="Z207" s="172"/>
      <c r="AA207" s="209"/>
      <c r="AB207" s="189"/>
      <c r="AC207" s="153"/>
      <c r="AD207" s="153"/>
      <c r="AE207" s="190"/>
      <c r="AF207" s="189"/>
      <c r="AG207" s="190"/>
    </row>
    <row r="208" spans="1:33">
      <c r="A208" s="149"/>
      <c r="B208" s="171">
        <v>197</v>
      </c>
      <c r="C208" s="150"/>
      <c r="D208" s="150"/>
      <c r="E208" s="150"/>
      <c r="F208" s="172"/>
      <c r="G208" s="178"/>
      <c r="H208" s="150"/>
      <c r="I208" s="150"/>
      <c r="J208" s="151"/>
      <c r="K208" s="150"/>
      <c r="L208" s="150"/>
      <c r="M208" s="158"/>
      <c r="N208" s="152"/>
      <c r="O208" s="172"/>
      <c r="P208" s="178"/>
      <c r="Q208" s="150"/>
      <c r="R208" s="151"/>
      <c r="S208" s="150"/>
      <c r="T208" s="150"/>
      <c r="U208" s="158"/>
      <c r="V208" s="150"/>
      <c r="W208" s="172"/>
      <c r="X208" s="185"/>
      <c r="Y208" s="171"/>
      <c r="Z208" s="172"/>
      <c r="AA208" s="209"/>
      <c r="AB208" s="189"/>
      <c r="AC208" s="153"/>
      <c r="AD208" s="153"/>
      <c r="AE208" s="190"/>
      <c r="AF208" s="189"/>
      <c r="AG208" s="190"/>
    </row>
    <row r="209" spans="1:33">
      <c r="A209" s="149"/>
      <c r="B209" s="171">
        <v>198</v>
      </c>
      <c r="C209" s="150"/>
      <c r="D209" s="150"/>
      <c r="E209" s="150"/>
      <c r="F209" s="172"/>
      <c r="G209" s="178"/>
      <c r="H209" s="150"/>
      <c r="I209" s="150"/>
      <c r="J209" s="151"/>
      <c r="K209" s="150"/>
      <c r="L209" s="150"/>
      <c r="M209" s="158"/>
      <c r="N209" s="152"/>
      <c r="O209" s="172"/>
      <c r="P209" s="178"/>
      <c r="Q209" s="150"/>
      <c r="R209" s="151"/>
      <c r="S209" s="150"/>
      <c r="T209" s="150"/>
      <c r="U209" s="158"/>
      <c r="V209" s="150"/>
      <c r="W209" s="172"/>
      <c r="X209" s="185"/>
      <c r="Y209" s="171"/>
      <c r="Z209" s="172"/>
      <c r="AA209" s="209"/>
      <c r="AB209" s="189"/>
      <c r="AC209" s="153"/>
      <c r="AD209" s="153"/>
      <c r="AE209" s="190"/>
      <c r="AF209" s="189"/>
      <c r="AG209" s="190"/>
    </row>
    <row r="210" spans="1:33">
      <c r="A210" s="149"/>
      <c r="B210" s="171">
        <v>199</v>
      </c>
      <c r="C210" s="150"/>
      <c r="D210" s="150"/>
      <c r="E210" s="150"/>
      <c r="F210" s="172"/>
      <c r="G210" s="178"/>
      <c r="H210" s="150"/>
      <c r="I210" s="150"/>
      <c r="J210" s="151"/>
      <c r="K210" s="150"/>
      <c r="L210" s="150"/>
      <c r="M210" s="158"/>
      <c r="N210" s="152"/>
      <c r="O210" s="172"/>
      <c r="P210" s="178"/>
      <c r="Q210" s="150"/>
      <c r="R210" s="151"/>
      <c r="S210" s="150"/>
      <c r="T210" s="150"/>
      <c r="U210" s="158"/>
      <c r="V210" s="150"/>
      <c r="W210" s="172"/>
      <c r="X210" s="185"/>
      <c r="Y210" s="171"/>
      <c r="Z210" s="172"/>
      <c r="AA210" s="209"/>
      <c r="AB210" s="189"/>
      <c r="AC210" s="153"/>
      <c r="AD210" s="153"/>
      <c r="AE210" s="190"/>
      <c r="AF210" s="189"/>
      <c r="AG210" s="190"/>
    </row>
    <row r="211" spans="1:33">
      <c r="A211" s="149"/>
      <c r="B211" s="171">
        <v>200</v>
      </c>
      <c r="C211" s="150"/>
      <c r="D211" s="150"/>
      <c r="E211" s="150"/>
      <c r="F211" s="172"/>
      <c r="G211" s="178"/>
      <c r="H211" s="150"/>
      <c r="I211" s="150"/>
      <c r="J211" s="151"/>
      <c r="K211" s="150"/>
      <c r="L211" s="150"/>
      <c r="M211" s="158"/>
      <c r="N211" s="152"/>
      <c r="O211" s="172"/>
      <c r="P211" s="178"/>
      <c r="Q211" s="150"/>
      <c r="R211" s="151"/>
      <c r="S211" s="150"/>
      <c r="T211" s="150"/>
      <c r="U211" s="158"/>
      <c r="V211" s="150"/>
      <c r="W211" s="172"/>
      <c r="X211" s="185"/>
      <c r="Y211" s="171"/>
      <c r="Z211" s="172"/>
      <c r="AA211" s="209"/>
      <c r="AB211" s="189"/>
      <c r="AC211" s="153"/>
      <c r="AD211" s="153"/>
      <c r="AE211" s="190"/>
      <c r="AF211" s="189"/>
      <c r="AG211" s="190"/>
    </row>
    <row r="212" spans="1:33">
      <c r="A212" s="149"/>
      <c r="B212" s="172">
        <v>201</v>
      </c>
      <c r="C212" s="150"/>
      <c r="D212" s="150"/>
      <c r="E212" s="150"/>
      <c r="F212" s="172"/>
      <c r="G212" s="178"/>
      <c r="H212" s="150"/>
      <c r="I212" s="150"/>
      <c r="J212" s="151"/>
      <c r="K212" s="150"/>
      <c r="L212" s="150"/>
      <c r="M212" s="158"/>
      <c r="N212" s="152"/>
      <c r="O212" s="172"/>
      <c r="P212" s="178"/>
      <c r="Q212" s="150"/>
      <c r="R212" s="151"/>
      <c r="S212" s="150"/>
      <c r="T212" s="150"/>
      <c r="U212" s="158"/>
      <c r="V212" s="150"/>
      <c r="W212" s="172"/>
      <c r="X212" s="185"/>
      <c r="Y212" s="171"/>
      <c r="Z212" s="172"/>
      <c r="AA212" s="209"/>
      <c r="AB212" s="189"/>
      <c r="AC212" s="153"/>
      <c r="AD212" s="153"/>
      <c r="AE212" s="190"/>
      <c r="AF212" s="189"/>
      <c r="AG212" s="190"/>
    </row>
    <row r="213" spans="1:33">
      <c r="A213" s="149"/>
      <c r="B213" s="172">
        <v>202</v>
      </c>
      <c r="C213" s="150"/>
      <c r="D213" s="150"/>
      <c r="E213" s="150"/>
      <c r="F213" s="172"/>
      <c r="G213" s="178"/>
      <c r="H213" s="150"/>
      <c r="I213" s="150"/>
      <c r="J213" s="151"/>
      <c r="K213" s="150"/>
      <c r="L213" s="150"/>
      <c r="M213" s="158"/>
      <c r="N213" s="152"/>
      <c r="O213" s="172"/>
      <c r="P213" s="178"/>
      <c r="Q213" s="150"/>
      <c r="R213" s="151"/>
      <c r="S213" s="150"/>
      <c r="T213" s="150"/>
      <c r="U213" s="158"/>
      <c r="V213" s="150"/>
      <c r="W213" s="172"/>
      <c r="X213" s="185"/>
      <c r="Y213" s="171"/>
      <c r="Z213" s="172"/>
      <c r="AA213" s="209"/>
      <c r="AB213" s="189"/>
      <c r="AC213" s="153"/>
      <c r="AD213" s="153"/>
      <c r="AE213" s="190"/>
      <c r="AF213" s="189"/>
      <c r="AG213" s="190"/>
    </row>
    <row r="214" spans="1:33">
      <c r="A214" s="149"/>
      <c r="B214" s="172">
        <v>203</v>
      </c>
      <c r="C214" s="150"/>
      <c r="D214" s="150"/>
      <c r="E214" s="150"/>
      <c r="F214" s="172"/>
      <c r="G214" s="178"/>
      <c r="H214" s="150"/>
      <c r="I214" s="150"/>
      <c r="J214" s="151"/>
      <c r="K214" s="150"/>
      <c r="L214" s="150"/>
      <c r="M214" s="158"/>
      <c r="N214" s="152"/>
      <c r="O214" s="172"/>
      <c r="P214" s="178"/>
      <c r="Q214" s="150"/>
      <c r="R214" s="151"/>
      <c r="S214" s="150"/>
      <c r="T214" s="150"/>
      <c r="U214" s="158"/>
      <c r="V214" s="150"/>
      <c r="W214" s="172"/>
      <c r="X214" s="185"/>
      <c r="Y214" s="171"/>
      <c r="Z214" s="172"/>
      <c r="AA214" s="209"/>
      <c r="AB214" s="189"/>
      <c r="AC214" s="153"/>
      <c r="AD214" s="153"/>
      <c r="AE214" s="190"/>
      <c r="AF214" s="189"/>
      <c r="AG214" s="190"/>
    </row>
    <row r="215" spans="1:33">
      <c r="A215" s="149"/>
      <c r="B215" s="172">
        <v>204</v>
      </c>
      <c r="C215" s="150"/>
      <c r="D215" s="150"/>
      <c r="E215" s="150"/>
      <c r="F215" s="172"/>
      <c r="G215" s="178"/>
      <c r="H215" s="150"/>
      <c r="I215" s="150"/>
      <c r="J215" s="151"/>
      <c r="K215" s="150"/>
      <c r="L215" s="150"/>
      <c r="M215" s="158"/>
      <c r="N215" s="152"/>
      <c r="O215" s="172"/>
      <c r="P215" s="178"/>
      <c r="Q215" s="150"/>
      <c r="R215" s="151"/>
      <c r="S215" s="150"/>
      <c r="T215" s="150"/>
      <c r="U215" s="158"/>
      <c r="V215" s="150"/>
      <c r="W215" s="172"/>
      <c r="X215" s="185"/>
      <c r="Y215" s="171"/>
      <c r="Z215" s="172"/>
      <c r="AA215" s="209"/>
      <c r="AB215" s="189"/>
      <c r="AC215" s="153"/>
      <c r="AD215" s="153"/>
      <c r="AE215" s="190"/>
      <c r="AF215" s="189"/>
      <c r="AG215" s="190"/>
    </row>
    <row r="216" spans="1:33">
      <c r="A216" s="149"/>
      <c r="B216" s="172">
        <v>205</v>
      </c>
      <c r="C216" s="150"/>
      <c r="D216" s="150"/>
      <c r="E216" s="150"/>
      <c r="F216" s="172"/>
      <c r="G216" s="178"/>
      <c r="H216" s="150"/>
      <c r="I216" s="150"/>
      <c r="J216" s="151"/>
      <c r="K216" s="150"/>
      <c r="L216" s="150"/>
      <c r="M216" s="158"/>
      <c r="N216" s="152"/>
      <c r="O216" s="172"/>
      <c r="P216" s="178"/>
      <c r="Q216" s="150"/>
      <c r="R216" s="151"/>
      <c r="S216" s="150"/>
      <c r="T216" s="150"/>
      <c r="U216" s="158"/>
      <c r="V216" s="150"/>
      <c r="W216" s="172"/>
      <c r="X216" s="185"/>
      <c r="Y216" s="171"/>
      <c r="Z216" s="172"/>
      <c r="AA216" s="209"/>
      <c r="AB216" s="189"/>
      <c r="AC216" s="153"/>
      <c r="AD216" s="153"/>
      <c r="AE216" s="190"/>
      <c r="AF216" s="189"/>
      <c r="AG216" s="190"/>
    </row>
    <row r="217" spans="1:33">
      <c r="A217" s="149"/>
      <c r="B217" s="172">
        <v>206</v>
      </c>
      <c r="C217" s="150"/>
      <c r="D217" s="150"/>
      <c r="E217" s="150"/>
      <c r="F217" s="172"/>
      <c r="G217" s="178"/>
      <c r="H217" s="150"/>
      <c r="I217" s="150"/>
      <c r="J217" s="151"/>
      <c r="K217" s="150"/>
      <c r="L217" s="150"/>
      <c r="M217" s="158"/>
      <c r="N217" s="152"/>
      <c r="O217" s="172"/>
      <c r="P217" s="178"/>
      <c r="Q217" s="150"/>
      <c r="R217" s="151"/>
      <c r="S217" s="150"/>
      <c r="T217" s="150"/>
      <c r="U217" s="158"/>
      <c r="V217" s="150"/>
      <c r="W217" s="172"/>
      <c r="X217" s="185"/>
      <c r="Y217" s="171"/>
      <c r="Z217" s="172"/>
      <c r="AA217" s="209"/>
      <c r="AB217" s="189"/>
      <c r="AC217" s="153"/>
      <c r="AD217" s="153"/>
      <c r="AE217" s="190"/>
      <c r="AF217" s="189"/>
      <c r="AG217" s="190"/>
    </row>
    <row r="218" spans="1:33">
      <c r="A218" s="149"/>
      <c r="B218" s="172">
        <v>207</v>
      </c>
      <c r="C218" s="150"/>
      <c r="D218" s="150"/>
      <c r="E218" s="150"/>
      <c r="F218" s="172"/>
      <c r="G218" s="178"/>
      <c r="H218" s="150"/>
      <c r="I218" s="150"/>
      <c r="J218" s="151"/>
      <c r="K218" s="150"/>
      <c r="L218" s="150"/>
      <c r="M218" s="158"/>
      <c r="N218" s="152"/>
      <c r="O218" s="172"/>
      <c r="P218" s="178"/>
      <c r="Q218" s="150"/>
      <c r="R218" s="151"/>
      <c r="S218" s="150"/>
      <c r="T218" s="150"/>
      <c r="U218" s="158"/>
      <c r="V218" s="150"/>
      <c r="W218" s="172"/>
      <c r="X218" s="185"/>
      <c r="Y218" s="171"/>
      <c r="Z218" s="172"/>
      <c r="AA218" s="209"/>
      <c r="AB218" s="189"/>
      <c r="AC218" s="153"/>
      <c r="AD218" s="153"/>
      <c r="AE218" s="190"/>
      <c r="AF218" s="189"/>
      <c r="AG218" s="190"/>
    </row>
    <row r="219" spans="1:33">
      <c r="A219" s="149"/>
      <c r="B219" s="172">
        <v>208</v>
      </c>
      <c r="C219" s="150"/>
      <c r="D219" s="150"/>
      <c r="E219" s="150"/>
      <c r="F219" s="172"/>
      <c r="G219" s="178"/>
      <c r="H219" s="150"/>
      <c r="I219" s="150"/>
      <c r="J219" s="151"/>
      <c r="K219" s="150"/>
      <c r="L219" s="150"/>
      <c r="M219" s="158"/>
      <c r="N219" s="152"/>
      <c r="O219" s="172"/>
      <c r="P219" s="178"/>
      <c r="Q219" s="150"/>
      <c r="R219" s="151"/>
      <c r="S219" s="150"/>
      <c r="T219" s="150"/>
      <c r="U219" s="158"/>
      <c r="V219" s="150"/>
      <c r="W219" s="172"/>
      <c r="X219" s="185"/>
      <c r="Y219" s="171"/>
      <c r="Z219" s="172"/>
      <c r="AA219" s="209"/>
      <c r="AB219" s="189"/>
      <c r="AC219" s="153"/>
      <c r="AD219" s="153"/>
      <c r="AE219" s="190"/>
      <c r="AF219" s="189"/>
      <c r="AG219" s="190"/>
    </row>
    <row r="220" spans="1:33">
      <c r="A220" s="149"/>
      <c r="B220" s="172">
        <v>209</v>
      </c>
      <c r="C220" s="150"/>
      <c r="D220" s="150"/>
      <c r="E220" s="150"/>
      <c r="F220" s="172"/>
      <c r="G220" s="178"/>
      <c r="H220" s="150"/>
      <c r="I220" s="150"/>
      <c r="J220" s="151"/>
      <c r="K220" s="150"/>
      <c r="L220" s="150"/>
      <c r="M220" s="158"/>
      <c r="N220" s="152"/>
      <c r="O220" s="172"/>
      <c r="P220" s="178"/>
      <c r="Q220" s="150"/>
      <c r="R220" s="151"/>
      <c r="S220" s="150"/>
      <c r="T220" s="150"/>
      <c r="U220" s="158"/>
      <c r="V220" s="150"/>
      <c r="W220" s="172"/>
      <c r="X220" s="185"/>
      <c r="Y220" s="171"/>
      <c r="Z220" s="172"/>
      <c r="AA220" s="209"/>
      <c r="AB220" s="189"/>
      <c r="AC220" s="153"/>
      <c r="AD220" s="153"/>
      <c r="AE220" s="190"/>
      <c r="AF220" s="189"/>
      <c r="AG220" s="190"/>
    </row>
    <row r="221" spans="1:33">
      <c r="A221" s="149"/>
      <c r="B221" s="172">
        <v>210</v>
      </c>
      <c r="C221" s="150"/>
      <c r="D221" s="150"/>
      <c r="E221" s="150"/>
      <c r="F221" s="172"/>
      <c r="G221" s="178"/>
      <c r="H221" s="150"/>
      <c r="I221" s="150"/>
      <c r="J221" s="151"/>
      <c r="K221" s="150"/>
      <c r="L221" s="150"/>
      <c r="M221" s="158"/>
      <c r="N221" s="152"/>
      <c r="O221" s="172"/>
      <c r="P221" s="178"/>
      <c r="Q221" s="150"/>
      <c r="R221" s="151"/>
      <c r="S221" s="150"/>
      <c r="T221" s="150"/>
      <c r="U221" s="158"/>
      <c r="V221" s="150"/>
      <c r="W221" s="172"/>
      <c r="X221" s="185"/>
      <c r="Y221" s="171"/>
      <c r="Z221" s="172"/>
      <c r="AA221" s="209"/>
      <c r="AB221" s="189"/>
      <c r="AC221" s="153"/>
      <c r="AD221" s="153"/>
      <c r="AE221" s="190"/>
      <c r="AF221" s="189"/>
      <c r="AG221" s="190"/>
    </row>
    <row r="222" spans="1:33">
      <c r="A222" s="149"/>
      <c r="B222" s="172">
        <v>211</v>
      </c>
      <c r="C222" s="150"/>
      <c r="D222" s="150"/>
      <c r="E222" s="150"/>
      <c r="F222" s="172"/>
      <c r="G222" s="178"/>
      <c r="H222" s="150"/>
      <c r="I222" s="150"/>
      <c r="J222" s="151"/>
      <c r="K222" s="150"/>
      <c r="L222" s="150"/>
      <c r="M222" s="158"/>
      <c r="N222" s="152"/>
      <c r="O222" s="172"/>
      <c r="P222" s="178"/>
      <c r="Q222" s="150"/>
      <c r="R222" s="151"/>
      <c r="S222" s="150"/>
      <c r="T222" s="150"/>
      <c r="U222" s="158"/>
      <c r="V222" s="150"/>
      <c r="W222" s="172"/>
      <c r="X222" s="185"/>
      <c r="Y222" s="171"/>
      <c r="Z222" s="172"/>
      <c r="AA222" s="209"/>
      <c r="AB222" s="189"/>
      <c r="AC222" s="153"/>
      <c r="AD222" s="153"/>
      <c r="AE222" s="190"/>
      <c r="AF222" s="189"/>
      <c r="AG222" s="190"/>
    </row>
    <row r="223" spans="1:33">
      <c r="A223" s="149"/>
      <c r="B223" s="172">
        <v>212</v>
      </c>
      <c r="C223" s="150"/>
      <c r="D223" s="150"/>
      <c r="E223" s="150"/>
      <c r="F223" s="172"/>
      <c r="G223" s="178"/>
      <c r="H223" s="150"/>
      <c r="I223" s="150"/>
      <c r="J223" s="151"/>
      <c r="K223" s="150"/>
      <c r="L223" s="150"/>
      <c r="M223" s="158"/>
      <c r="N223" s="152"/>
      <c r="O223" s="172"/>
      <c r="P223" s="178"/>
      <c r="Q223" s="150"/>
      <c r="R223" s="151"/>
      <c r="S223" s="150"/>
      <c r="T223" s="150"/>
      <c r="U223" s="158"/>
      <c r="V223" s="150"/>
      <c r="W223" s="172"/>
      <c r="X223" s="185"/>
      <c r="Y223" s="171"/>
      <c r="Z223" s="172"/>
      <c r="AA223" s="209"/>
      <c r="AB223" s="189"/>
      <c r="AC223" s="153"/>
      <c r="AD223" s="153"/>
      <c r="AE223" s="190"/>
      <c r="AF223" s="189"/>
      <c r="AG223" s="190"/>
    </row>
    <row r="224" spans="1:33">
      <c r="A224" s="149"/>
      <c r="B224" s="172">
        <v>213</v>
      </c>
      <c r="C224" s="150"/>
      <c r="D224" s="150"/>
      <c r="E224" s="150"/>
      <c r="F224" s="172"/>
      <c r="G224" s="178"/>
      <c r="H224" s="150"/>
      <c r="I224" s="150"/>
      <c r="J224" s="151"/>
      <c r="K224" s="150"/>
      <c r="L224" s="150"/>
      <c r="M224" s="158"/>
      <c r="N224" s="152"/>
      <c r="O224" s="172"/>
      <c r="P224" s="178"/>
      <c r="Q224" s="150"/>
      <c r="R224" s="151"/>
      <c r="S224" s="150"/>
      <c r="T224" s="150"/>
      <c r="U224" s="158"/>
      <c r="V224" s="150"/>
      <c r="W224" s="172"/>
      <c r="X224" s="185"/>
      <c r="Y224" s="171"/>
      <c r="Z224" s="172"/>
      <c r="AA224" s="209"/>
      <c r="AB224" s="189"/>
      <c r="AC224" s="153"/>
      <c r="AD224" s="153"/>
      <c r="AE224" s="190"/>
      <c r="AF224" s="189"/>
      <c r="AG224" s="190"/>
    </row>
    <row r="225" spans="1:33">
      <c r="A225" s="149"/>
      <c r="B225" s="172">
        <v>214</v>
      </c>
      <c r="C225" s="150"/>
      <c r="D225" s="150"/>
      <c r="E225" s="150"/>
      <c r="F225" s="172"/>
      <c r="G225" s="178"/>
      <c r="H225" s="150"/>
      <c r="I225" s="150"/>
      <c r="J225" s="151"/>
      <c r="K225" s="150"/>
      <c r="L225" s="150"/>
      <c r="M225" s="158"/>
      <c r="N225" s="152"/>
      <c r="O225" s="172"/>
      <c r="P225" s="178"/>
      <c r="Q225" s="150"/>
      <c r="R225" s="151"/>
      <c r="S225" s="150"/>
      <c r="T225" s="150"/>
      <c r="U225" s="158"/>
      <c r="V225" s="150"/>
      <c r="W225" s="172"/>
      <c r="X225" s="185"/>
      <c r="Y225" s="171"/>
      <c r="Z225" s="172"/>
      <c r="AA225" s="209"/>
      <c r="AB225" s="189"/>
      <c r="AC225" s="153"/>
      <c r="AD225" s="153"/>
      <c r="AE225" s="190"/>
      <c r="AF225" s="189"/>
      <c r="AG225" s="190"/>
    </row>
    <row r="226" spans="1:33">
      <c r="A226" s="149"/>
      <c r="B226" s="172">
        <v>215</v>
      </c>
      <c r="C226" s="150"/>
      <c r="D226" s="150"/>
      <c r="E226" s="150"/>
      <c r="F226" s="172"/>
      <c r="G226" s="178"/>
      <c r="H226" s="150"/>
      <c r="I226" s="150"/>
      <c r="J226" s="151"/>
      <c r="K226" s="150"/>
      <c r="L226" s="150"/>
      <c r="M226" s="158"/>
      <c r="N226" s="152"/>
      <c r="O226" s="172"/>
      <c r="P226" s="178"/>
      <c r="Q226" s="150"/>
      <c r="R226" s="151"/>
      <c r="S226" s="150"/>
      <c r="T226" s="150"/>
      <c r="U226" s="158"/>
      <c r="V226" s="150"/>
      <c r="W226" s="172"/>
      <c r="X226" s="185"/>
      <c r="Y226" s="171"/>
      <c r="Z226" s="172"/>
      <c r="AA226" s="209"/>
      <c r="AB226" s="189"/>
      <c r="AC226" s="153"/>
      <c r="AD226" s="153"/>
      <c r="AE226" s="190"/>
      <c r="AF226" s="189"/>
      <c r="AG226" s="190"/>
    </row>
    <row r="227" spans="1:33">
      <c r="A227" s="149"/>
      <c r="B227" s="172">
        <v>216</v>
      </c>
      <c r="C227" s="150"/>
      <c r="D227" s="150"/>
      <c r="E227" s="150"/>
      <c r="F227" s="172"/>
      <c r="G227" s="178"/>
      <c r="H227" s="150"/>
      <c r="I227" s="150"/>
      <c r="J227" s="151"/>
      <c r="K227" s="150"/>
      <c r="L227" s="150"/>
      <c r="M227" s="158"/>
      <c r="N227" s="152"/>
      <c r="O227" s="172"/>
      <c r="P227" s="178"/>
      <c r="Q227" s="150"/>
      <c r="R227" s="151"/>
      <c r="S227" s="150"/>
      <c r="T227" s="150"/>
      <c r="U227" s="158"/>
      <c r="V227" s="150"/>
      <c r="W227" s="172"/>
      <c r="X227" s="185"/>
      <c r="Y227" s="171"/>
      <c r="Z227" s="172"/>
      <c r="AA227" s="209"/>
      <c r="AB227" s="189"/>
      <c r="AC227" s="153"/>
      <c r="AD227" s="153"/>
      <c r="AE227" s="190"/>
      <c r="AF227" s="189"/>
      <c r="AG227" s="190"/>
    </row>
    <row r="228" spans="1:33">
      <c r="A228" s="149"/>
      <c r="B228" s="172">
        <v>217</v>
      </c>
      <c r="C228" s="150"/>
      <c r="D228" s="150"/>
      <c r="E228" s="150"/>
      <c r="F228" s="172"/>
      <c r="G228" s="178"/>
      <c r="H228" s="150"/>
      <c r="I228" s="150"/>
      <c r="J228" s="151"/>
      <c r="K228" s="150"/>
      <c r="L228" s="150"/>
      <c r="M228" s="158"/>
      <c r="N228" s="152"/>
      <c r="O228" s="172"/>
      <c r="P228" s="178"/>
      <c r="Q228" s="150"/>
      <c r="R228" s="151"/>
      <c r="S228" s="150"/>
      <c r="T228" s="150"/>
      <c r="U228" s="158"/>
      <c r="V228" s="150"/>
      <c r="W228" s="172"/>
      <c r="X228" s="185"/>
      <c r="Y228" s="171"/>
      <c r="Z228" s="172"/>
      <c r="AA228" s="209"/>
      <c r="AB228" s="189"/>
      <c r="AC228" s="153"/>
      <c r="AD228" s="153"/>
      <c r="AE228" s="190"/>
      <c r="AF228" s="189"/>
      <c r="AG228" s="190"/>
    </row>
    <row r="229" spans="1:33">
      <c r="A229" s="149"/>
      <c r="B229" s="172">
        <v>218</v>
      </c>
      <c r="C229" s="150"/>
      <c r="D229" s="150"/>
      <c r="E229" s="150"/>
      <c r="F229" s="172"/>
      <c r="G229" s="178"/>
      <c r="H229" s="150"/>
      <c r="I229" s="150"/>
      <c r="J229" s="151"/>
      <c r="K229" s="150"/>
      <c r="L229" s="150"/>
      <c r="M229" s="158"/>
      <c r="N229" s="152"/>
      <c r="O229" s="172"/>
      <c r="P229" s="178"/>
      <c r="Q229" s="150"/>
      <c r="R229" s="151"/>
      <c r="S229" s="150"/>
      <c r="T229" s="150"/>
      <c r="U229" s="158"/>
      <c r="V229" s="150"/>
      <c r="W229" s="172"/>
      <c r="X229" s="185"/>
      <c r="Y229" s="171"/>
      <c r="Z229" s="172"/>
      <c r="AA229" s="209"/>
      <c r="AB229" s="189"/>
      <c r="AC229" s="153"/>
      <c r="AD229" s="153"/>
      <c r="AE229" s="190"/>
      <c r="AF229" s="189"/>
      <c r="AG229" s="190"/>
    </row>
    <row r="230" spans="1:33">
      <c r="A230" s="149"/>
      <c r="B230" s="172">
        <v>219</v>
      </c>
      <c r="C230" s="150"/>
      <c r="D230" s="150"/>
      <c r="E230" s="150"/>
      <c r="F230" s="172"/>
      <c r="G230" s="178"/>
      <c r="H230" s="150"/>
      <c r="I230" s="150"/>
      <c r="J230" s="151"/>
      <c r="K230" s="150"/>
      <c r="L230" s="150"/>
      <c r="M230" s="158"/>
      <c r="N230" s="152"/>
      <c r="O230" s="172"/>
      <c r="P230" s="178"/>
      <c r="Q230" s="150"/>
      <c r="R230" s="151"/>
      <c r="S230" s="150"/>
      <c r="T230" s="150"/>
      <c r="U230" s="158"/>
      <c r="V230" s="150"/>
      <c r="W230" s="172"/>
      <c r="X230" s="185"/>
      <c r="Y230" s="171"/>
      <c r="Z230" s="172"/>
      <c r="AA230" s="209"/>
      <c r="AB230" s="189"/>
      <c r="AC230" s="153"/>
      <c r="AD230" s="153"/>
      <c r="AE230" s="190"/>
      <c r="AF230" s="189"/>
      <c r="AG230" s="190"/>
    </row>
    <row r="231" spans="1:33">
      <c r="A231" s="149"/>
      <c r="B231" s="172">
        <v>220</v>
      </c>
      <c r="C231" s="150"/>
      <c r="D231" s="150"/>
      <c r="E231" s="150"/>
      <c r="F231" s="172"/>
      <c r="G231" s="178"/>
      <c r="H231" s="150"/>
      <c r="I231" s="150"/>
      <c r="J231" s="151"/>
      <c r="K231" s="150"/>
      <c r="L231" s="150"/>
      <c r="M231" s="158"/>
      <c r="N231" s="152"/>
      <c r="O231" s="172"/>
      <c r="P231" s="178"/>
      <c r="Q231" s="150"/>
      <c r="R231" s="151"/>
      <c r="S231" s="150"/>
      <c r="T231" s="150"/>
      <c r="U231" s="158"/>
      <c r="V231" s="150"/>
      <c r="W231" s="172"/>
      <c r="X231" s="185"/>
      <c r="Y231" s="171"/>
      <c r="Z231" s="172"/>
      <c r="AA231" s="209"/>
      <c r="AB231" s="189"/>
      <c r="AC231" s="153"/>
      <c r="AD231" s="153"/>
      <c r="AE231" s="190"/>
      <c r="AF231" s="189"/>
      <c r="AG231" s="190"/>
    </row>
    <row r="232" spans="1:33">
      <c r="A232" s="149"/>
      <c r="B232" s="172">
        <v>221</v>
      </c>
      <c r="C232" s="150"/>
      <c r="D232" s="150"/>
      <c r="E232" s="150"/>
      <c r="F232" s="172"/>
      <c r="G232" s="178"/>
      <c r="H232" s="150"/>
      <c r="I232" s="150"/>
      <c r="J232" s="151"/>
      <c r="K232" s="150"/>
      <c r="L232" s="150"/>
      <c r="M232" s="158"/>
      <c r="N232" s="152"/>
      <c r="O232" s="172"/>
      <c r="P232" s="178"/>
      <c r="Q232" s="150"/>
      <c r="R232" s="151"/>
      <c r="S232" s="150"/>
      <c r="T232" s="150"/>
      <c r="U232" s="158"/>
      <c r="V232" s="150"/>
      <c r="W232" s="172"/>
      <c r="X232" s="185"/>
      <c r="Y232" s="171"/>
      <c r="Z232" s="172"/>
      <c r="AA232" s="209"/>
      <c r="AB232" s="189"/>
      <c r="AC232" s="153"/>
      <c r="AD232" s="153"/>
      <c r="AE232" s="190"/>
      <c r="AF232" s="189"/>
      <c r="AG232" s="190"/>
    </row>
    <row r="233" spans="1:33">
      <c r="A233" s="149"/>
      <c r="B233" s="172">
        <v>222</v>
      </c>
      <c r="C233" s="150"/>
      <c r="D233" s="150"/>
      <c r="E233" s="150"/>
      <c r="F233" s="172"/>
      <c r="G233" s="178"/>
      <c r="H233" s="150"/>
      <c r="I233" s="150"/>
      <c r="J233" s="151"/>
      <c r="K233" s="150"/>
      <c r="L233" s="150"/>
      <c r="M233" s="158"/>
      <c r="N233" s="152"/>
      <c r="O233" s="172"/>
      <c r="P233" s="178"/>
      <c r="Q233" s="150"/>
      <c r="R233" s="151"/>
      <c r="S233" s="150"/>
      <c r="T233" s="150"/>
      <c r="U233" s="158"/>
      <c r="V233" s="150"/>
      <c r="W233" s="172"/>
      <c r="X233" s="185"/>
      <c r="Y233" s="171"/>
      <c r="Z233" s="172"/>
      <c r="AA233" s="209"/>
      <c r="AB233" s="189"/>
      <c r="AC233" s="153"/>
      <c r="AD233" s="153"/>
      <c r="AE233" s="190"/>
      <c r="AF233" s="189"/>
      <c r="AG233" s="190"/>
    </row>
    <row r="234" spans="1:33">
      <c r="A234" s="149"/>
      <c r="B234" s="172">
        <v>223</v>
      </c>
      <c r="C234" s="150"/>
      <c r="D234" s="150"/>
      <c r="E234" s="150"/>
      <c r="F234" s="172"/>
      <c r="G234" s="178"/>
      <c r="H234" s="150"/>
      <c r="I234" s="150"/>
      <c r="J234" s="151"/>
      <c r="K234" s="150"/>
      <c r="L234" s="150"/>
      <c r="M234" s="158"/>
      <c r="N234" s="152"/>
      <c r="O234" s="172"/>
      <c r="P234" s="178"/>
      <c r="Q234" s="150"/>
      <c r="R234" s="151"/>
      <c r="S234" s="150"/>
      <c r="T234" s="150"/>
      <c r="U234" s="158"/>
      <c r="V234" s="150"/>
      <c r="W234" s="172"/>
      <c r="X234" s="185"/>
      <c r="Y234" s="171"/>
      <c r="Z234" s="172"/>
      <c r="AA234" s="209"/>
      <c r="AB234" s="189"/>
      <c r="AC234" s="153"/>
      <c r="AD234" s="153"/>
      <c r="AE234" s="190"/>
      <c r="AF234" s="189"/>
      <c r="AG234" s="190"/>
    </row>
    <row r="235" spans="1:33">
      <c r="A235" s="149"/>
      <c r="B235" s="172">
        <v>224</v>
      </c>
      <c r="C235" s="150"/>
      <c r="D235" s="150"/>
      <c r="E235" s="150"/>
      <c r="F235" s="172"/>
      <c r="G235" s="178"/>
      <c r="H235" s="150"/>
      <c r="I235" s="150"/>
      <c r="J235" s="151"/>
      <c r="K235" s="150"/>
      <c r="L235" s="150"/>
      <c r="M235" s="158"/>
      <c r="N235" s="152"/>
      <c r="O235" s="172"/>
      <c r="P235" s="178"/>
      <c r="Q235" s="150"/>
      <c r="R235" s="151"/>
      <c r="S235" s="150"/>
      <c r="T235" s="150"/>
      <c r="U235" s="158"/>
      <c r="V235" s="150"/>
      <c r="W235" s="172"/>
      <c r="X235" s="185"/>
      <c r="Y235" s="171"/>
      <c r="Z235" s="172"/>
      <c r="AA235" s="209"/>
      <c r="AB235" s="189"/>
      <c r="AC235" s="153"/>
      <c r="AD235" s="153"/>
      <c r="AE235" s="190"/>
      <c r="AF235" s="189"/>
      <c r="AG235" s="190"/>
    </row>
    <row r="236" spans="1:33">
      <c r="A236" s="149"/>
      <c r="B236" s="172">
        <v>225</v>
      </c>
      <c r="C236" s="150"/>
      <c r="D236" s="150"/>
      <c r="E236" s="150"/>
      <c r="F236" s="172"/>
      <c r="G236" s="178"/>
      <c r="H236" s="150"/>
      <c r="I236" s="150"/>
      <c r="J236" s="151"/>
      <c r="K236" s="150"/>
      <c r="L236" s="150"/>
      <c r="M236" s="158"/>
      <c r="N236" s="152"/>
      <c r="O236" s="172"/>
      <c r="P236" s="178"/>
      <c r="Q236" s="150"/>
      <c r="R236" s="151"/>
      <c r="S236" s="150"/>
      <c r="T236" s="150"/>
      <c r="U236" s="158"/>
      <c r="V236" s="150"/>
      <c r="W236" s="172"/>
      <c r="X236" s="185"/>
      <c r="Y236" s="171"/>
      <c r="Z236" s="172"/>
      <c r="AA236" s="209"/>
      <c r="AB236" s="189"/>
      <c r="AC236" s="153"/>
      <c r="AD236" s="153"/>
      <c r="AE236" s="190"/>
      <c r="AF236" s="189"/>
      <c r="AG236" s="190"/>
    </row>
    <row r="237" spans="1:33">
      <c r="A237" s="149"/>
      <c r="B237" s="172">
        <v>226</v>
      </c>
      <c r="C237" s="150"/>
      <c r="D237" s="150"/>
      <c r="E237" s="150"/>
      <c r="F237" s="172"/>
      <c r="G237" s="178"/>
      <c r="H237" s="150"/>
      <c r="I237" s="150"/>
      <c r="J237" s="151"/>
      <c r="K237" s="150"/>
      <c r="L237" s="150"/>
      <c r="M237" s="158"/>
      <c r="N237" s="152"/>
      <c r="O237" s="172"/>
      <c r="P237" s="178"/>
      <c r="Q237" s="150"/>
      <c r="R237" s="151"/>
      <c r="S237" s="150"/>
      <c r="T237" s="150"/>
      <c r="U237" s="158"/>
      <c r="V237" s="150"/>
      <c r="W237" s="172"/>
      <c r="X237" s="185"/>
      <c r="Y237" s="171"/>
      <c r="Z237" s="172"/>
      <c r="AA237" s="209"/>
      <c r="AB237" s="189"/>
      <c r="AC237" s="153"/>
      <c r="AD237" s="153"/>
      <c r="AE237" s="190"/>
      <c r="AF237" s="189"/>
      <c r="AG237" s="190"/>
    </row>
    <row r="238" spans="1:33">
      <c r="A238" s="149"/>
      <c r="B238" s="172">
        <v>227</v>
      </c>
      <c r="C238" s="150"/>
      <c r="D238" s="150"/>
      <c r="E238" s="150"/>
      <c r="F238" s="172"/>
      <c r="G238" s="178"/>
      <c r="H238" s="150"/>
      <c r="I238" s="150"/>
      <c r="J238" s="151"/>
      <c r="K238" s="150"/>
      <c r="L238" s="150"/>
      <c r="M238" s="158"/>
      <c r="N238" s="152"/>
      <c r="O238" s="172"/>
      <c r="P238" s="178"/>
      <c r="Q238" s="150"/>
      <c r="R238" s="151"/>
      <c r="S238" s="150"/>
      <c r="T238" s="150"/>
      <c r="U238" s="158"/>
      <c r="V238" s="150"/>
      <c r="W238" s="172"/>
      <c r="X238" s="185"/>
      <c r="Y238" s="171"/>
      <c r="Z238" s="172"/>
      <c r="AA238" s="209"/>
      <c r="AB238" s="189"/>
      <c r="AC238" s="153"/>
      <c r="AD238" s="153"/>
      <c r="AE238" s="190"/>
      <c r="AF238" s="189"/>
      <c r="AG238" s="190"/>
    </row>
    <row r="239" spans="1:33">
      <c r="A239" s="149"/>
      <c r="B239" s="172">
        <v>228</v>
      </c>
      <c r="C239" s="150"/>
      <c r="D239" s="150"/>
      <c r="E239" s="150"/>
      <c r="F239" s="172"/>
      <c r="G239" s="178"/>
      <c r="H239" s="150"/>
      <c r="I239" s="150"/>
      <c r="J239" s="151"/>
      <c r="K239" s="150"/>
      <c r="L239" s="150"/>
      <c r="M239" s="158"/>
      <c r="N239" s="152"/>
      <c r="O239" s="172"/>
      <c r="P239" s="178"/>
      <c r="Q239" s="150"/>
      <c r="R239" s="151"/>
      <c r="S239" s="150"/>
      <c r="T239" s="150"/>
      <c r="U239" s="158"/>
      <c r="V239" s="150"/>
      <c r="W239" s="172"/>
      <c r="X239" s="185"/>
      <c r="Y239" s="171"/>
      <c r="Z239" s="172"/>
      <c r="AA239" s="209"/>
      <c r="AB239" s="189"/>
      <c r="AC239" s="153"/>
      <c r="AD239" s="153"/>
      <c r="AE239" s="190"/>
      <c r="AF239" s="189"/>
      <c r="AG239" s="190"/>
    </row>
    <row r="240" spans="1:33">
      <c r="A240" s="149"/>
      <c r="B240" s="172">
        <v>229</v>
      </c>
      <c r="C240" s="150"/>
      <c r="D240" s="150"/>
      <c r="E240" s="150"/>
      <c r="F240" s="172"/>
      <c r="G240" s="178"/>
      <c r="H240" s="150"/>
      <c r="I240" s="150"/>
      <c r="J240" s="151"/>
      <c r="K240" s="150"/>
      <c r="L240" s="150"/>
      <c r="M240" s="158"/>
      <c r="N240" s="152"/>
      <c r="O240" s="172"/>
      <c r="P240" s="178"/>
      <c r="Q240" s="150"/>
      <c r="R240" s="151"/>
      <c r="S240" s="150"/>
      <c r="T240" s="150"/>
      <c r="U240" s="158"/>
      <c r="V240" s="150"/>
      <c r="W240" s="172"/>
      <c r="X240" s="185"/>
      <c r="Y240" s="171"/>
      <c r="Z240" s="172"/>
      <c r="AA240" s="209"/>
      <c r="AB240" s="189"/>
      <c r="AC240" s="153"/>
      <c r="AD240" s="153"/>
      <c r="AE240" s="190"/>
      <c r="AF240" s="189"/>
      <c r="AG240" s="190"/>
    </row>
    <row r="241" spans="1:33">
      <c r="A241" s="149"/>
      <c r="B241" s="172">
        <v>230</v>
      </c>
      <c r="C241" s="150"/>
      <c r="D241" s="150"/>
      <c r="E241" s="150"/>
      <c r="F241" s="172"/>
      <c r="G241" s="178"/>
      <c r="H241" s="150"/>
      <c r="I241" s="150"/>
      <c r="J241" s="151"/>
      <c r="K241" s="150"/>
      <c r="L241" s="150"/>
      <c r="M241" s="158"/>
      <c r="N241" s="152"/>
      <c r="O241" s="172"/>
      <c r="P241" s="178"/>
      <c r="Q241" s="150"/>
      <c r="R241" s="151"/>
      <c r="S241" s="150"/>
      <c r="T241" s="150"/>
      <c r="U241" s="158"/>
      <c r="V241" s="150"/>
      <c r="W241" s="172"/>
      <c r="X241" s="185"/>
      <c r="Y241" s="171"/>
      <c r="Z241" s="172"/>
      <c r="AA241" s="209"/>
      <c r="AB241" s="189"/>
      <c r="AC241" s="153"/>
      <c r="AD241" s="153"/>
      <c r="AE241" s="190"/>
      <c r="AF241" s="189"/>
      <c r="AG241" s="190"/>
    </row>
    <row r="242" spans="1:33">
      <c r="A242" s="149"/>
      <c r="B242" s="172">
        <v>231</v>
      </c>
      <c r="C242" s="150"/>
      <c r="D242" s="150"/>
      <c r="E242" s="150"/>
      <c r="F242" s="172"/>
      <c r="G242" s="178"/>
      <c r="H242" s="150"/>
      <c r="I242" s="150"/>
      <c r="J242" s="151"/>
      <c r="K242" s="150"/>
      <c r="L242" s="150"/>
      <c r="M242" s="158"/>
      <c r="N242" s="152"/>
      <c r="O242" s="172"/>
      <c r="P242" s="178"/>
      <c r="Q242" s="150"/>
      <c r="R242" s="151"/>
      <c r="S242" s="150"/>
      <c r="T242" s="150"/>
      <c r="U242" s="158"/>
      <c r="V242" s="150"/>
      <c r="W242" s="172"/>
      <c r="X242" s="185"/>
      <c r="Y242" s="171"/>
      <c r="Z242" s="172"/>
      <c r="AA242" s="209"/>
      <c r="AB242" s="189"/>
      <c r="AC242" s="153"/>
      <c r="AD242" s="153"/>
      <c r="AE242" s="190"/>
      <c r="AF242" s="189"/>
      <c r="AG242" s="190"/>
    </row>
    <row r="243" spans="1:33">
      <c r="A243" s="149"/>
      <c r="B243" s="172">
        <v>232</v>
      </c>
      <c r="C243" s="150"/>
      <c r="D243" s="150"/>
      <c r="E243" s="150"/>
      <c r="F243" s="172"/>
      <c r="G243" s="178"/>
      <c r="H243" s="150"/>
      <c r="I243" s="150"/>
      <c r="J243" s="151"/>
      <c r="K243" s="150"/>
      <c r="L243" s="150"/>
      <c r="M243" s="158"/>
      <c r="N243" s="152"/>
      <c r="O243" s="172"/>
      <c r="P243" s="178"/>
      <c r="Q243" s="150"/>
      <c r="R243" s="151"/>
      <c r="S243" s="150"/>
      <c r="T243" s="150"/>
      <c r="U243" s="158"/>
      <c r="V243" s="150"/>
      <c r="W243" s="172"/>
      <c r="X243" s="185"/>
      <c r="Y243" s="171"/>
      <c r="Z243" s="172"/>
      <c r="AA243" s="209"/>
      <c r="AB243" s="189"/>
      <c r="AC243" s="153"/>
      <c r="AD243" s="153"/>
      <c r="AE243" s="190"/>
      <c r="AF243" s="189"/>
      <c r="AG243" s="190"/>
    </row>
    <row r="244" spans="1:33">
      <c r="A244" s="149"/>
      <c r="B244" s="172">
        <v>233</v>
      </c>
      <c r="C244" s="150"/>
      <c r="D244" s="150"/>
      <c r="E244" s="150"/>
      <c r="F244" s="172"/>
      <c r="G244" s="178"/>
      <c r="H244" s="150"/>
      <c r="I244" s="150"/>
      <c r="J244" s="151"/>
      <c r="K244" s="150"/>
      <c r="L244" s="150"/>
      <c r="M244" s="158"/>
      <c r="N244" s="152"/>
      <c r="O244" s="172"/>
      <c r="P244" s="178"/>
      <c r="Q244" s="150"/>
      <c r="R244" s="151"/>
      <c r="S244" s="150"/>
      <c r="T244" s="150"/>
      <c r="U244" s="158"/>
      <c r="V244" s="150"/>
      <c r="W244" s="172"/>
      <c r="X244" s="185"/>
      <c r="Y244" s="171"/>
      <c r="Z244" s="172"/>
      <c r="AA244" s="209"/>
      <c r="AB244" s="189"/>
      <c r="AC244" s="153"/>
      <c r="AD244" s="153"/>
      <c r="AE244" s="190"/>
      <c r="AF244" s="189"/>
      <c r="AG244" s="190"/>
    </row>
    <row r="245" spans="1:33">
      <c r="A245" s="149"/>
      <c r="B245" s="172">
        <v>234</v>
      </c>
      <c r="C245" s="150"/>
      <c r="D245" s="150"/>
      <c r="E245" s="150"/>
      <c r="F245" s="172"/>
      <c r="G245" s="178"/>
      <c r="H245" s="150"/>
      <c r="I245" s="150"/>
      <c r="J245" s="151"/>
      <c r="K245" s="150"/>
      <c r="L245" s="150"/>
      <c r="M245" s="158"/>
      <c r="N245" s="152"/>
      <c r="O245" s="172"/>
      <c r="P245" s="178"/>
      <c r="Q245" s="150"/>
      <c r="R245" s="151"/>
      <c r="S245" s="150"/>
      <c r="T245" s="150"/>
      <c r="U245" s="158"/>
      <c r="V245" s="150"/>
      <c r="W245" s="172"/>
      <c r="X245" s="185"/>
      <c r="Y245" s="171"/>
      <c r="Z245" s="172"/>
      <c r="AA245" s="209"/>
      <c r="AB245" s="189"/>
      <c r="AC245" s="153"/>
      <c r="AD245" s="153"/>
      <c r="AE245" s="190"/>
      <c r="AF245" s="189"/>
      <c r="AG245" s="190"/>
    </row>
    <row r="246" spans="1:33">
      <c r="A246" s="149"/>
      <c r="B246" s="172">
        <v>235</v>
      </c>
      <c r="C246" s="150"/>
      <c r="D246" s="150"/>
      <c r="E246" s="150"/>
      <c r="F246" s="172"/>
      <c r="G246" s="178"/>
      <c r="H246" s="150"/>
      <c r="I246" s="150"/>
      <c r="J246" s="151"/>
      <c r="K246" s="150"/>
      <c r="L246" s="150"/>
      <c r="M246" s="158"/>
      <c r="N246" s="152"/>
      <c r="O246" s="172"/>
      <c r="P246" s="178"/>
      <c r="Q246" s="150"/>
      <c r="R246" s="151"/>
      <c r="S246" s="150"/>
      <c r="T246" s="150"/>
      <c r="U246" s="158"/>
      <c r="V246" s="150"/>
      <c r="W246" s="172"/>
      <c r="X246" s="185"/>
      <c r="Y246" s="171"/>
      <c r="Z246" s="172"/>
      <c r="AA246" s="209"/>
      <c r="AB246" s="189"/>
      <c r="AC246" s="153"/>
      <c r="AD246" s="153"/>
      <c r="AE246" s="190"/>
      <c r="AF246" s="189"/>
      <c r="AG246" s="190"/>
    </row>
    <row r="247" spans="1:33">
      <c r="A247" s="149"/>
      <c r="B247" s="172">
        <v>236</v>
      </c>
      <c r="C247" s="150"/>
      <c r="D247" s="150"/>
      <c r="E247" s="150"/>
      <c r="F247" s="172"/>
      <c r="G247" s="178"/>
      <c r="H247" s="150"/>
      <c r="I247" s="150"/>
      <c r="J247" s="151"/>
      <c r="K247" s="150"/>
      <c r="L247" s="150"/>
      <c r="M247" s="158"/>
      <c r="N247" s="152"/>
      <c r="O247" s="172"/>
      <c r="P247" s="178"/>
      <c r="Q247" s="150"/>
      <c r="R247" s="151"/>
      <c r="S247" s="150"/>
      <c r="T247" s="150"/>
      <c r="U247" s="158"/>
      <c r="V247" s="150"/>
      <c r="W247" s="172"/>
      <c r="X247" s="185"/>
      <c r="Y247" s="171"/>
      <c r="Z247" s="172"/>
      <c r="AA247" s="209"/>
      <c r="AB247" s="189"/>
      <c r="AC247" s="153"/>
      <c r="AD247" s="153"/>
      <c r="AE247" s="190"/>
      <c r="AF247" s="189"/>
      <c r="AG247" s="190"/>
    </row>
    <row r="248" spans="1:33">
      <c r="A248" s="149"/>
      <c r="B248" s="172">
        <v>237</v>
      </c>
      <c r="C248" s="150"/>
      <c r="D248" s="150"/>
      <c r="E248" s="150"/>
      <c r="F248" s="172"/>
      <c r="G248" s="178"/>
      <c r="H248" s="150"/>
      <c r="I248" s="150"/>
      <c r="J248" s="151"/>
      <c r="K248" s="150"/>
      <c r="L248" s="150"/>
      <c r="M248" s="158"/>
      <c r="N248" s="152"/>
      <c r="O248" s="172"/>
      <c r="P248" s="178"/>
      <c r="Q248" s="150"/>
      <c r="R248" s="151"/>
      <c r="S248" s="150"/>
      <c r="T248" s="150"/>
      <c r="U248" s="158"/>
      <c r="V248" s="150"/>
      <c r="W248" s="172"/>
      <c r="X248" s="185"/>
      <c r="Y248" s="171"/>
      <c r="Z248" s="172"/>
      <c r="AA248" s="209"/>
      <c r="AB248" s="189"/>
      <c r="AC248" s="153"/>
      <c r="AD248" s="153"/>
      <c r="AE248" s="190"/>
      <c r="AF248" s="189"/>
      <c r="AG248" s="190"/>
    </row>
    <row r="249" spans="1:33">
      <c r="A249" s="149"/>
      <c r="B249" s="172">
        <v>238</v>
      </c>
      <c r="C249" s="150"/>
      <c r="D249" s="150"/>
      <c r="E249" s="150"/>
      <c r="F249" s="172"/>
      <c r="G249" s="178"/>
      <c r="H249" s="150"/>
      <c r="I249" s="150"/>
      <c r="J249" s="151"/>
      <c r="K249" s="150"/>
      <c r="L249" s="150"/>
      <c r="M249" s="158"/>
      <c r="N249" s="152"/>
      <c r="O249" s="172"/>
      <c r="P249" s="178"/>
      <c r="Q249" s="150"/>
      <c r="R249" s="151"/>
      <c r="S249" s="150"/>
      <c r="T249" s="150"/>
      <c r="U249" s="158"/>
      <c r="V249" s="150"/>
      <c r="W249" s="172"/>
      <c r="X249" s="185"/>
      <c r="Y249" s="171"/>
      <c r="Z249" s="172"/>
      <c r="AA249" s="209"/>
      <c r="AB249" s="189"/>
      <c r="AC249" s="153"/>
      <c r="AD249" s="153"/>
      <c r="AE249" s="190"/>
      <c r="AF249" s="189"/>
      <c r="AG249" s="190"/>
    </row>
    <row r="250" spans="1:33">
      <c r="A250" s="149"/>
      <c r="B250" s="172">
        <v>239</v>
      </c>
      <c r="C250" s="150"/>
      <c r="D250" s="150"/>
      <c r="E250" s="150"/>
      <c r="F250" s="172"/>
      <c r="G250" s="178"/>
      <c r="H250" s="150"/>
      <c r="I250" s="150"/>
      <c r="J250" s="151"/>
      <c r="K250" s="150"/>
      <c r="L250" s="150"/>
      <c r="M250" s="158"/>
      <c r="N250" s="152"/>
      <c r="O250" s="172"/>
      <c r="P250" s="178"/>
      <c r="Q250" s="150"/>
      <c r="R250" s="151"/>
      <c r="S250" s="150"/>
      <c r="T250" s="150"/>
      <c r="U250" s="158"/>
      <c r="V250" s="150"/>
      <c r="W250" s="172"/>
      <c r="X250" s="185"/>
      <c r="Y250" s="171"/>
      <c r="Z250" s="172"/>
      <c r="AA250" s="209"/>
      <c r="AB250" s="189"/>
      <c r="AC250" s="153"/>
      <c r="AD250" s="153"/>
      <c r="AE250" s="190"/>
      <c r="AF250" s="189"/>
      <c r="AG250" s="190"/>
    </row>
    <row r="251" spans="1:33">
      <c r="A251" s="149"/>
      <c r="B251" s="172">
        <v>240</v>
      </c>
      <c r="C251" s="150"/>
      <c r="D251" s="150"/>
      <c r="E251" s="150"/>
      <c r="F251" s="172"/>
      <c r="G251" s="178"/>
      <c r="H251" s="150"/>
      <c r="I251" s="150"/>
      <c r="J251" s="151"/>
      <c r="K251" s="150"/>
      <c r="L251" s="150"/>
      <c r="M251" s="158"/>
      <c r="N251" s="152"/>
      <c r="O251" s="172"/>
      <c r="P251" s="178"/>
      <c r="Q251" s="150"/>
      <c r="R251" s="151"/>
      <c r="S251" s="150"/>
      <c r="T251" s="150"/>
      <c r="U251" s="158"/>
      <c r="V251" s="150"/>
      <c r="W251" s="172"/>
      <c r="X251" s="185"/>
      <c r="Y251" s="171"/>
      <c r="Z251" s="172"/>
      <c r="AA251" s="209"/>
      <c r="AB251" s="189"/>
      <c r="AC251" s="153"/>
      <c r="AD251" s="153"/>
      <c r="AE251" s="190"/>
      <c r="AF251" s="189"/>
      <c r="AG251" s="190"/>
    </row>
    <row r="252" spans="1:33">
      <c r="A252" s="149"/>
      <c r="B252" s="172">
        <v>241</v>
      </c>
      <c r="C252" s="150"/>
      <c r="D252" s="150"/>
      <c r="E252" s="150"/>
      <c r="F252" s="172"/>
      <c r="G252" s="178"/>
      <c r="H252" s="150"/>
      <c r="I252" s="150"/>
      <c r="J252" s="151"/>
      <c r="K252" s="150"/>
      <c r="L252" s="150"/>
      <c r="M252" s="158"/>
      <c r="N252" s="152"/>
      <c r="O252" s="172"/>
      <c r="P252" s="178"/>
      <c r="Q252" s="150"/>
      <c r="R252" s="151"/>
      <c r="S252" s="150"/>
      <c r="T252" s="150"/>
      <c r="U252" s="158"/>
      <c r="V252" s="150"/>
      <c r="W252" s="172"/>
      <c r="X252" s="185"/>
      <c r="Y252" s="171"/>
      <c r="Z252" s="172"/>
      <c r="AA252" s="209"/>
      <c r="AB252" s="189"/>
      <c r="AC252" s="153"/>
      <c r="AD252" s="153"/>
      <c r="AE252" s="190"/>
      <c r="AF252" s="189"/>
      <c r="AG252" s="190"/>
    </row>
    <row r="253" spans="1:33">
      <c r="A253" s="149"/>
      <c r="B253" s="172">
        <v>242</v>
      </c>
      <c r="C253" s="150"/>
      <c r="D253" s="150"/>
      <c r="E253" s="150"/>
      <c r="F253" s="172"/>
      <c r="G253" s="178"/>
      <c r="H253" s="150"/>
      <c r="I253" s="150"/>
      <c r="J253" s="151"/>
      <c r="K253" s="150"/>
      <c r="L253" s="150"/>
      <c r="M253" s="158"/>
      <c r="N253" s="152"/>
      <c r="O253" s="172"/>
      <c r="P253" s="178"/>
      <c r="Q253" s="150"/>
      <c r="R253" s="151"/>
      <c r="S253" s="150"/>
      <c r="T253" s="150"/>
      <c r="U253" s="158"/>
      <c r="V253" s="150"/>
      <c r="W253" s="172"/>
      <c r="X253" s="185"/>
      <c r="Y253" s="171"/>
      <c r="Z253" s="172"/>
      <c r="AA253" s="209"/>
      <c r="AB253" s="189"/>
      <c r="AC253" s="153"/>
      <c r="AD253" s="153"/>
      <c r="AE253" s="190"/>
      <c r="AF253" s="189"/>
      <c r="AG253" s="190"/>
    </row>
    <row r="254" spans="1:33">
      <c r="A254" s="149"/>
      <c r="B254" s="172">
        <v>243</v>
      </c>
      <c r="C254" s="150"/>
      <c r="D254" s="150"/>
      <c r="E254" s="150"/>
      <c r="F254" s="172"/>
      <c r="G254" s="178"/>
      <c r="H254" s="150"/>
      <c r="I254" s="150"/>
      <c r="J254" s="151"/>
      <c r="K254" s="150"/>
      <c r="L254" s="150"/>
      <c r="M254" s="158"/>
      <c r="N254" s="152"/>
      <c r="O254" s="172"/>
      <c r="P254" s="178"/>
      <c r="Q254" s="150"/>
      <c r="R254" s="151"/>
      <c r="S254" s="150"/>
      <c r="T254" s="150"/>
      <c r="U254" s="158"/>
      <c r="V254" s="150"/>
      <c r="W254" s="172"/>
      <c r="X254" s="185"/>
      <c r="Y254" s="171"/>
      <c r="Z254" s="172"/>
      <c r="AA254" s="209"/>
      <c r="AB254" s="189"/>
      <c r="AC254" s="153"/>
      <c r="AD254" s="153"/>
      <c r="AE254" s="190"/>
      <c r="AF254" s="189"/>
      <c r="AG254" s="190"/>
    </row>
    <row r="255" spans="1:33">
      <c r="A255" s="149"/>
      <c r="B255" s="172">
        <v>244</v>
      </c>
      <c r="C255" s="150"/>
      <c r="D255" s="150"/>
      <c r="E255" s="150"/>
      <c r="F255" s="172"/>
      <c r="G255" s="178"/>
      <c r="H255" s="150"/>
      <c r="I255" s="150"/>
      <c r="J255" s="151"/>
      <c r="K255" s="150"/>
      <c r="L255" s="150"/>
      <c r="M255" s="158"/>
      <c r="N255" s="152"/>
      <c r="O255" s="172"/>
      <c r="P255" s="178"/>
      <c r="Q255" s="150"/>
      <c r="R255" s="151"/>
      <c r="S255" s="150"/>
      <c r="T255" s="150"/>
      <c r="U255" s="158"/>
      <c r="V255" s="150"/>
      <c r="W255" s="172"/>
      <c r="X255" s="185"/>
      <c r="Y255" s="171"/>
      <c r="Z255" s="172"/>
      <c r="AA255" s="209"/>
      <c r="AB255" s="189"/>
      <c r="AC255" s="153"/>
      <c r="AD255" s="153"/>
      <c r="AE255" s="190"/>
      <c r="AF255" s="189"/>
      <c r="AG255" s="190"/>
    </row>
    <row r="256" spans="1:33">
      <c r="A256" s="149"/>
      <c r="B256" s="172">
        <v>245</v>
      </c>
      <c r="C256" s="150"/>
      <c r="D256" s="150"/>
      <c r="E256" s="150"/>
      <c r="F256" s="172"/>
      <c r="G256" s="178"/>
      <c r="H256" s="150"/>
      <c r="I256" s="150"/>
      <c r="J256" s="151"/>
      <c r="K256" s="150"/>
      <c r="L256" s="150"/>
      <c r="M256" s="158"/>
      <c r="N256" s="152"/>
      <c r="O256" s="172"/>
      <c r="P256" s="178"/>
      <c r="Q256" s="150"/>
      <c r="R256" s="151"/>
      <c r="S256" s="150"/>
      <c r="T256" s="150"/>
      <c r="U256" s="158"/>
      <c r="V256" s="150"/>
      <c r="W256" s="172"/>
      <c r="X256" s="185"/>
      <c r="Y256" s="171"/>
      <c r="Z256" s="172"/>
      <c r="AA256" s="209"/>
      <c r="AB256" s="189"/>
      <c r="AC256" s="153"/>
      <c r="AD256" s="153"/>
      <c r="AE256" s="190"/>
      <c r="AF256" s="189"/>
      <c r="AG256" s="190"/>
    </row>
    <row r="257" spans="1:33">
      <c r="A257" s="149"/>
      <c r="B257" s="172">
        <v>246</v>
      </c>
      <c r="C257" s="150"/>
      <c r="D257" s="150"/>
      <c r="E257" s="150"/>
      <c r="F257" s="172"/>
      <c r="G257" s="178"/>
      <c r="H257" s="150"/>
      <c r="I257" s="150"/>
      <c r="J257" s="151"/>
      <c r="K257" s="150"/>
      <c r="L257" s="150"/>
      <c r="M257" s="158"/>
      <c r="N257" s="152"/>
      <c r="O257" s="172"/>
      <c r="P257" s="178"/>
      <c r="Q257" s="150"/>
      <c r="R257" s="151"/>
      <c r="S257" s="150"/>
      <c r="T257" s="150"/>
      <c r="U257" s="158"/>
      <c r="V257" s="150"/>
      <c r="W257" s="172"/>
      <c r="X257" s="185"/>
      <c r="Y257" s="171"/>
      <c r="Z257" s="172"/>
      <c r="AA257" s="209"/>
      <c r="AB257" s="189"/>
      <c r="AC257" s="153"/>
      <c r="AD257" s="153"/>
      <c r="AE257" s="190"/>
      <c r="AF257" s="189"/>
      <c r="AG257" s="190"/>
    </row>
    <row r="258" spans="1:33">
      <c r="A258" s="149"/>
      <c r="B258" s="172">
        <v>247</v>
      </c>
      <c r="C258" s="150"/>
      <c r="D258" s="150"/>
      <c r="E258" s="150"/>
      <c r="F258" s="172"/>
      <c r="G258" s="178"/>
      <c r="H258" s="150"/>
      <c r="I258" s="150"/>
      <c r="J258" s="151"/>
      <c r="K258" s="150"/>
      <c r="L258" s="150"/>
      <c r="M258" s="158"/>
      <c r="N258" s="152"/>
      <c r="O258" s="172"/>
      <c r="P258" s="178"/>
      <c r="Q258" s="150"/>
      <c r="R258" s="151"/>
      <c r="S258" s="150"/>
      <c r="T258" s="150"/>
      <c r="U258" s="158"/>
      <c r="V258" s="150"/>
      <c r="W258" s="172"/>
      <c r="X258" s="185"/>
      <c r="Y258" s="171"/>
      <c r="Z258" s="172"/>
      <c r="AA258" s="209"/>
      <c r="AB258" s="189"/>
      <c r="AC258" s="153"/>
      <c r="AD258" s="153"/>
      <c r="AE258" s="190"/>
      <c r="AF258" s="189"/>
      <c r="AG258" s="190"/>
    </row>
    <row r="259" spans="1:33">
      <c r="A259" s="149"/>
      <c r="B259" s="172">
        <v>248</v>
      </c>
      <c r="C259" s="150"/>
      <c r="D259" s="150"/>
      <c r="E259" s="150"/>
      <c r="F259" s="172"/>
      <c r="G259" s="178"/>
      <c r="H259" s="150"/>
      <c r="I259" s="150"/>
      <c r="J259" s="151"/>
      <c r="K259" s="150"/>
      <c r="L259" s="150"/>
      <c r="M259" s="158"/>
      <c r="N259" s="152"/>
      <c r="O259" s="172"/>
      <c r="P259" s="178"/>
      <c r="Q259" s="150"/>
      <c r="R259" s="151"/>
      <c r="S259" s="150"/>
      <c r="T259" s="150"/>
      <c r="U259" s="158"/>
      <c r="V259" s="150"/>
      <c r="W259" s="172"/>
      <c r="X259" s="185"/>
      <c r="Y259" s="171"/>
      <c r="Z259" s="172"/>
      <c r="AA259" s="209"/>
      <c r="AB259" s="189"/>
      <c r="AC259" s="153"/>
      <c r="AD259" s="153"/>
      <c r="AE259" s="190"/>
      <c r="AF259" s="189"/>
      <c r="AG259" s="190"/>
    </row>
    <row r="260" spans="1:33">
      <c r="A260" s="149"/>
      <c r="B260" s="172">
        <v>249</v>
      </c>
      <c r="C260" s="150"/>
      <c r="D260" s="150"/>
      <c r="E260" s="150"/>
      <c r="F260" s="172"/>
      <c r="G260" s="178"/>
      <c r="H260" s="150"/>
      <c r="I260" s="150"/>
      <c r="J260" s="151"/>
      <c r="K260" s="150"/>
      <c r="L260" s="150"/>
      <c r="M260" s="158"/>
      <c r="N260" s="152"/>
      <c r="O260" s="172"/>
      <c r="P260" s="178"/>
      <c r="Q260" s="150"/>
      <c r="R260" s="151"/>
      <c r="S260" s="150"/>
      <c r="T260" s="150"/>
      <c r="U260" s="158"/>
      <c r="V260" s="150"/>
      <c r="W260" s="172"/>
      <c r="X260" s="185"/>
      <c r="Y260" s="171"/>
      <c r="Z260" s="172"/>
      <c r="AA260" s="209"/>
      <c r="AB260" s="189"/>
      <c r="AC260" s="153"/>
      <c r="AD260" s="153"/>
      <c r="AE260" s="190"/>
      <c r="AF260" s="189"/>
      <c r="AG260" s="190"/>
    </row>
    <row r="261" spans="1:33">
      <c r="A261" s="149"/>
      <c r="B261" s="172">
        <v>250</v>
      </c>
      <c r="C261" s="150"/>
      <c r="D261" s="150"/>
      <c r="E261" s="150"/>
      <c r="F261" s="172"/>
      <c r="G261" s="178"/>
      <c r="H261" s="150"/>
      <c r="I261" s="150"/>
      <c r="J261" s="151"/>
      <c r="K261" s="150"/>
      <c r="L261" s="150"/>
      <c r="M261" s="158"/>
      <c r="N261" s="152"/>
      <c r="O261" s="172"/>
      <c r="P261" s="178"/>
      <c r="Q261" s="150"/>
      <c r="R261" s="151"/>
      <c r="S261" s="150"/>
      <c r="T261" s="150"/>
      <c r="U261" s="158"/>
      <c r="V261" s="150"/>
      <c r="W261" s="172"/>
      <c r="X261" s="185"/>
      <c r="Y261" s="171"/>
      <c r="Z261" s="172"/>
      <c r="AA261" s="209"/>
      <c r="AB261" s="189"/>
      <c r="AC261" s="153"/>
      <c r="AD261" s="153"/>
      <c r="AE261" s="190"/>
      <c r="AF261" s="189"/>
      <c r="AG261" s="190"/>
    </row>
    <row r="262" spans="1:33">
      <c r="A262" s="149"/>
      <c r="B262" s="172">
        <v>251</v>
      </c>
      <c r="C262" s="150"/>
      <c r="D262" s="150"/>
      <c r="E262" s="150"/>
      <c r="F262" s="172"/>
      <c r="G262" s="178"/>
      <c r="H262" s="150"/>
      <c r="I262" s="150"/>
      <c r="J262" s="151"/>
      <c r="K262" s="150"/>
      <c r="L262" s="150"/>
      <c r="M262" s="158"/>
      <c r="N262" s="152"/>
      <c r="O262" s="172"/>
      <c r="P262" s="178"/>
      <c r="Q262" s="150"/>
      <c r="R262" s="151"/>
      <c r="S262" s="150"/>
      <c r="T262" s="150"/>
      <c r="U262" s="158"/>
      <c r="V262" s="150"/>
      <c r="W262" s="172"/>
      <c r="X262" s="185"/>
      <c r="Y262" s="171"/>
      <c r="Z262" s="172"/>
      <c r="AA262" s="209"/>
      <c r="AB262" s="189"/>
      <c r="AC262" s="153"/>
      <c r="AD262" s="153"/>
      <c r="AE262" s="190"/>
      <c r="AF262" s="189"/>
      <c r="AG262" s="190"/>
    </row>
    <row r="263" spans="1:33">
      <c r="A263" s="149"/>
      <c r="B263" s="172">
        <v>252</v>
      </c>
      <c r="C263" s="150"/>
      <c r="D263" s="150"/>
      <c r="E263" s="150"/>
      <c r="F263" s="172"/>
      <c r="G263" s="178"/>
      <c r="H263" s="150"/>
      <c r="I263" s="150"/>
      <c r="J263" s="151"/>
      <c r="K263" s="150"/>
      <c r="L263" s="150"/>
      <c r="M263" s="158"/>
      <c r="N263" s="152"/>
      <c r="O263" s="172"/>
      <c r="P263" s="178"/>
      <c r="Q263" s="150"/>
      <c r="R263" s="151"/>
      <c r="S263" s="150"/>
      <c r="T263" s="150"/>
      <c r="U263" s="158"/>
      <c r="V263" s="150"/>
      <c r="W263" s="172"/>
      <c r="X263" s="185"/>
      <c r="Y263" s="171"/>
      <c r="Z263" s="172"/>
      <c r="AA263" s="209"/>
      <c r="AB263" s="189"/>
      <c r="AC263" s="153"/>
      <c r="AD263" s="153"/>
      <c r="AE263" s="190"/>
      <c r="AF263" s="189"/>
      <c r="AG263" s="190"/>
    </row>
    <row r="264" spans="1:33">
      <c r="A264" s="149"/>
      <c r="B264" s="172">
        <v>253</v>
      </c>
      <c r="C264" s="150"/>
      <c r="D264" s="150"/>
      <c r="E264" s="150"/>
      <c r="F264" s="172"/>
      <c r="G264" s="178"/>
      <c r="H264" s="150"/>
      <c r="I264" s="150"/>
      <c r="J264" s="151"/>
      <c r="K264" s="150"/>
      <c r="L264" s="150"/>
      <c r="M264" s="158"/>
      <c r="N264" s="152"/>
      <c r="O264" s="172"/>
      <c r="P264" s="178"/>
      <c r="Q264" s="150"/>
      <c r="R264" s="151"/>
      <c r="S264" s="150"/>
      <c r="T264" s="150"/>
      <c r="U264" s="158"/>
      <c r="V264" s="150"/>
      <c r="W264" s="172"/>
      <c r="X264" s="185"/>
      <c r="Y264" s="171"/>
      <c r="Z264" s="172"/>
      <c r="AA264" s="209"/>
      <c r="AB264" s="189"/>
      <c r="AC264" s="153"/>
      <c r="AD264" s="153"/>
      <c r="AE264" s="190"/>
      <c r="AF264" s="189"/>
      <c r="AG264" s="190"/>
    </row>
    <row r="265" spans="1:33">
      <c r="A265" s="149"/>
      <c r="B265" s="172">
        <v>254</v>
      </c>
      <c r="C265" s="150"/>
      <c r="D265" s="150"/>
      <c r="E265" s="150"/>
      <c r="F265" s="172"/>
      <c r="G265" s="178"/>
      <c r="H265" s="150"/>
      <c r="I265" s="150"/>
      <c r="J265" s="151"/>
      <c r="K265" s="150"/>
      <c r="L265" s="150"/>
      <c r="M265" s="158"/>
      <c r="N265" s="152"/>
      <c r="O265" s="172"/>
      <c r="P265" s="178"/>
      <c r="Q265" s="150"/>
      <c r="R265" s="151"/>
      <c r="S265" s="150"/>
      <c r="T265" s="150"/>
      <c r="U265" s="158"/>
      <c r="V265" s="150"/>
      <c r="W265" s="172"/>
      <c r="X265" s="185"/>
      <c r="Y265" s="171"/>
      <c r="Z265" s="172"/>
      <c r="AA265" s="209"/>
      <c r="AB265" s="189"/>
      <c r="AC265" s="153"/>
      <c r="AD265" s="153"/>
      <c r="AE265" s="190"/>
      <c r="AF265" s="189"/>
      <c r="AG265" s="190"/>
    </row>
    <row r="266" spans="1:33">
      <c r="A266" s="149"/>
      <c r="B266" s="172">
        <v>255</v>
      </c>
      <c r="C266" s="150"/>
      <c r="D266" s="150"/>
      <c r="E266" s="150"/>
      <c r="F266" s="172"/>
      <c r="G266" s="178"/>
      <c r="H266" s="150"/>
      <c r="I266" s="150"/>
      <c r="J266" s="151"/>
      <c r="K266" s="150"/>
      <c r="L266" s="150"/>
      <c r="M266" s="158"/>
      <c r="N266" s="152"/>
      <c r="O266" s="172"/>
      <c r="P266" s="178"/>
      <c r="Q266" s="150"/>
      <c r="R266" s="151"/>
      <c r="S266" s="150"/>
      <c r="T266" s="150"/>
      <c r="U266" s="158"/>
      <c r="V266" s="150"/>
      <c r="W266" s="172"/>
      <c r="X266" s="185"/>
      <c r="Y266" s="171"/>
      <c r="Z266" s="172"/>
      <c r="AA266" s="209"/>
      <c r="AB266" s="189"/>
      <c r="AC266" s="153"/>
      <c r="AD266" s="153"/>
      <c r="AE266" s="190"/>
      <c r="AF266" s="189"/>
      <c r="AG266" s="190"/>
    </row>
    <row r="267" spans="1:33">
      <c r="A267" s="149"/>
      <c r="B267" s="172">
        <v>256</v>
      </c>
      <c r="C267" s="150"/>
      <c r="D267" s="150"/>
      <c r="E267" s="150"/>
      <c r="F267" s="172"/>
      <c r="G267" s="178"/>
      <c r="H267" s="150"/>
      <c r="I267" s="150"/>
      <c r="J267" s="151"/>
      <c r="K267" s="150"/>
      <c r="L267" s="150"/>
      <c r="M267" s="158"/>
      <c r="N267" s="152"/>
      <c r="O267" s="172"/>
      <c r="P267" s="178"/>
      <c r="Q267" s="150"/>
      <c r="R267" s="151"/>
      <c r="S267" s="150"/>
      <c r="T267" s="150"/>
      <c r="U267" s="158"/>
      <c r="V267" s="150"/>
      <c r="W267" s="172"/>
      <c r="X267" s="185"/>
      <c r="Y267" s="171"/>
      <c r="Z267" s="172"/>
      <c r="AA267" s="209"/>
      <c r="AB267" s="189"/>
      <c r="AC267" s="153"/>
      <c r="AD267" s="153"/>
      <c r="AE267" s="190"/>
      <c r="AF267" s="189"/>
      <c r="AG267" s="190"/>
    </row>
    <row r="268" spans="1:33">
      <c r="A268" s="149"/>
      <c r="B268" s="172">
        <v>257</v>
      </c>
      <c r="C268" s="150"/>
      <c r="D268" s="150"/>
      <c r="E268" s="150"/>
      <c r="F268" s="172"/>
      <c r="G268" s="178"/>
      <c r="H268" s="150"/>
      <c r="I268" s="150"/>
      <c r="J268" s="151"/>
      <c r="K268" s="150"/>
      <c r="L268" s="150"/>
      <c r="M268" s="158"/>
      <c r="N268" s="152"/>
      <c r="O268" s="172"/>
      <c r="P268" s="178"/>
      <c r="Q268" s="150"/>
      <c r="R268" s="151"/>
      <c r="S268" s="150"/>
      <c r="T268" s="150"/>
      <c r="U268" s="158"/>
      <c r="V268" s="150"/>
      <c r="W268" s="172"/>
      <c r="X268" s="185"/>
      <c r="Y268" s="171"/>
      <c r="Z268" s="172"/>
      <c r="AA268" s="209"/>
      <c r="AB268" s="189"/>
      <c r="AC268" s="153"/>
      <c r="AD268" s="153"/>
      <c r="AE268" s="190"/>
      <c r="AF268" s="189"/>
      <c r="AG268" s="190"/>
    </row>
    <row r="269" spans="1:33">
      <c r="A269" s="149"/>
      <c r="B269" s="172">
        <v>258</v>
      </c>
      <c r="C269" s="150"/>
      <c r="D269" s="150"/>
      <c r="E269" s="150"/>
      <c r="F269" s="172"/>
      <c r="G269" s="178"/>
      <c r="H269" s="150"/>
      <c r="I269" s="150"/>
      <c r="J269" s="151"/>
      <c r="K269" s="150"/>
      <c r="L269" s="150"/>
      <c r="M269" s="158"/>
      <c r="N269" s="152"/>
      <c r="O269" s="172"/>
      <c r="P269" s="178"/>
      <c r="Q269" s="150"/>
      <c r="R269" s="151"/>
      <c r="S269" s="150"/>
      <c r="T269" s="150"/>
      <c r="U269" s="158"/>
      <c r="V269" s="150"/>
      <c r="W269" s="172"/>
      <c r="X269" s="185"/>
      <c r="Y269" s="171"/>
      <c r="Z269" s="172"/>
      <c r="AA269" s="209"/>
      <c r="AB269" s="189"/>
      <c r="AC269" s="153"/>
      <c r="AD269" s="153"/>
      <c r="AE269" s="190"/>
      <c r="AF269" s="189"/>
      <c r="AG269" s="190"/>
    </row>
    <row r="270" spans="1:33">
      <c r="A270" s="149"/>
      <c r="B270" s="172">
        <v>259</v>
      </c>
      <c r="C270" s="150"/>
      <c r="D270" s="150"/>
      <c r="E270" s="150"/>
      <c r="F270" s="172"/>
      <c r="G270" s="178"/>
      <c r="H270" s="150"/>
      <c r="I270" s="150"/>
      <c r="J270" s="151"/>
      <c r="K270" s="150"/>
      <c r="L270" s="150"/>
      <c r="M270" s="158"/>
      <c r="N270" s="152"/>
      <c r="O270" s="172"/>
      <c r="P270" s="178"/>
      <c r="Q270" s="150"/>
      <c r="R270" s="151"/>
      <c r="S270" s="150"/>
      <c r="T270" s="150"/>
      <c r="U270" s="158"/>
      <c r="V270" s="150"/>
      <c r="W270" s="172"/>
      <c r="X270" s="185"/>
      <c r="Y270" s="171"/>
      <c r="Z270" s="172"/>
      <c r="AA270" s="209"/>
      <c r="AB270" s="189"/>
      <c r="AC270" s="153"/>
      <c r="AD270" s="153"/>
      <c r="AE270" s="190"/>
      <c r="AF270" s="189"/>
      <c r="AG270" s="190"/>
    </row>
    <row r="271" spans="1:33">
      <c r="A271" s="149"/>
      <c r="B271" s="172">
        <v>260</v>
      </c>
      <c r="C271" s="150"/>
      <c r="D271" s="150"/>
      <c r="E271" s="150"/>
      <c r="F271" s="172"/>
      <c r="G271" s="178"/>
      <c r="H271" s="150"/>
      <c r="I271" s="150"/>
      <c r="J271" s="151"/>
      <c r="K271" s="150"/>
      <c r="L271" s="150"/>
      <c r="M271" s="158"/>
      <c r="N271" s="152"/>
      <c r="O271" s="172"/>
      <c r="P271" s="178"/>
      <c r="Q271" s="150"/>
      <c r="R271" s="151"/>
      <c r="S271" s="150"/>
      <c r="T271" s="150"/>
      <c r="U271" s="158"/>
      <c r="V271" s="150"/>
      <c r="W271" s="172"/>
      <c r="X271" s="185"/>
      <c r="Y271" s="171"/>
      <c r="Z271" s="172"/>
      <c r="AA271" s="209"/>
      <c r="AB271" s="189"/>
      <c r="AC271" s="153"/>
      <c r="AD271" s="153"/>
      <c r="AE271" s="190"/>
      <c r="AF271" s="189"/>
      <c r="AG271" s="190"/>
    </row>
    <row r="272" spans="1:33">
      <c r="A272" s="149"/>
      <c r="B272" s="172">
        <v>261</v>
      </c>
      <c r="C272" s="150"/>
      <c r="D272" s="150"/>
      <c r="E272" s="150"/>
      <c r="F272" s="172"/>
      <c r="G272" s="178"/>
      <c r="H272" s="150"/>
      <c r="I272" s="150"/>
      <c r="J272" s="151"/>
      <c r="K272" s="150"/>
      <c r="L272" s="150"/>
      <c r="M272" s="158"/>
      <c r="N272" s="152"/>
      <c r="O272" s="172"/>
      <c r="P272" s="178"/>
      <c r="Q272" s="150"/>
      <c r="R272" s="151"/>
      <c r="S272" s="150"/>
      <c r="T272" s="150"/>
      <c r="U272" s="158"/>
      <c r="V272" s="150"/>
      <c r="W272" s="172"/>
      <c r="X272" s="185"/>
      <c r="Y272" s="171"/>
      <c r="Z272" s="172"/>
      <c r="AA272" s="209"/>
      <c r="AB272" s="189"/>
      <c r="AC272" s="153"/>
      <c r="AD272" s="153"/>
      <c r="AE272" s="190"/>
      <c r="AF272" s="189"/>
      <c r="AG272" s="190"/>
    </row>
    <row r="273" spans="1:33">
      <c r="A273" s="149"/>
      <c r="B273" s="172">
        <v>261</v>
      </c>
      <c r="C273" s="150"/>
      <c r="D273" s="150"/>
      <c r="E273" s="150"/>
      <c r="F273" s="172"/>
      <c r="G273" s="178"/>
      <c r="H273" s="150"/>
      <c r="I273" s="150"/>
      <c r="J273" s="151"/>
      <c r="K273" s="150"/>
      <c r="L273" s="150"/>
      <c r="M273" s="158"/>
      <c r="N273" s="152"/>
      <c r="O273" s="172"/>
      <c r="P273" s="178"/>
      <c r="Q273" s="150"/>
      <c r="R273" s="151"/>
      <c r="S273" s="150"/>
      <c r="T273" s="150"/>
      <c r="U273" s="158"/>
      <c r="V273" s="150"/>
      <c r="W273" s="172"/>
      <c r="X273" s="185"/>
      <c r="Y273" s="171"/>
      <c r="Z273" s="172"/>
      <c r="AA273" s="209"/>
      <c r="AB273" s="189"/>
      <c r="AC273" s="153"/>
      <c r="AD273" s="153"/>
      <c r="AE273" s="190"/>
      <c r="AF273" s="189"/>
      <c r="AG273" s="190"/>
    </row>
    <row r="274" spans="1:33">
      <c r="A274" s="149"/>
      <c r="B274" s="172">
        <v>262</v>
      </c>
      <c r="C274" s="150"/>
      <c r="D274" s="150"/>
      <c r="E274" s="150"/>
      <c r="F274" s="172"/>
      <c r="G274" s="178"/>
      <c r="H274" s="150"/>
      <c r="I274" s="150"/>
      <c r="J274" s="151"/>
      <c r="K274" s="150"/>
      <c r="L274" s="150"/>
      <c r="M274" s="158"/>
      <c r="N274" s="152"/>
      <c r="O274" s="172"/>
      <c r="P274" s="178"/>
      <c r="Q274" s="150"/>
      <c r="R274" s="151"/>
      <c r="S274" s="150"/>
      <c r="T274" s="150"/>
      <c r="U274" s="158"/>
      <c r="V274" s="150"/>
      <c r="W274" s="172"/>
      <c r="X274" s="185"/>
      <c r="Y274" s="171"/>
      <c r="Z274" s="172"/>
      <c r="AA274" s="209"/>
      <c r="AB274" s="189"/>
      <c r="AC274" s="153"/>
      <c r="AD274" s="153"/>
      <c r="AE274" s="190"/>
      <c r="AF274" s="189"/>
      <c r="AG274" s="190"/>
    </row>
    <row r="275" spans="1:33">
      <c r="A275" s="149"/>
      <c r="B275" s="172">
        <v>263</v>
      </c>
      <c r="C275" s="150"/>
      <c r="D275" s="150"/>
      <c r="E275" s="150"/>
      <c r="F275" s="172"/>
      <c r="G275" s="178"/>
      <c r="H275" s="150"/>
      <c r="I275" s="150"/>
      <c r="J275" s="151"/>
      <c r="K275" s="150"/>
      <c r="L275" s="150"/>
      <c r="M275" s="158"/>
      <c r="N275" s="152"/>
      <c r="O275" s="172"/>
      <c r="P275" s="178"/>
      <c r="Q275" s="150"/>
      <c r="R275" s="151"/>
      <c r="S275" s="150"/>
      <c r="T275" s="150"/>
      <c r="U275" s="158"/>
      <c r="V275" s="150"/>
      <c r="W275" s="172"/>
      <c r="X275" s="185"/>
      <c r="Y275" s="171"/>
      <c r="Z275" s="172"/>
      <c r="AA275" s="209"/>
      <c r="AB275" s="189"/>
      <c r="AC275" s="153"/>
      <c r="AD275" s="153"/>
      <c r="AE275" s="190"/>
      <c r="AF275" s="189"/>
      <c r="AG275" s="190"/>
    </row>
    <row r="276" spans="1:33">
      <c r="A276" s="149"/>
      <c r="B276" s="172">
        <v>264</v>
      </c>
      <c r="C276" s="150"/>
      <c r="D276" s="150"/>
      <c r="E276" s="150"/>
      <c r="F276" s="172"/>
      <c r="G276" s="178"/>
      <c r="H276" s="150"/>
      <c r="I276" s="150"/>
      <c r="J276" s="151"/>
      <c r="K276" s="150"/>
      <c r="L276" s="150"/>
      <c r="M276" s="158"/>
      <c r="N276" s="152"/>
      <c r="O276" s="172"/>
      <c r="P276" s="178"/>
      <c r="Q276" s="150"/>
      <c r="R276" s="151"/>
      <c r="S276" s="150"/>
      <c r="T276" s="150"/>
      <c r="U276" s="158"/>
      <c r="V276" s="150"/>
      <c r="W276" s="172"/>
      <c r="X276" s="185"/>
      <c r="Y276" s="171"/>
      <c r="Z276" s="172"/>
      <c r="AA276" s="209"/>
      <c r="AB276" s="189"/>
      <c r="AC276" s="153"/>
      <c r="AD276" s="153"/>
      <c r="AE276" s="190"/>
      <c r="AF276" s="189"/>
      <c r="AG276" s="190"/>
    </row>
    <row r="277" spans="1:33">
      <c r="A277" s="149"/>
      <c r="B277" s="172">
        <v>265</v>
      </c>
      <c r="C277" s="150"/>
      <c r="D277" s="150"/>
      <c r="E277" s="150"/>
      <c r="F277" s="172"/>
      <c r="G277" s="178"/>
      <c r="H277" s="150"/>
      <c r="I277" s="150"/>
      <c r="J277" s="151"/>
      <c r="K277" s="150"/>
      <c r="L277" s="150"/>
      <c r="M277" s="158"/>
      <c r="N277" s="152"/>
      <c r="O277" s="172"/>
      <c r="P277" s="178"/>
      <c r="Q277" s="150"/>
      <c r="R277" s="151"/>
      <c r="S277" s="150"/>
      <c r="T277" s="150"/>
      <c r="U277" s="158"/>
      <c r="V277" s="150"/>
      <c r="W277" s="172"/>
      <c r="X277" s="185"/>
      <c r="Y277" s="171"/>
      <c r="Z277" s="172"/>
      <c r="AA277" s="209"/>
      <c r="AB277" s="189"/>
      <c r="AC277" s="153"/>
      <c r="AD277" s="153"/>
      <c r="AE277" s="190"/>
      <c r="AF277" s="189"/>
      <c r="AG277" s="190"/>
    </row>
    <row r="278" spans="1:33">
      <c r="A278" s="149"/>
      <c r="B278" s="172">
        <v>266</v>
      </c>
      <c r="C278" s="150"/>
      <c r="D278" s="150"/>
      <c r="E278" s="150"/>
      <c r="F278" s="172"/>
      <c r="G278" s="178"/>
      <c r="H278" s="150"/>
      <c r="I278" s="150"/>
      <c r="J278" s="151"/>
      <c r="K278" s="150"/>
      <c r="L278" s="150"/>
      <c r="M278" s="158"/>
      <c r="N278" s="152"/>
      <c r="O278" s="172"/>
      <c r="P278" s="178"/>
      <c r="Q278" s="150"/>
      <c r="R278" s="151"/>
      <c r="S278" s="150"/>
      <c r="T278" s="150"/>
      <c r="U278" s="158"/>
      <c r="V278" s="150"/>
      <c r="W278" s="172"/>
      <c r="X278" s="185"/>
      <c r="Y278" s="171"/>
      <c r="Z278" s="172"/>
      <c r="AA278" s="209"/>
      <c r="AB278" s="189"/>
      <c r="AC278" s="153"/>
      <c r="AD278" s="153"/>
      <c r="AE278" s="190"/>
      <c r="AF278" s="189"/>
      <c r="AG278" s="190"/>
    </row>
    <row r="279" spans="1:33">
      <c r="A279" s="149"/>
      <c r="B279" s="172">
        <v>267</v>
      </c>
      <c r="C279" s="150"/>
      <c r="D279" s="150"/>
      <c r="E279" s="150"/>
      <c r="F279" s="172"/>
      <c r="G279" s="178"/>
      <c r="H279" s="150"/>
      <c r="I279" s="150"/>
      <c r="J279" s="151"/>
      <c r="K279" s="150"/>
      <c r="L279" s="150"/>
      <c r="M279" s="158"/>
      <c r="N279" s="152"/>
      <c r="O279" s="172"/>
      <c r="P279" s="178"/>
      <c r="Q279" s="150"/>
      <c r="R279" s="151"/>
      <c r="S279" s="150"/>
      <c r="T279" s="150"/>
      <c r="U279" s="158"/>
      <c r="V279" s="150"/>
      <c r="W279" s="172"/>
      <c r="X279" s="185"/>
      <c r="Y279" s="171"/>
      <c r="Z279" s="172"/>
      <c r="AA279" s="209"/>
      <c r="AB279" s="189"/>
      <c r="AC279" s="153"/>
      <c r="AD279" s="153"/>
      <c r="AE279" s="190"/>
      <c r="AF279" s="189"/>
      <c r="AG279" s="190"/>
    </row>
    <row r="280" spans="1:33">
      <c r="A280" s="149"/>
      <c r="B280" s="172">
        <v>268</v>
      </c>
      <c r="C280" s="150"/>
      <c r="D280" s="150"/>
      <c r="E280" s="150"/>
      <c r="F280" s="172"/>
      <c r="G280" s="178"/>
      <c r="H280" s="150"/>
      <c r="I280" s="150"/>
      <c r="J280" s="151"/>
      <c r="K280" s="150"/>
      <c r="L280" s="150"/>
      <c r="M280" s="158"/>
      <c r="N280" s="152"/>
      <c r="O280" s="172"/>
      <c r="P280" s="178"/>
      <c r="Q280" s="150"/>
      <c r="R280" s="151"/>
      <c r="S280" s="150"/>
      <c r="T280" s="150"/>
      <c r="U280" s="158"/>
      <c r="V280" s="150"/>
      <c r="W280" s="172"/>
      <c r="X280" s="185"/>
      <c r="Y280" s="171"/>
      <c r="Z280" s="172"/>
      <c r="AA280" s="209"/>
      <c r="AB280" s="189"/>
      <c r="AC280" s="153"/>
      <c r="AD280" s="153"/>
      <c r="AE280" s="190"/>
      <c r="AF280" s="189"/>
      <c r="AG280" s="190"/>
    </row>
    <row r="281" spans="1:33">
      <c r="A281" s="149"/>
      <c r="B281" s="172">
        <v>269</v>
      </c>
      <c r="C281" s="150"/>
      <c r="D281" s="150"/>
      <c r="E281" s="150"/>
      <c r="F281" s="172"/>
      <c r="G281" s="178"/>
      <c r="H281" s="150"/>
      <c r="I281" s="150"/>
      <c r="J281" s="151"/>
      <c r="K281" s="150"/>
      <c r="L281" s="150"/>
      <c r="M281" s="158"/>
      <c r="N281" s="152"/>
      <c r="O281" s="172"/>
      <c r="P281" s="178"/>
      <c r="Q281" s="150"/>
      <c r="R281" s="151"/>
      <c r="S281" s="150"/>
      <c r="T281" s="150"/>
      <c r="U281" s="158"/>
      <c r="V281" s="150"/>
      <c r="W281" s="172"/>
      <c r="X281" s="185"/>
      <c r="Y281" s="171"/>
      <c r="Z281" s="172"/>
      <c r="AA281" s="209"/>
      <c r="AB281" s="189"/>
      <c r="AC281" s="153"/>
      <c r="AD281" s="153"/>
      <c r="AE281" s="190"/>
      <c r="AF281" s="189"/>
      <c r="AG281" s="190"/>
    </row>
    <row r="282" spans="1:33">
      <c r="A282" s="149"/>
      <c r="B282" s="172">
        <v>270</v>
      </c>
      <c r="C282" s="150"/>
      <c r="D282" s="150"/>
      <c r="E282" s="150"/>
      <c r="F282" s="172"/>
      <c r="G282" s="178"/>
      <c r="H282" s="150"/>
      <c r="I282" s="150"/>
      <c r="J282" s="151"/>
      <c r="K282" s="150"/>
      <c r="L282" s="150"/>
      <c r="M282" s="158"/>
      <c r="N282" s="152"/>
      <c r="O282" s="172"/>
      <c r="P282" s="178"/>
      <c r="Q282" s="150"/>
      <c r="R282" s="151"/>
      <c r="S282" s="150"/>
      <c r="T282" s="150"/>
      <c r="U282" s="158"/>
      <c r="V282" s="150"/>
      <c r="W282" s="172"/>
      <c r="X282" s="185"/>
      <c r="Y282" s="171"/>
      <c r="Z282" s="172"/>
      <c r="AA282" s="209"/>
      <c r="AB282" s="189"/>
      <c r="AC282" s="153"/>
      <c r="AD282" s="153"/>
      <c r="AE282" s="190"/>
      <c r="AF282" s="189"/>
      <c r="AG282" s="190"/>
    </row>
    <row r="283" spans="1:33">
      <c r="A283" s="149"/>
      <c r="B283" s="172">
        <v>271</v>
      </c>
      <c r="C283" s="150"/>
      <c r="D283" s="150"/>
      <c r="E283" s="150"/>
      <c r="F283" s="172"/>
      <c r="G283" s="178"/>
      <c r="H283" s="150"/>
      <c r="I283" s="150"/>
      <c r="J283" s="151"/>
      <c r="K283" s="150"/>
      <c r="L283" s="150"/>
      <c r="M283" s="158"/>
      <c r="N283" s="152"/>
      <c r="O283" s="172"/>
      <c r="P283" s="178"/>
      <c r="Q283" s="150"/>
      <c r="R283" s="151"/>
      <c r="S283" s="150"/>
      <c r="T283" s="150"/>
      <c r="U283" s="158"/>
      <c r="V283" s="150"/>
      <c r="W283" s="172"/>
      <c r="X283" s="185"/>
      <c r="Y283" s="171"/>
      <c r="Z283" s="172"/>
      <c r="AA283" s="209"/>
      <c r="AB283" s="189"/>
      <c r="AC283" s="153"/>
      <c r="AD283" s="153"/>
      <c r="AE283" s="190"/>
      <c r="AF283" s="189"/>
      <c r="AG283" s="190"/>
    </row>
    <row r="284" spans="1:33">
      <c r="A284" s="149"/>
      <c r="B284" s="172">
        <v>272</v>
      </c>
      <c r="C284" s="150"/>
      <c r="D284" s="150"/>
      <c r="E284" s="150"/>
      <c r="F284" s="172"/>
      <c r="G284" s="178"/>
      <c r="H284" s="150"/>
      <c r="I284" s="150"/>
      <c r="J284" s="151"/>
      <c r="K284" s="150"/>
      <c r="L284" s="150"/>
      <c r="M284" s="158"/>
      <c r="N284" s="152"/>
      <c r="O284" s="172"/>
      <c r="P284" s="178"/>
      <c r="Q284" s="150"/>
      <c r="R284" s="151"/>
      <c r="S284" s="150"/>
      <c r="T284" s="150"/>
      <c r="U284" s="158"/>
      <c r="V284" s="150"/>
      <c r="W284" s="172"/>
      <c r="X284" s="185"/>
      <c r="Y284" s="171"/>
      <c r="Z284" s="172"/>
      <c r="AA284" s="209"/>
      <c r="AB284" s="189"/>
      <c r="AC284" s="153"/>
      <c r="AD284" s="153"/>
      <c r="AE284" s="190"/>
      <c r="AF284" s="189"/>
      <c r="AG284" s="190"/>
    </row>
    <row r="285" spans="1:33">
      <c r="A285" s="149"/>
      <c r="B285" s="172">
        <v>273</v>
      </c>
      <c r="C285" s="150"/>
      <c r="D285" s="150"/>
      <c r="E285" s="150"/>
      <c r="F285" s="172"/>
      <c r="G285" s="178"/>
      <c r="H285" s="150"/>
      <c r="I285" s="150"/>
      <c r="J285" s="151"/>
      <c r="K285" s="150"/>
      <c r="L285" s="150"/>
      <c r="M285" s="158"/>
      <c r="N285" s="152"/>
      <c r="O285" s="172"/>
      <c r="P285" s="178"/>
      <c r="Q285" s="150"/>
      <c r="R285" s="151"/>
      <c r="S285" s="150"/>
      <c r="T285" s="150"/>
      <c r="U285" s="158"/>
      <c r="V285" s="150"/>
      <c r="W285" s="172"/>
      <c r="X285" s="185"/>
      <c r="Y285" s="171"/>
      <c r="Z285" s="172"/>
      <c r="AA285" s="209"/>
      <c r="AB285" s="189"/>
      <c r="AC285" s="153"/>
      <c r="AD285" s="153"/>
      <c r="AE285" s="190"/>
      <c r="AF285" s="189"/>
      <c r="AG285" s="190"/>
    </row>
    <row r="286" spans="1:33">
      <c r="A286" s="149"/>
      <c r="B286" s="172">
        <v>274</v>
      </c>
      <c r="C286" s="150"/>
      <c r="D286" s="150"/>
      <c r="E286" s="150"/>
      <c r="F286" s="172"/>
      <c r="G286" s="178"/>
      <c r="H286" s="150"/>
      <c r="I286" s="150"/>
      <c r="J286" s="151"/>
      <c r="K286" s="150"/>
      <c r="L286" s="150"/>
      <c r="M286" s="158"/>
      <c r="N286" s="152"/>
      <c r="O286" s="172"/>
      <c r="P286" s="178"/>
      <c r="Q286" s="150"/>
      <c r="R286" s="151"/>
      <c r="S286" s="150"/>
      <c r="T286" s="150"/>
      <c r="U286" s="158"/>
      <c r="V286" s="150"/>
      <c r="W286" s="172"/>
      <c r="X286" s="185"/>
      <c r="Y286" s="171"/>
      <c r="Z286" s="172"/>
      <c r="AA286" s="209"/>
      <c r="AB286" s="189"/>
      <c r="AC286" s="153"/>
      <c r="AD286" s="153"/>
      <c r="AE286" s="190"/>
      <c r="AF286" s="189"/>
      <c r="AG286" s="190"/>
    </row>
    <row r="287" spans="1:33">
      <c r="A287" s="149"/>
      <c r="B287" s="172">
        <v>275</v>
      </c>
      <c r="C287" s="150"/>
      <c r="D287" s="150"/>
      <c r="E287" s="150"/>
      <c r="F287" s="172"/>
      <c r="G287" s="178"/>
      <c r="H287" s="150"/>
      <c r="I287" s="150"/>
      <c r="J287" s="151"/>
      <c r="K287" s="150"/>
      <c r="L287" s="150"/>
      <c r="M287" s="158"/>
      <c r="N287" s="152"/>
      <c r="O287" s="172"/>
      <c r="P287" s="178"/>
      <c r="Q287" s="150"/>
      <c r="R287" s="151"/>
      <c r="S287" s="150"/>
      <c r="T287" s="150"/>
      <c r="U287" s="158"/>
      <c r="V287" s="150"/>
      <c r="W287" s="172"/>
      <c r="X287" s="185"/>
      <c r="Y287" s="171"/>
      <c r="Z287" s="172"/>
      <c r="AA287" s="209"/>
      <c r="AB287" s="189"/>
      <c r="AC287" s="153"/>
      <c r="AD287" s="153"/>
      <c r="AE287" s="190"/>
      <c r="AF287" s="189"/>
      <c r="AG287" s="190"/>
    </row>
    <row r="288" spans="1:33">
      <c r="A288" s="149"/>
      <c r="B288" s="172">
        <v>276</v>
      </c>
      <c r="C288" s="150"/>
      <c r="D288" s="150"/>
      <c r="E288" s="150"/>
      <c r="F288" s="172"/>
      <c r="G288" s="178"/>
      <c r="H288" s="150"/>
      <c r="I288" s="150"/>
      <c r="J288" s="151"/>
      <c r="K288" s="150"/>
      <c r="L288" s="150"/>
      <c r="M288" s="158"/>
      <c r="N288" s="152"/>
      <c r="O288" s="172"/>
      <c r="P288" s="178"/>
      <c r="Q288" s="150"/>
      <c r="R288" s="151"/>
      <c r="S288" s="150"/>
      <c r="T288" s="150"/>
      <c r="U288" s="158"/>
      <c r="V288" s="150"/>
      <c r="W288" s="172"/>
      <c r="X288" s="185"/>
      <c r="Y288" s="171"/>
      <c r="Z288" s="172"/>
      <c r="AA288" s="209"/>
      <c r="AB288" s="189"/>
      <c r="AC288" s="153"/>
      <c r="AD288" s="153"/>
      <c r="AE288" s="190"/>
      <c r="AF288" s="189"/>
      <c r="AG288" s="190"/>
    </row>
    <row r="289" spans="1:33">
      <c r="A289" s="149"/>
      <c r="B289" s="172">
        <v>277</v>
      </c>
      <c r="C289" s="150"/>
      <c r="D289" s="150"/>
      <c r="E289" s="150"/>
      <c r="F289" s="172"/>
      <c r="G289" s="178"/>
      <c r="H289" s="150"/>
      <c r="I289" s="150"/>
      <c r="J289" s="151"/>
      <c r="K289" s="150"/>
      <c r="L289" s="150"/>
      <c r="M289" s="158"/>
      <c r="N289" s="152"/>
      <c r="O289" s="172"/>
      <c r="P289" s="178"/>
      <c r="Q289" s="150"/>
      <c r="R289" s="151"/>
      <c r="S289" s="150"/>
      <c r="T289" s="150"/>
      <c r="U289" s="158"/>
      <c r="V289" s="150"/>
      <c r="W289" s="172"/>
      <c r="X289" s="185"/>
      <c r="Y289" s="171"/>
      <c r="Z289" s="172"/>
      <c r="AA289" s="209"/>
      <c r="AB289" s="189"/>
      <c r="AC289" s="153"/>
      <c r="AD289" s="153"/>
      <c r="AE289" s="190"/>
      <c r="AF289" s="189"/>
      <c r="AG289" s="190"/>
    </row>
    <row r="290" spans="1:33">
      <c r="A290" s="149"/>
      <c r="B290" s="172">
        <v>278</v>
      </c>
      <c r="C290" s="150"/>
      <c r="D290" s="150"/>
      <c r="E290" s="150"/>
      <c r="F290" s="172"/>
      <c r="G290" s="178"/>
      <c r="H290" s="150"/>
      <c r="I290" s="150"/>
      <c r="J290" s="151"/>
      <c r="K290" s="150"/>
      <c r="L290" s="150"/>
      <c r="M290" s="158"/>
      <c r="N290" s="152"/>
      <c r="O290" s="172"/>
      <c r="P290" s="178"/>
      <c r="Q290" s="150"/>
      <c r="R290" s="151"/>
      <c r="S290" s="150"/>
      <c r="T290" s="150"/>
      <c r="U290" s="158"/>
      <c r="V290" s="150"/>
      <c r="W290" s="172"/>
      <c r="X290" s="185"/>
      <c r="Y290" s="171"/>
      <c r="Z290" s="172"/>
      <c r="AA290" s="209"/>
      <c r="AB290" s="189"/>
      <c r="AC290" s="153"/>
      <c r="AD290" s="153"/>
      <c r="AE290" s="190"/>
      <c r="AF290" s="189"/>
      <c r="AG290" s="190"/>
    </row>
    <row r="291" spans="1:33">
      <c r="A291" s="149"/>
      <c r="B291" s="172">
        <v>279</v>
      </c>
      <c r="C291" s="150"/>
      <c r="D291" s="150"/>
      <c r="E291" s="150"/>
      <c r="F291" s="172"/>
      <c r="G291" s="178"/>
      <c r="H291" s="150"/>
      <c r="I291" s="150"/>
      <c r="J291" s="151"/>
      <c r="K291" s="150"/>
      <c r="L291" s="150"/>
      <c r="M291" s="158"/>
      <c r="N291" s="152"/>
      <c r="O291" s="172"/>
      <c r="P291" s="178"/>
      <c r="Q291" s="150"/>
      <c r="R291" s="151"/>
      <c r="S291" s="150"/>
      <c r="T291" s="150"/>
      <c r="U291" s="158"/>
      <c r="V291" s="150"/>
      <c r="W291" s="172"/>
      <c r="X291" s="185"/>
      <c r="Y291" s="171"/>
      <c r="Z291" s="172"/>
      <c r="AA291" s="209"/>
      <c r="AB291" s="189"/>
      <c r="AC291" s="153"/>
      <c r="AD291" s="153"/>
      <c r="AE291" s="190"/>
      <c r="AF291" s="189"/>
      <c r="AG291" s="190"/>
    </row>
    <row r="292" spans="1:33">
      <c r="A292" s="149"/>
      <c r="B292" s="172">
        <v>280</v>
      </c>
      <c r="C292" s="150"/>
      <c r="D292" s="150"/>
      <c r="E292" s="150"/>
      <c r="F292" s="172"/>
      <c r="G292" s="178"/>
      <c r="H292" s="150"/>
      <c r="I292" s="150"/>
      <c r="J292" s="151"/>
      <c r="K292" s="150"/>
      <c r="L292" s="150"/>
      <c r="M292" s="158"/>
      <c r="N292" s="152"/>
      <c r="O292" s="172"/>
      <c r="P292" s="178"/>
      <c r="Q292" s="150"/>
      <c r="R292" s="151"/>
      <c r="S292" s="150"/>
      <c r="T292" s="150"/>
      <c r="U292" s="158"/>
      <c r="V292" s="150"/>
      <c r="W292" s="172"/>
      <c r="X292" s="185"/>
      <c r="Y292" s="171"/>
      <c r="Z292" s="172"/>
      <c r="AA292" s="209"/>
      <c r="AB292" s="189"/>
      <c r="AC292" s="153"/>
      <c r="AD292" s="153"/>
      <c r="AE292" s="190"/>
      <c r="AF292" s="189"/>
      <c r="AG292" s="190"/>
    </row>
    <row r="293" spans="1:33">
      <c r="A293" s="149"/>
      <c r="B293" s="172">
        <v>281</v>
      </c>
      <c r="C293" s="150"/>
      <c r="D293" s="150"/>
      <c r="E293" s="150"/>
      <c r="F293" s="172"/>
      <c r="G293" s="178"/>
      <c r="H293" s="150"/>
      <c r="I293" s="150"/>
      <c r="J293" s="151"/>
      <c r="K293" s="150"/>
      <c r="L293" s="150"/>
      <c r="M293" s="158"/>
      <c r="N293" s="152"/>
      <c r="O293" s="172"/>
      <c r="P293" s="178"/>
      <c r="Q293" s="150"/>
      <c r="R293" s="151"/>
      <c r="S293" s="150"/>
      <c r="T293" s="150"/>
      <c r="U293" s="158"/>
      <c r="V293" s="150"/>
      <c r="W293" s="172"/>
      <c r="X293" s="185"/>
      <c r="Y293" s="171"/>
      <c r="Z293" s="172"/>
      <c r="AA293" s="209"/>
      <c r="AB293" s="189"/>
      <c r="AC293" s="153"/>
      <c r="AD293" s="153"/>
      <c r="AE293" s="190"/>
      <c r="AF293" s="189"/>
      <c r="AG293" s="190"/>
    </row>
    <row r="294" spans="1:33">
      <c r="A294" s="149"/>
      <c r="B294" s="172">
        <v>282</v>
      </c>
      <c r="C294" s="150"/>
      <c r="D294" s="150"/>
      <c r="E294" s="150"/>
      <c r="F294" s="172"/>
      <c r="G294" s="178"/>
      <c r="H294" s="150"/>
      <c r="I294" s="150"/>
      <c r="J294" s="151"/>
      <c r="K294" s="150"/>
      <c r="L294" s="150"/>
      <c r="M294" s="158"/>
      <c r="N294" s="152"/>
      <c r="O294" s="172"/>
      <c r="P294" s="178"/>
      <c r="Q294" s="150"/>
      <c r="R294" s="151"/>
      <c r="S294" s="150"/>
      <c r="T294" s="150"/>
      <c r="U294" s="158"/>
      <c r="V294" s="150"/>
      <c r="W294" s="172"/>
      <c r="X294" s="185"/>
      <c r="Y294" s="171"/>
      <c r="Z294" s="172"/>
      <c r="AA294" s="209"/>
      <c r="AB294" s="189"/>
      <c r="AC294" s="153"/>
      <c r="AD294" s="153"/>
      <c r="AE294" s="190"/>
      <c r="AF294" s="189"/>
      <c r="AG294" s="190"/>
    </row>
    <row r="295" spans="1:33">
      <c r="A295" s="149"/>
      <c r="B295" s="172">
        <v>283</v>
      </c>
      <c r="C295" s="150"/>
      <c r="D295" s="150"/>
      <c r="E295" s="150"/>
      <c r="F295" s="172"/>
      <c r="G295" s="178"/>
      <c r="H295" s="150"/>
      <c r="I295" s="150"/>
      <c r="J295" s="151"/>
      <c r="K295" s="150"/>
      <c r="L295" s="150"/>
      <c r="M295" s="158"/>
      <c r="N295" s="152"/>
      <c r="O295" s="172"/>
      <c r="P295" s="178"/>
      <c r="Q295" s="150"/>
      <c r="R295" s="151"/>
      <c r="S295" s="150"/>
      <c r="T295" s="150"/>
      <c r="U295" s="158"/>
      <c r="V295" s="150"/>
      <c r="W295" s="172"/>
      <c r="X295" s="185"/>
      <c r="Y295" s="171"/>
      <c r="Z295" s="172"/>
      <c r="AA295" s="209"/>
      <c r="AB295" s="189"/>
      <c r="AC295" s="153"/>
      <c r="AD295" s="153"/>
      <c r="AE295" s="190"/>
      <c r="AF295" s="189"/>
      <c r="AG295" s="190"/>
    </row>
    <row r="296" spans="1:33">
      <c r="A296" s="149"/>
      <c r="B296" s="172">
        <v>284</v>
      </c>
      <c r="C296" s="150"/>
      <c r="D296" s="150"/>
      <c r="E296" s="150"/>
      <c r="F296" s="172"/>
      <c r="G296" s="178"/>
      <c r="H296" s="150"/>
      <c r="I296" s="150"/>
      <c r="J296" s="151"/>
      <c r="K296" s="150"/>
      <c r="L296" s="150"/>
      <c r="M296" s="158"/>
      <c r="N296" s="152"/>
      <c r="O296" s="172"/>
      <c r="P296" s="178"/>
      <c r="Q296" s="150"/>
      <c r="R296" s="151"/>
      <c r="S296" s="150"/>
      <c r="T296" s="150"/>
      <c r="U296" s="158"/>
      <c r="V296" s="150"/>
      <c r="W296" s="172"/>
      <c r="X296" s="185"/>
      <c r="Y296" s="171"/>
      <c r="Z296" s="172"/>
      <c r="AA296" s="209"/>
      <c r="AB296" s="189"/>
      <c r="AC296" s="153"/>
      <c r="AD296" s="153"/>
      <c r="AE296" s="190"/>
      <c r="AF296" s="189"/>
      <c r="AG296" s="190"/>
    </row>
    <row r="297" spans="1:33">
      <c r="A297" s="149"/>
      <c r="B297" s="172">
        <v>285</v>
      </c>
      <c r="C297" s="150"/>
      <c r="D297" s="150"/>
      <c r="E297" s="150"/>
      <c r="F297" s="172"/>
      <c r="G297" s="178"/>
      <c r="H297" s="150"/>
      <c r="I297" s="150"/>
      <c r="J297" s="151"/>
      <c r="K297" s="150"/>
      <c r="L297" s="150"/>
      <c r="M297" s="158"/>
      <c r="N297" s="152"/>
      <c r="O297" s="172"/>
      <c r="P297" s="178"/>
      <c r="Q297" s="150"/>
      <c r="R297" s="151"/>
      <c r="S297" s="150"/>
      <c r="T297" s="150"/>
      <c r="U297" s="158"/>
      <c r="V297" s="150"/>
      <c r="W297" s="172"/>
      <c r="X297" s="185"/>
      <c r="Y297" s="171"/>
      <c r="Z297" s="172"/>
      <c r="AA297" s="209"/>
      <c r="AB297" s="189"/>
      <c r="AC297" s="153"/>
      <c r="AD297" s="153"/>
      <c r="AE297" s="190"/>
      <c r="AF297" s="189"/>
      <c r="AG297" s="190"/>
    </row>
    <row r="298" spans="1:33">
      <c r="A298" s="149"/>
      <c r="B298" s="172">
        <v>286</v>
      </c>
      <c r="C298" s="150"/>
      <c r="D298" s="150"/>
      <c r="E298" s="150"/>
      <c r="F298" s="172"/>
      <c r="G298" s="178"/>
      <c r="H298" s="150"/>
      <c r="I298" s="150"/>
      <c r="J298" s="151"/>
      <c r="K298" s="150"/>
      <c r="L298" s="150"/>
      <c r="M298" s="158"/>
      <c r="N298" s="152"/>
      <c r="O298" s="172"/>
      <c r="P298" s="178"/>
      <c r="Q298" s="150"/>
      <c r="R298" s="151"/>
      <c r="S298" s="150"/>
      <c r="T298" s="150"/>
      <c r="U298" s="158"/>
      <c r="V298" s="150"/>
      <c r="W298" s="172"/>
      <c r="X298" s="185"/>
      <c r="Y298" s="171"/>
      <c r="Z298" s="172"/>
      <c r="AA298" s="209"/>
      <c r="AB298" s="189"/>
      <c r="AC298" s="153"/>
      <c r="AD298" s="153"/>
      <c r="AE298" s="190"/>
      <c r="AF298" s="189"/>
      <c r="AG298" s="190"/>
    </row>
    <row r="299" spans="1:33">
      <c r="A299" s="149"/>
      <c r="B299" s="172">
        <v>287</v>
      </c>
      <c r="C299" s="150"/>
      <c r="D299" s="150"/>
      <c r="E299" s="150"/>
      <c r="F299" s="172"/>
      <c r="G299" s="178"/>
      <c r="H299" s="150"/>
      <c r="I299" s="150"/>
      <c r="J299" s="151"/>
      <c r="K299" s="150"/>
      <c r="L299" s="150"/>
      <c r="M299" s="158"/>
      <c r="N299" s="152"/>
      <c r="O299" s="172"/>
      <c r="P299" s="178"/>
      <c r="Q299" s="150"/>
      <c r="R299" s="151"/>
      <c r="S299" s="150"/>
      <c r="T299" s="150"/>
      <c r="U299" s="158"/>
      <c r="V299" s="150"/>
      <c r="W299" s="172"/>
      <c r="X299" s="185"/>
      <c r="Y299" s="171"/>
      <c r="Z299" s="172"/>
      <c r="AA299" s="209"/>
      <c r="AB299" s="189"/>
      <c r="AC299" s="153"/>
      <c r="AD299" s="153"/>
      <c r="AE299" s="190"/>
      <c r="AF299" s="189"/>
      <c r="AG299" s="190"/>
    </row>
    <row r="300" spans="1:33">
      <c r="A300" s="149"/>
      <c r="B300" s="172">
        <v>288</v>
      </c>
      <c r="C300" s="150"/>
      <c r="D300" s="150"/>
      <c r="E300" s="150"/>
      <c r="F300" s="172"/>
      <c r="G300" s="178"/>
      <c r="H300" s="150"/>
      <c r="I300" s="150"/>
      <c r="J300" s="151"/>
      <c r="K300" s="150"/>
      <c r="L300" s="150"/>
      <c r="M300" s="158"/>
      <c r="N300" s="152"/>
      <c r="O300" s="172"/>
      <c r="P300" s="178"/>
      <c r="Q300" s="150"/>
      <c r="R300" s="151"/>
      <c r="S300" s="150"/>
      <c r="T300" s="150"/>
      <c r="U300" s="158"/>
      <c r="V300" s="150"/>
      <c r="W300" s="172"/>
      <c r="X300" s="185"/>
      <c r="Y300" s="171"/>
      <c r="Z300" s="172"/>
      <c r="AA300" s="209"/>
      <c r="AB300" s="189"/>
      <c r="AC300" s="153"/>
      <c r="AD300" s="153"/>
      <c r="AE300" s="190"/>
      <c r="AF300" s="189"/>
      <c r="AG300" s="190"/>
    </row>
    <row r="301" spans="1:33">
      <c r="A301" s="149"/>
      <c r="B301" s="172">
        <v>289</v>
      </c>
      <c r="C301" s="150"/>
      <c r="D301" s="150"/>
      <c r="E301" s="150"/>
      <c r="F301" s="172"/>
      <c r="G301" s="178"/>
      <c r="H301" s="150"/>
      <c r="I301" s="150"/>
      <c r="J301" s="151"/>
      <c r="K301" s="150"/>
      <c r="L301" s="150"/>
      <c r="M301" s="158"/>
      <c r="N301" s="152"/>
      <c r="O301" s="172"/>
      <c r="P301" s="178"/>
      <c r="Q301" s="150"/>
      <c r="R301" s="151"/>
      <c r="S301" s="150"/>
      <c r="T301" s="150"/>
      <c r="U301" s="158"/>
      <c r="V301" s="150"/>
      <c r="W301" s="172"/>
      <c r="X301" s="185"/>
      <c r="Y301" s="171"/>
      <c r="Z301" s="172"/>
      <c r="AA301" s="209"/>
      <c r="AB301" s="189"/>
      <c r="AC301" s="153"/>
      <c r="AD301" s="153"/>
      <c r="AE301" s="190"/>
      <c r="AF301" s="189"/>
      <c r="AG301" s="190"/>
    </row>
    <row r="302" spans="1:33">
      <c r="A302" s="149"/>
      <c r="B302" s="172">
        <v>290</v>
      </c>
      <c r="C302" s="150"/>
      <c r="D302" s="150"/>
      <c r="E302" s="150"/>
      <c r="F302" s="172"/>
      <c r="G302" s="178"/>
      <c r="H302" s="150"/>
      <c r="I302" s="150"/>
      <c r="J302" s="151"/>
      <c r="K302" s="150"/>
      <c r="L302" s="150"/>
      <c r="M302" s="158"/>
      <c r="N302" s="152"/>
      <c r="O302" s="172"/>
      <c r="P302" s="178"/>
      <c r="Q302" s="150"/>
      <c r="R302" s="151"/>
      <c r="S302" s="150"/>
      <c r="T302" s="150"/>
      <c r="U302" s="158"/>
      <c r="V302" s="150"/>
      <c r="W302" s="172"/>
      <c r="X302" s="185"/>
      <c r="Y302" s="171"/>
      <c r="Z302" s="172"/>
      <c r="AA302" s="209"/>
      <c r="AB302" s="189"/>
      <c r="AC302" s="153"/>
      <c r="AD302" s="153"/>
      <c r="AE302" s="190"/>
      <c r="AF302" s="189"/>
      <c r="AG302" s="190"/>
    </row>
    <row r="303" spans="1:33">
      <c r="A303" s="149"/>
      <c r="B303" s="172">
        <v>291</v>
      </c>
      <c r="C303" s="150"/>
      <c r="D303" s="150"/>
      <c r="E303" s="150"/>
      <c r="F303" s="172"/>
      <c r="G303" s="178"/>
      <c r="H303" s="150"/>
      <c r="I303" s="150"/>
      <c r="J303" s="151"/>
      <c r="K303" s="150"/>
      <c r="L303" s="150"/>
      <c r="M303" s="158"/>
      <c r="N303" s="152"/>
      <c r="O303" s="172"/>
      <c r="P303" s="178"/>
      <c r="Q303" s="150"/>
      <c r="R303" s="151"/>
      <c r="S303" s="150"/>
      <c r="T303" s="150"/>
      <c r="U303" s="158"/>
      <c r="V303" s="150"/>
      <c r="W303" s="172"/>
      <c r="X303" s="185"/>
      <c r="Y303" s="171"/>
      <c r="Z303" s="172"/>
      <c r="AA303" s="209"/>
      <c r="AB303" s="189"/>
      <c r="AC303" s="153"/>
      <c r="AD303" s="153"/>
      <c r="AE303" s="190"/>
      <c r="AF303" s="189"/>
      <c r="AG303" s="190"/>
    </row>
    <row r="304" spans="1:33">
      <c r="A304" s="149"/>
      <c r="B304" s="172">
        <v>292</v>
      </c>
      <c r="C304" s="150"/>
      <c r="D304" s="150"/>
      <c r="E304" s="150"/>
      <c r="F304" s="172"/>
      <c r="G304" s="178"/>
      <c r="H304" s="150"/>
      <c r="I304" s="150"/>
      <c r="J304" s="151"/>
      <c r="K304" s="150"/>
      <c r="L304" s="150"/>
      <c r="M304" s="158"/>
      <c r="N304" s="152"/>
      <c r="O304" s="172"/>
      <c r="P304" s="178"/>
      <c r="Q304" s="150"/>
      <c r="R304" s="151"/>
      <c r="S304" s="150"/>
      <c r="T304" s="150"/>
      <c r="U304" s="158"/>
      <c r="V304" s="150"/>
      <c r="W304" s="172"/>
      <c r="X304" s="185"/>
      <c r="Y304" s="171"/>
      <c r="Z304" s="172"/>
      <c r="AA304" s="209"/>
      <c r="AB304" s="189"/>
      <c r="AC304" s="153"/>
      <c r="AD304" s="153"/>
      <c r="AE304" s="190"/>
      <c r="AF304" s="189"/>
      <c r="AG304" s="190"/>
    </row>
    <row r="305" spans="1:33">
      <c r="A305" s="149"/>
      <c r="B305" s="172">
        <v>293</v>
      </c>
      <c r="C305" s="150"/>
      <c r="D305" s="150"/>
      <c r="E305" s="150"/>
      <c r="F305" s="172"/>
      <c r="G305" s="178"/>
      <c r="H305" s="150"/>
      <c r="I305" s="150"/>
      <c r="J305" s="151"/>
      <c r="K305" s="150"/>
      <c r="L305" s="150"/>
      <c r="M305" s="158"/>
      <c r="N305" s="152"/>
      <c r="O305" s="172"/>
      <c r="P305" s="178"/>
      <c r="Q305" s="150"/>
      <c r="R305" s="151"/>
      <c r="S305" s="150"/>
      <c r="T305" s="150"/>
      <c r="U305" s="158"/>
      <c r="V305" s="150"/>
      <c r="W305" s="172"/>
      <c r="X305" s="185"/>
      <c r="Y305" s="171"/>
      <c r="Z305" s="172"/>
      <c r="AA305" s="209"/>
      <c r="AB305" s="189"/>
      <c r="AC305" s="153"/>
      <c r="AD305" s="153"/>
      <c r="AE305" s="190"/>
      <c r="AF305" s="189"/>
      <c r="AG305" s="190"/>
    </row>
    <row r="306" spans="1:33">
      <c r="A306" s="149"/>
      <c r="B306" s="172">
        <v>294</v>
      </c>
      <c r="C306" s="150"/>
      <c r="D306" s="150"/>
      <c r="E306" s="150"/>
      <c r="F306" s="172"/>
      <c r="G306" s="178"/>
      <c r="H306" s="150"/>
      <c r="I306" s="150"/>
      <c r="J306" s="151"/>
      <c r="K306" s="150"/>
      <c r="L306" s="150"/>
      <c r="M306" s="158"/>
      <c r="N306" s="152"/>
      <c r="O306" s="172"/>
      <c r="P306" s="178"/>
      <c r="Q306" s="150"/>
      <c r="R306" s="151"/>
      <c r="S306" s="150"/>
      <c r="T306" s="150"/>
      <c r="U306" s="158"/>
      <c r="V306" s="150"/>
      <c r="W306" s="172"/>
      <c r="X306" s="185"/>
      <c r="Y306" s="171"/>
      <c r="Z306" s="172"/>
      <c r="AA306" s="209"/>
      <c r="AB306" s="189"/>
      <c r="AC306" s="153"/>
      <c r="AD306" s="153"/>
      <c r="AE306" s="190"/>
      <c r="AF306" s="189"/>
      <c r="AG306" s="190"/>
    </row>
    <row r="307" spans="1:33">
      <c r="A307" s="149"/>
      <c r="B307" s="172">
        <v>295</v>
      </c>
      <c r="C307" s="150"/>
      <c r="D307" s="150"/>
      <c r="E307" s="150"/>
      <c r="F307" s="172"/>
      <c r="G307" s="178"/>
      <c r="H307" s="150"/>
      <c r="I307" s="150"/>
      <c r="J307" s="151"/>
      <c r="K307" s="150"/>
      <c r="L307" s="150"/>
      <c r="M307" s="158"/>
      <c r="N307" s="152"/>
      <c r="O307" s="172"/>
      <c r="P307" s="178"/>
      <c r="Q307" s="150"/>
      <c r="R307" s="151"/>
      <c r="S307" s="150"/>
      <c r="T307" s="150"/>
      <c r="U307" s="158"/>
      <c r="V307" s="150"/>
      <c r="W307" s="172"/>
      <c r="X307" s="185"/>
      <c r="Y307" s="171"/>
      <c r="Z307" s="172"/>
      <c r="AA307" s="209"/>
      <c r="AB307" s="189"/>
      <c r="AC307" s="153"/>
      <c r="AD307" s="153"/>
      <c r="AE307" s="190"/>
      <c r="AF307" s="189"/>
      <c r="AG307" s="190"/>
    </row>
    <row r="308" spans="1:33">
      <c r="A308" s="149"/>
      <c r="B308" s="172">
        <v>296</v>
      </c>
      <c r="C308" s="150"/>
      <c r="D308" s="150"/>
      <c r="E308" s="150"/>
      <c r="F308" s="172"/>
      <c r="G308" s="178"/>
      <c r="H308" s="150"/>
      <c r="I308" s="150"/>
      <c r="J308" s="151"/>
      <c r="K308" s="150"/>
      <c r="L308" s="150"/>
      <c r="M308" s="158"/>
      <c r="N308" s="152"/>
      <c r="O308" s="172"/>
      <c r="P308" s="178"/>
      <c r="Q308" s="150"/>
      <c r="R308" s="151"/>
      <c r="S308" s="150"/>
      <c r="T308" s="150"/>
      <c r="U308" s="158"/>
      <c r="V308" s="150"/>
      <c r="W308" s="172"/>
      <c r="X308" s="185"/>
      <c r="Y308" s="171"/>
      <c r="Z308" s="172"/>
      <c r="AA308" s="209"/>
      <c r="AB308" s="189"/>
      <c r="AC308" s="153"/>
      <c r="AD308" s="153"/>
      <c r="AE308" s="190"/>
      <c r="AF308" s="189"/>
      <c r="AG308" s="190"/>
    </row>
    <row r="309" spans="1:33">
      <c r="A309" s="149"/>
      <c r="B309" s="172">
        <v>297</v>
      </c>
      <c r="C309" s="150"/>
      <c r="D309" s="150"/>
      <c r="E309" s="150"/>
      <c r="F309" s="172"/>
      <c r="G309" s="178"/>
      <c r="H309" s="150"/>
      <c r="I309" s="150"/>
      <c r="J309" s="151"/>
      <c r="K309" s="150"/>
      <c r="L309" s="150"/>
      <c r="M309" s="158"/>
      <c r="N309" s="152"/>
      <c r="O309" s="172"/>
      <c r="P309" s="178"/>
      <c r="Q309" s="150"/>
      <c r="R309" s="151"/>
      <c r="S309" s="150"/>
      <c r="T309" s="150"/>
      <c r="U309" s="158"/>
      <c r="V309" s="150"/>
      <c r="W309" s="172"/>
      <c r="X309" s="185"/>
      <c r="Y309" s="171"/>
      <c r="Z309" s="172"/>
      <c r="AA309" s="209"/>
      <c r="AB309" s="189"/>
      <c r="AC309" s="153"/>
      <c r="AD309" s="153"/>
      <c r="AE309" s="190"/>
      <c r="AF309" s="189"/>
      <c r="AG309" s="190"/>
    </row>
    <row r="310" spans="1:33">
      <c r="A310" s="149"/>
      <c r="B310" s="172">
        <v>298</v>
      </c>
      <c r="C310" s="150"/>
      <c r="D310" s="150"/>
      <c r="E310" s="150"/>
      <c r="F310" s="172"/>
      <c r="G310" s="178"/>
      <c r="H310" s="150"/>
      <c r="I310" s="150"/>
      <c r="J310" s="151"/>
      <c r="K310" s="150"/>
      <c r="L310" s="150"/>
      <c r="M310" s="158"/>
      <c r="N310" s="152"/>
      <c r="O310" s="172"/>
      <c r="P310" s="178"/>
      <c r="Q310" s="150"/>
      <c r="R310" s="151"/>
      <c r="S310" s="150"/>
      <c r="T310" s="150"/>
      <c r="U310" s="158"/>
      <c r="V310" s="150"/>
      <c r="W310" s="172"/>
      <c r="X310" s="185"/>
      <c r="Y310" s="171"/>
      <c r="Z310" s="172"/>
      <c r="AA310" s="209"/>
      <c r="AB310" s="189"/>
      <c r="AC310" s="153"/>
      <c r="AD310" s="153"/>
      <c r="AE310" s="190"/>
      <c r="AF310" s="189"/>
      <c r="AG310" s="190"/>
    </row>
    <row r="311" spans="1:33">
      <c r="A311" s="149"/>
      <c r="B311" s="172">
        <v>299</v>
      </c>
      <c r="C311" s="150"/>
      <c r="D311" s="150"/>
      <c r="E311" s="150"/>
      <c r="F311" s="172"/>
      <c r="G311" s="178"/>
      <c r="H311" s="150"/>
      <c r="I311" s="150"/>
      <c r="J311" s="151"/>
      <c r="K311" s="150"/>
      <c r="L311" s="150"/>
      <c r="M311" s="158"/>
      <c r="N311" s="152"/>
      <c r="O311" s="172"/>
      <c r="P311" s="178"/>
      <c r="Q311" s="150"/>
      <c r="R311" s="151"/>
      <c r="S311" s="150"/>
      <c r="T311" s="150"/>
      <c r="U311" s="158"/>
      <c r="V311" s="150"/>
      <c r="W311" s="172"/>
      <c r="X311" s="185"/>
      <c r="Y311" s="171"/>
      <c r="Z311" s="172"/>
      <c r="AA311" s="209"/>
      <c r="AB311" s="189"/>
      <c r="AC311" s="153"/>
      <c r="AD311" s="153"/>
      <c r="AE311" s="190"/>
      <c r="AF311" s="189"/>
      <c r="AG311" s="190"/>
    </row>
    <row r="312" spans="1:33">
      <c r="A312" s="149"/>
      <c r="B312" s="172">
        <v>300</v>
      </c>
      <c r="C312" s="150"/>
      <c r="D312" s="150"/>
      <c r="E312" s="150"/>
      <c r="F312" s="172"/>
      <c r="G312" s="178"/>
      <c r="H312" s="150"/>
      <c r="I312" s="150"/>
      <c r="J312" s="151"/>
      <c r="K312" s="150"/>
      <c r="L312" s="150"/>
      <c r="M312" s="158"/>
      <c r="N312" s="152"/>
      <c r="O312" s="172"/>
      <c r="P312" s="178"/>
      <c r="Q312" s="150"/>
      <c r="R312" s="151"/>
      <c r="S312" s="150"/>
      <c r="T312" s="150"/>
      <c r="U312" s="158"/>
      <c r="V312" s="150"/>
      <c r="W312" s="172"/>
      <c r="X312" s="185"/>
      <c r="Y312" s="171"/>
      <c r="Z312" s="172"/>
      <c r="AA312" s="209"/>
      <c r="AB312" s="189"/>
      <c r="AC312" s="153"/>
      <c r="AD312" s="153"/>
      <c r="AE312" s="190"/>
      <c r="AF312" s="189"/>
      <c r="AG312" s="190"/>
    </row>
    <row r="313" spans="1:33">
      <c r="A313" s="149"/>
      <c r="B313" s="172">
        <v>301</v>
      </c>
      <c r="C313" s="150"/>
      <c r="D313" s="150"/>
      <c r="E313" s="150"/>
      <c r="F313" s="172"/>
      <c r="G313" s="178"/>
      <c r="H313" s="150"/>
      <c r="I313" s="150"/>
      <c r="J313" s="151"/>
      <c r="K313" s="150"/>
      <c r="L313" s="150"/>
      <c r="M313" s="158"/>
      <c r="N313" s="152"/>
      <c r="O313" s="172"/>
      <c r="P313" s="178"/>
      <c r="Q313" s="150"/>
      <c r="R313" s="151"/>
      <c r="S313" s="150"/>
      <c r="T313" s="150"/>
      <c r="U313" s="158"/>
      <c r="V313" s="150"/>
      <c r="W313" s="172"/>
      <c r="X313" s="185"/>
      <c r="Y313" s="171"/>
      <c r="Z313" s="172"/>
      <c r="AA313" s="209"/>
      <c r="AB313" s="189"/>
      <c r="AC313" s="153"/>
      <c r="AD313" s="153"/>
      <c r="AE313" s="190"/>
      <c r="AF313" s="189"/>
      <c r="AG313" s="190"/>
    </row>
    <row r="314" spans="1:33">
      <c r="A314" s="149"/>
      <c r="B314" s="172">
        <v>302</v>
      </c>
      <c r="C314" s="150"/>
      <c r="D314" s="150"/>
      <c r="E314" s="150"/>
      <c r="F314" s="172"/>
      <c r="G314" s="178"/>
      <c r="H314" s="150"/>
      <c r="I314" s="150"/>
      <c r="J314" s="151"/>
      <c r="K314" s="150"/>
      <c r="L314" s="150"/>
      <c r="M314" s="158"/>
      <c r="N314" s="152"/>
      <c r="O314" s="172"/>
      <c r="P314" s="178"/>
      <c r="Q314" s="150"/>
      <c r="R314" s="151"/>
      <c r="S314" s="150"/>
      <c r="T314" s="150"/>
      <c r="U314" s="158"/>
      <c r="V314" s="150"/>
      <c r="W314" s="172"/>
      <c r="X314" s="185"/>
      <c r="Y314" s="171"/>
      <c r="Z314" s="172"/>
      <c r="AA314" s="209"/>
      <c r="AB314" s="189"/>
      <c r="AC314" s="153"/>
      <c r="AD314" s="153"/>
      <c r="AE314" s="190"/>
      <c r="AF314" s="189"/>
      <c r="AG314" s="190"/>
    </row>
    <row r="315" spans="1:33">
      <c r="A315" s="149"/>
      <c r="B315" s="172">
        <v>303</v>
      </c>
      <c r="C315" s="150"/>
      <c r="D315" s="150"/>
      <c r="E315" s="150"/>
      <c r="F315" s="172"/>
      <c r="G315" s="178"/>
      <c r="H315" s="150"/>
      <c r="I315" s="150"/>
      <c r="J315" s="151"/>
      <c r="K315" s="150"/>
      <c r="L315" s="150"/>
      <c r="M315" s="158"/>
      <c r="N315" s="152"/>
      <c r="O315" s="172"/>
      <c r="P315" s="178"/>
      <c r="Q315" s="150"/>
      <c r="R315" s="151"/>
      <c r="S315" s="150"/>
      <c r="T315" s="150"/>
      <c r="U315" s="158"/>
      <c r="V315" s="150"/>
      <c r="W315" s="172"/>
      <c r="X315" s="185"/>
      <c r="Y315" s="171"/>
      <c r="Z315" s="172"/>
      <c r="AA315" s="209"/>
      <c r="AB315" s="189"/>
      <c r="AC315" s="153"/>
      <c r="AD315" s="153"/>
      <c r="AE315" s="190"/>
      <c r="AF315" s="189"/>
      <c r="AG315" s="190"/>
    </row>
    <row r="316" spans="1:33">
      <c r="A316" s="149"/>
      <c r="B316" s="172">
        <v>304</v>
      </c>
      <c r="C316" s="150"/>
      <c r="D316" s="150"/>
      <c r="E316" s="150"/>
      <c r="F316" s="172"/>
      <c r="G316" s="178"/>
      <c r="H316" s="150"/>
      <c r="I316" s="150"/>
      <c r="J316" s="151"/>
      <c r="K316" s="150"/>
      <c r="L316" s="150"/>
      <c r="M316" s="158"/>
      <c r="N316" s="152"/>
      <c r="O316" s="172"/>
      <c r="P316" s="178"/>
      <c r="Q316" s="150"/>
      <c r="R316" s="151"/>
      <c r="S316" s="150"/>
      <c r="T316" s="150"/>
      <c r="U316" s="158"/>
      <c r="V316" s="150"/>
      <c r="W316" s="172"/>
      <c r="X316" s="185"/>
      <c r="Y316" s="171"/>
      <c r="Z316" s="172"/>
      <c r="AA316" s="209"/>
      <c r="AB316" s="189"/>
      <c r="AC316" s="153"/>
      <c r="AD316" s="153"/>
      <c r="AE316" s="190"/>
      <c r="AF316" s="189"/>
      <c r="AG316" s="190"/>
    </row>
    <row r="317" spans="1:33">
      <c r="A317" s="149"/>
      <c r="B317" s="172">
        <v>305</v>
      </c>
      <c r="C317" s="150"/>
      <c r="D317" s="150"/>
      <c r="E317" s="150"/>
      <c r="F317" s="172"/>
      <c r="G317" s="178"/>
      <c r="H317" s="150"/>
      <c r="I317" s="150"/>
      <c r="J317" s="151"/>
      <c r="K317" s="150"/>
      <c r="L317" s="150"/>
      <c r="M317" s="158"/>
      <c r="N317" s="152"/>
      <c r="O317" s="172"/>
      <c r="P317" s="178"/>
      <c r="Q317" s="150"/>
      <c r="R317" s="151"/>
      <c r="S317" s="150"/>
      <c r="T317" s="150"/>
      <c r="U317" s="158"/>
      <c r="V317" s="150"/>
      <c r="W317" s="172"/>
      <c r="X317" s="185"/>
      <c r="Y317" s="171"/>
      <c r="Z317" s="172"/>
      <c r="AA317" s="209"/>
      <c r="AB317" s="189"/>
      <c r="AC317" s="153"/>
      <c r="AD317" s="153"/>
      <c r="AE317" s="190"/>
      <c r="AF317" s="189"/>
      <c r="AG317" s="190"/>
    </row>
    <row r="318" spans="1:33">
      <c r="A318" s="149"/>
      <c r="B318" s="172">
        <v>306</v>
      </c>
      <c r="C318" s="150"/>
      <c r="D318" s="150"/>
      <c r="E318" s="150"/>
      <c r="F318" s="172"/>
      <c r="G318" s="178"/>
      <c r="H318" s="150"/>
      <c r="I318" s="150"/>
      <c r="J318" s="151"/>
      <c r="K318" s="150"/>
      <c r="L318" s="150"/>
      <c r="M318" s="158"/>
      <c r="N318" s="152"/>
      <c r="O318" s="172"/>
      <c r="P318" s="178"/>
      <c r="Q318" s="150"/>
      <c r="R318" s="151"/>
      <c r="S318" s="150"/>
      <c r="T318" s="150"/>
      <c r="U318" s="158"/>
      <c r="V318" s="150"/>
      <c r="W318" s="172"/>
      <c r="X318" s="185"/>
      <c r="Y318" s="171"/>
      <c r="Z318" s="172"/>
      <c r="AA318" s="209"/>
      <c r="AB318" s="189"/>
      <c r="AC318" s="153"/>
      <c r="AD318" s="153"/>
      <c r="AE318" s="190"/>
      <c r="AF318" s="189"/>
      <c r="AG318" s="190"/>
    </row>
    <row r="319" spans="1:33">
      <c r="A319" s="149"/>
      <c r="B319" s="172">
        <v>307</v>
      </c>
      <c r="C319" s="150"/>
      <c r="D319" s="150"/>
      <c r="E319" s="150"/>
      <c r="F319" s="172"/>
      <c r="G319" s="178"/>
      <c r="H319" s="150"/>
      <c r="I319" s="150"/>
      <c r="J319" s="151"/>
      <c r="K319" s="150"/>
      <c r="L319" s="150"/>
      <c r="M319" s="158"/>
      <c r="N319" s="152"/>
      <c r="O319" s="172"/>
      <c r="P319" s="178"/>
      <c r="Q319" s="150"/>
      <c r="R319" s="151"/>
      <c r="S319" s="150"/>
      <c r="T319" s="150"/>
      <c r="U319" s="158"/>
      <c r="V319" s="150"/>
      <c r="W319" s="172"/>
      <c r="X319" s="185"/>
      <c r="Y319" s="171"/>
      <c r="Z319" s="172"/>
      <c r="AA319" s="209"/>
      <c r="AB319" s="189"/>
      <c r="AC319" s="153"/>
      <c r="AD319" s="153"/>
      <c r="AE319" s="190"/>
      <c r="AF319" s="189"/>
      <c r="AG319" s="190"/>
    </row>
    <row r="320" spans="1:33">
      <c r="A320" s="149"/>
      <c r="B320" s="172">
        <v>308</v>
      </c>
      <c r="C320" s="150"/>
      <c r="D320" s="150"/>
      <c r="E320" s="150"/>
      <c r="F320" s="172"/>
      <c r="G320" s="178"/>
      <c r="H320" s="150"/>
      <c r="I320" s="150"/>
      <c r="J320" s="151"/>
      <c r="K320" s="150"/>
      <c r="L320" s="150"/>
      <c r="M320" s="158"/>
      <c r="N320" s="152"/>
      <c r="O320" s="172"/>
      <c r="P320" s="178"/>
      <c r="Q320" s="150"/>
      <c r="R320" s="151"/>
      <c r="S320" s="150"/>
      <c r="T320" s="150"/>
      <c r="U320" s="158"/>
      <c r="V320" s="150"/>
      <c r="W320" s="172"/>
      <c r="X320" s="185"/>
      <c r="Y320" s="171"/>
      <c r="Z320" s="172"/>
      <c r="AA320" s="209"/>
      <c r="AB320" s="189"/>
      <c r="AC320" s="153"/>
      <c r="AD320" s="153"/>
      <c r="AE320" s="190"/>
      <c r="AF320" s="189"/>
      <c r="AG320" s="190"/>
    </row>
    <row r="321" spans="1:33">
      <c r="A321" s="149"/>
      <c r="B321" s="172">
        <v>309</v>
      </c>
      <c r="C321" s="150"/>
      <c r="D321" s="150"/>
      <c r="E321" s="150"/>
      <c r="F321" s="172"/>
      <c r="G321" s="178"/>
      <c r="H321" s="150"/>
      <c r="I321" s="150"/>
      <c r="J321" s="151"/>
      <c r="K321" s="150"/>
      <c r="L321" s="150"/>
      <c r="M321" s="158"/>
      <c r="N321" s="152"/>
      <c r="O321" s="172"/>
      <c r="P321" s="178"/>
      <c r="Q321" s="150"/>
      <c r="R321" s="151"/>
      <c r="S321" s="150"/>
      <c r="T321" s="150"/>
      <c r="U321" s="158"/>
      <c r="V321" s="150"/>
      <c r="W321" s="172"/>
      <c r="X321" s="185"/>
      <c r="Y321" s="171"/>
      <c r="Z321" s="172"/>
      <c r="AA321" s="209"/>
      <c r="AB321" s="189"/>
      <c r="AC321" s="153"/>
      <c r="AD321" s="153"/>
      <c r="AE321" s="190"/>
      <c r="AF321" s="189"/>
      <c r="AG321" s="190"/>
    </row>
    <row r="322" spans="1:33">
      <c r="A322" s="149"/>
      <c r="B322" s="172">
        <v>310</v>
      </c>
      <c r="C322" s="150"/>
      <c r="D322" s="150"/>
      <c r="E322" s="150"/>
      <c r="F322" s="172"/>
      <c r="G322" s="178"/>
      <c r="H322" s="150"/>
      <c r="I322" s="150"/>
      <c r="J322" s="151"/>
      <c r="K322" s="150"/>
      <c r="L322" s="150"/>
      <c r="M322" s="158"/>
      <c r="N322" s="152"/>
      <c r="O322" s="172"/>
      <c r="P322" s="178"/>
      <c r="Q322" s="150"/>
      <c r="R322" s="151"/>
      <c r="S322" s="150"/>
      <c r="T322" s="150"/>
      <c r="U322" s="158"/>
      <c r="V322" s="150"/>
      <c r="W322" s="172"/>
      <c r="X322" s="185"/>
      <c r="Y322" s="171"/>
      <c r="Z322" s="172"/>
      <c r="AA322" s="209"/>
      <c r="AB322" s="189"/>
      <c r="AC322" s="153"/>
      <c r="AD322" s="153"/>
      <c r="AE322" s="190"/>
      <c r="AF322" s="189"/>
      <c r="AG322" s="190"/>
    </row>
    <row r="323" spans="1:33">
      <c r="A323" s="149"/>
      <c r="B323" s="172">
        <v>311</v>
      </c>
      <c r="C323" s="150"/>
      <c r="D323" s="150"/>
      <c r="E323" s="150"/>
      <c r="F323" s="172"/>
      <c r="G323" s="178"/>
      <c r="H323" s="150"/>
      <c r="I323" s="150"/>
      <c r="J323" s="151"/>
      <c r="K323" s="150"/>
      <c r="L323" s="150"/>
      <c r="M323" s="158"/>
      <c r="N323" s="152"/>
      <c r="O323" s="172"/>
      <c r="P323" s="178"/>
      <c r="Q323" s="150"/>
      <c r="R323" s="151"/>
      <c r="S323" s="150"/>
      <c r="T323" s="150"/>
      <c r="U323" s="158"/>
      <c r="V323" s="150"/>
      <c r="W323" s="172"/>
      <c r="X323" s="185"/>
      <c r="Y323" s="171"/>
      <c r="Z323" s="172"/>
      <c r="AA323" s="209"/>
      <c r="AB323" s="189"/>
      <c r="AC323" s="153"/>
      <c r="AD323" s="153"/>
      <c r="AE323" s="190"/>
      <c r="AF323" s="189"/>
      <c r="AG323" s="190"/>
    </row>
    <row r="324" spans="1:33">
      <c r="A324" s="149"/>
      <c r="B324" s="172">
        <v>312</v>
      </c>
      <c r="C324" s="150"/>
      <c r="D324" s="150"/>
      <c r="E324" s="150"/>
      <c r="F324" s="172"/>
      <c r="G324" s="178"/>
      <c r="H324" s="150"/>
      <c r="I324" s="150"/>
      <c r="J324" s="151"/>
      <c r="K324" s="150"/>
      <c r="L324" s="150"/>
      <c r="M324" s="158"/>
      <c r="N324" s="152"/>
      <c r="O324" s="172"/>
      <c r="P324" s="178"/>
      <c r="Q324" s="150"/>
      <c r="R324" s="151"/>
      <c r="S324" s="150"/>
      <c r="T324" s="150"/>
      <c r="U324" s="158"/>
      <c r="V324" s="150"/>
      <c r="W324" s="172"/>
      <c r="X324" s="185"/>
      <c r="Y324" s="171"/>
      <c r="Z324" s="172"/>
      <c r="AA324" s="209"/>
      <c r="AB324" s="189"/>
      <c r="AC324" s="153"/>
      <c r="AD324" s="153"/>
      <c r="AE324" s="190"/>
      <c r="AF324" s="189"/>
      <c r="AG324" s="190"/>
    </row>
    <row r="325" spans="1:33">
      <c r="A325" s="149"/>
      <c r="B325" s="172">
        <v>313</v>
      </c>
      <c r="C325" s="150"/>
      <c r="D325" s="150"/>
      <c r="E325" s="150"/>
      <c r="F325" s="172"/>
      <c r="G325" s="178"/>
      <c r="H325" s="150"/>
      <c r="I325" s="150"/>
      <c r="J325" s="151"/>
      <c r="K325" s="150"/>
      <c r="L325" s="150"/>
      <c r="M325" s="158"/>
      <c r="N325" s="152"/>
      <c r="O325" s="172"/>
      <c r="P325" s="178"/>
      <c r="Q325" s="150"/>
      <c r="R325" s="151"/>
      <c r="S325" s="150"/>
      <c r="T325" s="150"/>
      <c r="U325" s="158"/>
      <c r="V325" s="150"/>
      <c r="W325" s="172"/>
      <c r="X325" s="185"/>
      <c r="Y325" s="171"/>
      <c r="Z325" s="172"/>
      <c r="AA325" s="209"/>
      <c r="AB325" s="189"/>
      <c r="AC325" s="153"/>
      <c r="AD325" s="153"/>
      <c r="AE325" s="190"/>
      <c r="AF325" s="189"/>
      <c r="AG325" s="190"/>
    </row>
    <row r="326" spans="1:33">
      <c r="A326" s="149"/>
      <c r="B326" s="171"/>
      <c r="C326" s="150"/>
      <c r="D326" s="150"/>
      <c r="E326" s="150"/>
      <c r="F326" s="172"/>
      <c r="G326" s="178"/>
      <c r="H326" s="150"/>
      <c r="I326" s="150"/>
      <c r="J326" s="151"/>
      <c r="K326" s="150"/>
      <c r="L326" s="150"/>
      <c r="M326" s="158"/>
      <c r="N326" s="152"/>
      <c r="O326" s="172"/>
      <c r="P326" s="178"/>
      <c r="Q326" s="150"/>
      <c r="R326" s="151"/>
      <c r="S326" s="150"/>
      <c r="T326" s="150"/>
      <c r="U326" s="158"/>
      <c r="V326" s="150"/>
      <c r="W326" s="172"/>
      <c r="X326" s="185"/>
      <c r="Y326" s="171"/>
      <c r="Z326" s="172"/>
      <c r="AA326" s="209"/>
      <c r="AB326" s="189"/>
      <c r="AC326" s="153"/>
      <c r="AD326" s="153"/>
      <c r="AE326" s="190"/>
      <c r="AF326" s="189"/>
      <c r="AG326" s="190"/>
    </row>
    <row r="327" spans="1:33">
      <c r="A327" s="149"/>
      <c r="B327" s="171"/>
      <c r="C327" s="150"/>
      <c r="D327" s="150"/>
      <c r="E327" s="150"/>
      <c r="F327" s="172"/>
      <c r="G327" s="178"/>
      <c r="H327" s="150"/>
      <c r="I327" s="150"/>
      <c r="J327" s="151"/>
      <c r="K327" s="150"/>
      <c r="L327" s="150"/>
      <c r="M327" s="158"/>
      <c r="N327" s="152"/>
      <c r="O327" s="172"/>
      <c r="P327" s="178"/>
      <c r="Q327" s="150"/>
      <c r="R327" s="151"/>
      <c r="S327" s="150"/>
      <c r="T327" s="150"/>
      <c r="U327" s="158"/>
      <c r="V327" s="150"/>
      <c r="W327" s="172"/>
      <c r="X327" s="185"/>
      <c r="Y327" s="171"/>
      <c r="Z327" s="172"/>
      <c r="AA327" s="209"/>
      <c r="AB327" s="189"/>
      <c r="AC327" s="153"/>
      <c r="AD327" s="153"/>
      <c r="AE327" s="190"/>
      <c r="AF327" s="189"/>
      <c r="AG327" s="190"/>
    </row>
    <row r="328" spans="1:33">
      <c r="A328" s="149"/>
      <c r="B328" s="171"/>
      <c r="C328" s="150"/>
      <c r="D328" s="150"/>
      <c r="E328" s="150"/>
      <c r="F328" s="172"/>
      <c r="G328" s="178"/>
      <c r="H328" s="150"/>
      <c r="I328" s="150"/>
      <c r="J328" s="151"/>
      <c r="K328" s="150"/>
      <c r="L328" s="150"/>
      <c r="M328" s="158"/>
      <c r="N328" s="152"/>
      <c r="O328" s="172"/>
      <c r="P328" s="178"/>
      <c r="Q328" s="150"/>
      <c r="R328" s="151"/>
      <c r="S328" s="150"/>
      <c r="T328" s="150"/>
      <c r="U328" s="158"/>
      <c r="V328" s="150"/>
      <c r="W328" s="172"/>
      <c r="X328" s="185"/>
      <c r="Y328" s="171"/>
      <c r="Z328" s="172"/>
      <c r="AA328" s="209"/>
      <c r="AB328" s="189"/>
      <c r="AC328" s="153"/>
      <c r="AD328" s="153"/>
      <c r="AE328" s="190"/>
      <c r="AF328" s="189"/>
      <c r="AG328" s="190"/>
    </row>
    <row r="329" spans="1:33">
      <c r="A329" s="149"/>
      <c r="B329" s="171"/>
      <c r="C329" s="150"/>
      <c r="D329" s="150"/>
      <c r="E329" s="150"/>
      <c r="F329" s="172"/>
      <c r="G329" s="178"/>
      <c r="H329" s="150"/>
      <c r="I329" s="150"/>
      <c r="J329" s="151"/>
      <c r="K329" s="150"/>
      <c r="L329" s="150"/>
      <c r="M329" s="158"/>
      <c r="N329" s="152"/>
      <c r="O329" s="172"/>
      <c r="P329" s="178"/>
      <c r="Q329" s="150"/>
      <c r="R329" s="151"/>
      <c r="S329" s="150"/>
      <c r="T329" s="150"/>
      <c r="U329" s="158"/>
      <c r="V329" s="150"/>
      <c r="W329" s="172"/>
      <c r="X329" s="185"/>
      <c r="Y329" s="171"/>
      <c r="Z329" s="172"/>
      <c r="AA329" s="209"/>
      <c r="AB329" s="189"/>
      <c r="AC329" s="153"/>
      <c r="AD329" s="153"/>
      <c r="AE329" s="190"/>
      <c r="AF329" s="189"/>
      <c r="AG329" s="190"/>
    </row>
    <row r="330" spans="1:33">
      <c r="A330" s="149"/>
      <c r="B330" s="171"/>
      <c r="C330" s="150"/>
      <c r="D330" s="150"/>
      <c r="E330" s="150"/>
      <c r="F330" s="172"/>
      <c r="G330" s="178"/>
      <c r="H330" s="150"/>
      <c r="I330" s="150"/>
      <c r="J330" s="151"/>
      <c r="K330" s="150"/>
      <c r="L330" s="150"/>
      <c r="M330" s="158"/>
      <c r="N330" s="152"/>
      <c r="O330" s="172"/>
      <c r="P330" s="178"/>
      <c r="Q330" s="150"/>
      <c r="R330" s="151"/>
      <c r="S330" s="150"/>
      <c r="T330" s="150"/>
      <c r="U330" s="158"/>
      <c r="V330" s="150"/>
      <c r="W330" s="172"/>
      <c r="X330" s="185"/>
      <c r="Y330" s="171"/>
      <c r="Z330" s="172"/>
      <c r="AA330" s="209"/>
      <c r="AB330" s="189"/>
      <c r="AC330" s="153"/>
      <c r="AD330" s="153"/>
      <c r="AE330" s="190"/>
      <c r="AF330" s="189"/>
      <c r="AG330" s="190"/>
    </row>
    <row r="331" spans="1:33">
      <c r="A331" s="149"/>
      <c r="B331" s="171"/>
      <c r="C331" s="150"/>
      <c r="D331" s="150"/>
      <c r="E331" s="150"/>
      <c r="F331" s="172"/>
      <c r="G331" s="178"/>
      <c r="H331" s="150"/>
      <c r="I331" s="150"/>
      <c r="J331" s="151"/>
      <c r="K331" s="150"/>
      <c r="L331" s="150"/>
      <c r="M331" s="158"/>
      <c r="N331" s="152"/>
      <c r="O331" s="172"/>
      <c r="P331" s="178"/>
      <c r="Q331" s="150"/>
      <c r="R331" s="151"/>
      <c r="S331" s="150"/>
      <c r="T331" s="150"/>
      <c r="U331" s="158"/>
      <c r="V331" s="150"/>
      <c r="W331" s="172"/>
      <c r="X331" s="185"/>
      <c r="Y331" s="171"/>
      <c r="Z331" s="172"/>
      <c r="AA331" s="209"/>
      <c r="AB331" s="189"/>
      <c r="AC331" s="153"/>
      <c r="AD331" s="153"/>
      <c r="AE331" s="190"/>
      <c r="AF331" s="189"/>
      <c r="AG331" s="190"/>
    </row>
    <row r="332" spans="1:33">
      <c r="A332" s="149"/>
      <c r="B332" s="171"/>
      <c r="C332" s="150"/>
      <c r="D332" s="150"/>
      <c r="E332" s="150"/>
      <c r="F332" s="172"/>
      <c r="G332" s="178"/>
      <c r="H332" s="150"/>
      <c r="I332" s="150"/>
      <c r="J332" s="151"/>
      <c r="K332" s="150"/>
      <c r="L332" s="150"/>
      <c r="M332" s="158"/>
      <c r="N332" s="152"/>
      <c r="O332" s="172"/>
      <c r="P332" s="178"/>
      <c r="Q332" s="150"/>
      <c r="R332" s="151"/>
      <c r="S332" s="150"/>
      <c r="T332" s="150"/>
      <c r="U332" s="158"/>
      <c r="V332" s="150"/>
      <c r="W332" s="172"/>
      <c r="X332" s="185"/>
      <c r="Y332" s="171"/>
      <c r="Z332" s="172"/>
      <c r="AA332" s="209"/>
      <c r="AB332" s="189"/>
      <c r="AC332" s="153"/>
      <c r="AD332" s="153"/>
      <c r="AE332" s="190"/>
      <c r="AF332" s="189"/>
      <c r="AG332" s="190"/>
    </row>
    <row r="333" spans="1:33">
      <c r="A333" s="149"/>
      <c r="B333" s="171"/>
      <c r="C333" s="150"/>
      <c r="D333" s="150"/>
      <c r="E333" s="150"/>
      <c r="F333" s="172"/>
      <c r="G333" s="178"/>
      <c r="H333" s="150"/>
      <c r="I333" s="150"/>
      <c r="J333" s="151"/>
      <c r="K333" s="150"/>
      <c r="L333" s="150"/>
      <c r="M333" s="158"/>
      <c r="N333" s="152"/>
      <c r="O333" s="172"/>
      <c r="P333" s="178"/>
      <c r="Q333" s="150"/>
      <c r="R333" s="151"/>
      <c r="S333" s="150"/>
      <c r="T333" s="150"/>
      <c r="U333" s="158"/>
      <c r="V333" s="150"/>
      <c r="W333" s="172"/>
      <c r="X333" s="185"/>
      <c r="Y333" s="171"/>
      <c r="Z333" s="172"/>
      <c r="AA333" s="209"/>
      <c r="AB333" s="189"/>
      <c r="AC333" s="153"/>
      <c r="AD333" s="153"/>
      <c r="AE333" s="190"/>
      <c r="AF333" s="189"/>
      <c r="AG333" s="190"/>
    </row>
    <row r="334" spans="1:33">
      <c r="A334" s="149"/>
      <c r="B334" s="171"/>
      <c r="C334" s="150"/>
      <c r="D334" s="150"/>
      <c r="E334" s="150"/>
      <c r="F334" s="172"/>
      <c r="G334" s="178"/>
      <c r="H334" s="150"/>
      <c r="I334" s="150"/>
      <c r="J334" s="151"/>
      <c r="K334" s="150"/>
      <c r="L334" s="150"/>
      <c r="M334" s="158"/>
      <c r="N334" s="152"/>
      <c r="O334" s="172"/>
      <c r="P334" s="178"/>
      <c r="Q334" s="150"/>
      <c r="R334" s="151"/>
      <c r="S334" s="150"/>
      <c r="T334" s="150"/>
      <c r="U334" s="158"/>
      <c r="V334" s="150"/>
      <c r="W334" s="172"/>
      <c r="X334" s="185"/>
      <c r="Y334" s="171"/>
      <c r="Z334" s="172"/>
      <c r="AA334" s="209"/>
      <c r="AB334" s="189"/>
      <c r="AC334" s="153"/>
      <c r="AD334" s="153"/>
      <c r="AE334" s="190"/>
      <c r="AF334" s="189"/>
      <c r="AG334" s="190"/>
    </row>
    <row r="335" spans="1:33">
      <c r="A335" s="149"/>
      <c r="B335" s="171"/>
      <c r="C335" s="150"/>
      <c r="D335" s="150"/>
      <c r="E335" s="150"/>
      <c r="F335" s="172"/>
      <c r="G335" s="178"/>
      <c r="H335" s="150"/>
      <c r="I335" s="150"/>
      <c r="J335" s="151"/>
      <c r="K335" s="150"/>
      <c r="L335" s="150"/>
      <c r="M335" s="158"/>
      <c r="N335" s="152"/>
      <c r="O335" s="172"/>
      <c r="P335" s="178"/>
      <c r="Q335" s="150"/>
      <c r="R335" s="151"/>
      <c r="S335" s="150"/>
      <c r="T335" s="150"/>
      <c r="U335" s="158"/>
      <c r="V335" s="150"/>
      <c r="W335" s="172"/>
      <c r="X335" s="185"/>
      <c r="Y335" s="171"/>
      <c r="Z335" s="172"/>
      <c r="AA335" s="209"/>
      <c r="AB335" s="189"/>
      <c r="AC335" s="153"/>
      <c r="AD335" s="153"/>
      <c r="AE335" s="190"/>
      <c r="AF335" s="189"/>
      <c r="AG335" s="190"/>
    </row>
    <row r="336" spans="1:33">
      <c r="A336" s="149"/>
      <c r="B336" s="171"/>
      <c r="C336" s="150"/>
      <c r="D336" s="150"/>
      <c r="E336" s="150"/>
      <c r="F336" s="172"/>
      <c r="G336" s="178"/>
      <c r="H336" s="150"/>
      <c r="I336" s="150"/>
      <c r="J336" s="151"/>
      <c r="K336" s="150"/>
      <c r="L336" s="150"/>
      <c r="M336" s="158"/>
      <c r="N336" s="152"/>
      <c r="O336" s="172"/>
      <c r="P336" s="178"/>
      <c r="Q336" s="150"/>
      <c r="R336" s="151"/>
      <c r="S336" s="150"/>
      <c r="T336" s="150"/>
      <c r="U336" s="158"/>
      <c r="V336" s="150"/>
      <c r="W336" s="172"/>
      <c r="X336" s="185"/>
      <c r="Y336" s="171"/>
      <c r="Z336" s="172"/>
      <c r="AA336" s="209"/>
      <c r="AB336" s="189"/>
      <c r="AC336" s="153"/>
      <c r="AD336" s="153"/>
      <c r="AE336" s="190"/>
      <c r="AF336" s="189"/>
      <c r="AG336" s="190"/>
    </row>
    <row r="337" spans="1:33">
      <c r="A337" s="149"/>
      <c r="B337" s="171"/>
      <c r="C337" s="150"/>
      <c r="D337" s="150"/>
      <c r="E337" s="150"/>
      <c r="F337" s="172"/>
      <c r="G337" s="178"/>
      <c r="H337" s="150"/>
      <c r="I337" s="150"/>
      <c r="J337" s="151"/>
      <c r="K337" s="150"/>
      <c r="L337" s="150"/>
      <c r="M337" s="158"/>
      <c r="N337" s="152"/>
      <c r="O337" s="172"/>
      <c r="P337" s="178"/>
      <c r="Q337" s="150"/>
      <c r="R337" s="151"/>
      <c r="S337" s="150"/>
      <c r="T337" s="150"/>
      <c r="U337" s="158"/>
      <c r="V337" s="150"/>
      <c r="W337" s="172"/>
      <c r="X337" s="185"/>
      <c r="Y337" s="171"/>
      <c r="Z337" s="172"/>
      <c r="AA337" s="209"/>
      <c r="AB337" s="189"/>
      <c r="AC337" s="153"/>
      <c r="AD337" s="153"/>
      <c r="AE337" s="190"/>
      <c r="AF337" s="189"/>
      <c r="AG337" s="190"/>
    </row>
    <row r="338" spans="1:33">
      <c r="A338" s="149"/>
      <c r="B338" s="171"/>
      <c r="C338" s="150"/>
      <c r="D338" s="150"/>
      <c r="E338" s="150"/>
      <c r="F338" s="172"/>
      <c r="G338" s="178"/>
      <c r="H338" s="150"/>
      <c r="I338" s="150"/>
      <c r="J338" s="151"/>
      <c r="K338" s="150"/>
      <c r="L338" s="150"/>
      <c r="M338" s="158"/>
      <c r="N338" s="152"/>
      <c r="O338" s="172"/>
      <c r="P338" s="178"/>
      <c r="Q338" s="150"/>
      <c r="R338" s="151"/>
      <c r="S338" s="150"/>
      <c r="T338" s="150"/>
      <c r="U338" s="158"/>
      <c r="V338" s="150"/>
      <c r="W338" s="172"/>
      <c r="X338" s="185"/>
      <c r="Y338" s="171"/>
      <c r="Z338" s="172"/>
      <c r="AA338" s="209"/>
      <c r="AB338" s="189"/>
      <c r="AC338" s="153"/>
      <c r="AD338" s="153"/>
      <c r="AE338" s="190"/>
      <c r="AF338" s="189"/>
      <c r="AG338" s="190"/>
    </row>
    <row r="339" spans="1:33">
      <c r="A339" s="149"/>
      <c r="B339" s="171"/>
      <c r="C339" s="150"/>
      <c r="D339" s="150"/>
      <c r="E339" s="150"/>
      <c r="F339" s="172"/>
      <c r="G339" s="178"/>
      <c r="H339" s="150"/>
      <c r="I339" s="150"/>
      <c r="J339" s="151"/>
      <c r="K339" s="150"/>
      <c r="L339" s="150"/>
      <c r="M339" s="158"/>
      <c r="N339" s="152"/>
      <c r="O339" s="172"/>
      <c r="P339" s="178"/>
      <c r="Q339" s="150"/>
      <c r="R339" s="151"/>
      <c r="S339" s="150"/>
      <c r="T339" s="150"/>
      <c r="U339" s="158"/>
      <c r="V339" s="150"/>
      <c r="W339" s="172"/>
      <c r="X339" s="185"/>
      <c r="Y339" s="171"/>
      <c r="Z339" s="172"/>
      <c r="AA339" s="209"/>
      <c r="AB339" s="189"/>
      <c r="AC339" s="153"/>
      <c r="AD339" s="153"/>
      <c r="AE339" s="190"/>
      <c r="AF339" s="189"/>
      <c r="AG339" s="190"/>
    </row>
    <row r="340" spans="1:33">
      <c r="A340" s="149"/>
      <c r="B340" s="171"/>
      <c r="C340" s="150"/>
      <c r="D340" s="150"/>
      <c r="E340" s="150"/>
      <c r="F340" s="172"/>
      <c r="G340" s="178"/>
      <c r="H340" s="150"/>
      <c r="I340" s="150"/>
      <c r="J340" s="151"/>
      <c r="K340" s="150"/>
      <c r="L340" s="150"/>
      <c r="M340" s="158"/>
      <c r="N340" s="152"/>
      <c r="O340" s="172"/>
      <c r="P340" s="178"/>
      <c r="Q340" s="150"/>
      <c r="R340" s="151"/>
      <c r="S340" s="150"/>
      <c r="T340" s="150"/>
      <c r="U340" s="158"/>
      <c r="V340" s="150"/>
      <c r="W340" s="172"/>
      <c r="X340" s="185"/>
      <c r="Y340" s="171"/>
      <c r="Z340" s="172"/>
      <c r="AA340" s="209"/>
      <c r="AB340" s="189"/>
      <c r="AC340" s="153"/>
      <c r="AD340" s="153"/>
      <c r="AE340" s="190"/>
      <c r="AF340" s="189"/>
      <c r="AG340" s="190"/>
    </row>
    <row r="341" spans="1:33">
      <c r="A341" s="149"/>
      <c r="B341" s="171"/>
      <c r="C341" s="150"/>
      <c r="D341" s="150"/>
      <c r="E341" s="150"/>
      <c r="F341" s="172"/>
      <c r="G341" s="178"/>
      <c r="H341" s="150"/>
      <c r="I341" s="150"/>
      <c r="J341" s="151"/>
      <c r="K341" s="150"/>
      <c r="L341" s="150"/>
      <c r="M341" s="158"/>
      <c r="N341" s="152"/>
      <c r="O341" s="172"/>
      <c r="P341" s="178"/>
      <c r="Q341" s="150"/>
      <c r="R341" s="151"/>
      <c r="S341" s="150"/>
      <c r="T341" s="150"/>
      <c r="U341" s="158"/>
      <c r="V341" s="150"/>
      <c r="W341" s="172"/>
      <c r="X341" s="185"/>
      <c r="Y341" s="171"/>
      <c r="Z341" s="172"/>
      <c r="AA341" s="209"/>
      <c r="AB341" s="189"/>
      <c r="AC341" s="153"/>
      <c r="AD341" s="153"/>
      <c r="AE341" s="190"/>
      <c r="AF341" s="189"/>
      <c r="AG341" s="190"/>
    </row>
    <row r="342" spans="1:33">
      <c r="A342" s="149"/>
      <c r="B342" s="171"/>
      <c r="C342" s="150"/>
      <c r="D342" s="150"/>
      <c r="E342" s="150"/>
      <c r="F342" s="172"/>
      <c r="G342" s="178"/>
      <c r="H342" s="150"/>
      <c r="I342" s="150"/>
      <c r="J342" s="151"/>
      <c r="K342" s="150"/>
      <c r="L342" s="150"/>
      <c r="M342" s="158"/>
      <c r="N342" s="152"/>
      <c r="O342" s="172"/>
      <c r="P342" s="178"/>
      <c r="Q342" s="150"/>
      <c r="R342" s="151"/>
      <c r="S342" s="150"/>
      <c r="T342" s="150"/>
      <c r="U342" s="158"/>
      <c r="V342" s="150"/>
      <c r="W342" s="172"/>
      <c r="X342" s="185"/>
      <c r="Y342" s="171"/>
      <c r="Z342" s="172"/>
      <c r="AA342" s="209"/>
      <c r="AB342" s="189"/>
      <c r="AC342" s="153"/>
      <c r="AD342" s="153"/>
      <c r="AE342" s="190"/>
      <c r="AF342" s="189"/>
      <c r="AG342" s="190"/>
    </row>
    <row r="343" spans="1:33">
      <c r="A343" s="149"/>
      <c r="B343" s="171"/>
      <c r="C343" s="150"/>
      <c r="D343" s="150"/>
      <c r="E343" s="150"/>
      <c r="F343" s="172"/>
      <c r="G343" s="178"/>
      <c r="H343" s="150"/>
      <c r="I343" s="150"/>
      <c r="J343" s="151"/>
      <c r="K343" s="150"/>
      <c r="L343" s="150"/>
      <c r="M343" s="158"/>
      <c r="N343" s="152"/>
      <c r="O343" s="172"/>
      <c r="P343" s="178"/>
      <c r="Q343" s="150"/>
      <c r="R343" s="151"/>
      <c r="S343" s="150"/>
      <c r="T343" s="150"/>
      <c r="U343" s="158"/>
      <c r="V343" s="150"/>
      <c r="W343" s="172"/>
      <c r="X343" s="185"/>
      <c r="Y343" s="171"/>
      <c r="Z343" s="172"/>
      <c r="AA343" s="209"/>
      <c r="AB343" s="189"/>
      <c r="AC343" s="153"/>
      <c r="AD343" s="153"/>
      <c r="AE343" s="190"/>
      <c r="AF343" s="189"/>
      <c r="AG343" s="190"/>
    </row>
    <row r="344" spans="1:33">
      <c r="A344" s="149"/>
      <c r="B344" s="171"/>
      <c r="C344" s="150"/>
      <c r="D344" s="150"/>
      <c r="E344" s="150"/>
      <c r="F344" s="172"/>
      <c r="G344" s="178"/>
      <c r="H344" s="150"/>
      <c r="I344" s="150"/>
      <c r="J344" s="151"/>
      <c r="K344" s="150"/>
      <c r="L344" s="150"/>
      <c r="M344" s="158"/>
      <c r="N344" s="152"/>
      <c r="O344" s="172"/>
      <c r="P344" s="178"/>
      <c r="Q344" s="150"/>
      <c r="R344" s="151"/>
      <c r="S344" s="150"/>
      <c r="T344" s="150"/>
      <c r="U344" s="158"/>
      <c r="V344" s="150"/>
      <c r="W344" s="172"/>
      <c r="X344" s="185"/>
      <c r="Y344" s="171"/>
      <c r="Z344" s="172"/>
      <c r="AA344" s="209"/>
      <c r="AB344" s="189"/>
      <c r="AC344" s="153"/>
      <c r="AD344" s="153"/>
      <c r="AE344" s="190"/>
      <c r="AF344" s="189"/>
      <c r="AG344" s="190"/>
    </row>
    <row r="345" spans="1:33">
      <c r="A345" s="149"/>
      <c r="B345" s="171"/>
      <c r="C345" s="150"/>
      <c r="D345" s="150"/>
      <c r="E345" s="150"/>
      <c r="F345" s="172"/>
      <c r="G345" s="178"/>
      <c r="H345" s="150"/>
      <c r="I345" s="150"/>
      <c r="J345" s="151"/>
      <c r="K345" s="150"/>
      <c r="L345" s="150"/>
      <c r="M345" s="158"/>
      <c r="N345" s="152"/>
      <c r="O345" s="172"/>
      <c r="P345" s="178"/>
      <c r="Q345" s="150"/>
      <c r="R345" s="151"/>
      <c r="S345" s="150"/>
      <c r="T345" s="150"/>
      <c r="U345" s="158"/>
      <c r="V345" s="150"/>
      <c r="W345" s="172"/>
      <c r="X345" s="185"/>
      <c r="Y345" s="171"/>
      <c r="Z345" s="172"/>
      <c r="AA345" s="209"/>
      <c r="AB345" s="189"/>
      <c r="AC345" s="153"/>
      <c r="AD345" s="153"/>
      <c r="AE345" s="190"/>
      <c r="AF345" s="189"/>
      <c r="AG345" s="190"/>
    </row>
    <row r="346" spans="1:33">
      <c r="A346" s="149"/>
      <c r="B346" s="171"/>
      <c r="C346" s="150"/>
      <c r="D346" s="150"/>
      <c r="E346" s="150"/>
      <c r="F346" s="172"/>
      <c r="G346" s="178"/>
      <c r="H346" s="150"/>
      <c r="I346" s="150"/>
      <c r="J346" s="151"/>
      <c r="K346" s="150"/>
      <c r="L346" s="150"/>
      <c r="M346" s="158"/>
      <c r="N346" s="152"/>
      <c r="O346" s="172"/>
      <c r="P346" s="178"/>
      <c r="Q346" s="150"/>
      <c r="R346" s="151"/>
      <c r="S346" s="150"/>
      <c r="T346" s="150"/>
      <c r="U346" s="158"/>
      <c r="V346" s="150"/>
      <c r="W346" s="172"/>
      <c r="X346" s="185"/>
      <c r="Y346" s="171"/>
      <c r="Z346" s="172"/>
      <c r="AA346" s="209"/>
      <c r="AB346" s="189"/>
      <c r="AC346" s="153"/>
      <c r="AD346" s="153"/>
      <c r="AE346" s="190"/>
      <c r="AF346" s="189"/>
      <c r="AG346" s="190"/>
    </row>
    <row r="347" spans="1:33">
      <c r="A347" s="149"/>
      <c r="B347" s="171"/>
      <c r="C347" s="150"/>
      <c r="D347" s="150"/>
      <c r="E347" s="150"/>
      <c r="F347" s="172"/>
      <c r="G347" s="178"/>
      <c r="H347" s="150"/>
      <c r="I347" s="150"/>
      <c r="J347" s="151"/>
      <c r="K347" s="150"/>
      <c r="L347" s="150"/>
      <c r="M347" s="158"/>
      <c r="N347" s="152"/>
      <c r="O347" s="172"/>
      <c r="P347" s="178"/>
      <c r="Q347" s="150"/>
      <c r="R347" s="151"/>
      <c r="S347" s="150"/>
      <c r="T347" s="150"/>
      <c r="U347" s="158"/>
      <c r="V347" s="150"/>
      <c r="W347" s="172"/>
      <c r="X347" s="185"/>
      <c r="Y347" s="171"/>
      <c r="Z347" s="172"/>
      <c r="AA347" s="209"/>
      <c r="AB347" s="189"/>
      <c r="AC347" s="153"/>
      <c r="AD347" s="153"/>
      <c r="AE347" s="190"/>
      <c r="AF347" s="189"/>
      <c r="AG347" s="190"/>
    </row>
    <row r="348" spans="1:33">
      <c r="A348" s="149"/>
      <c r="B348" s="171"/>
      <c r="C348" s="150"/>
      <c r="D348" s="150"/>
      <c r="E348" s="150"/>
      <c r="F348" s="172"/>
      <c r="G348" s="178"/>
      <c r="H348" s="150"/>
      <c r="I348" s="150"/>
      <c r="J348" s="151"/>
      <c r="K348" s="150"/>
      <c r="L348" s="150"/>
      <c r="M348" s="158"/>
      <c r="N348" s="152"/>
      <c r="O348" s="172"/>
      <c r="P348" s="178"/>
      <c r="Q348" s="150"/>
      <c r="R348" s="151"/>
      <c r="S348" s="150"/>
      <c r="T348" s="150"/>
      <c r="U348" s="158"/>
      <c r="V348" s="150"/>
      <c r="W348" s="172"/>
      <c r="X348" s="185"/>
      <c r="Y348" s="171"/>
      <c r="Z348" s="172"/>
      <c r="AA348" s="209"/>
      <c r="AB348" s="189"/>
      <c r="AC348" s="153"/>
      <c r="AD348" s="153"/>
      <c r="AE348" s="190"/>
      <c r="AF348" s="189"/>
      <c r="AG348" s="190"/>
    </row>
    <row r="349" spans="1:33">
      <c r="A349" s="149"/>
      <c r="B349" s="171"/>
      <c r="C349" s="150"/>
      <c r="D349" s="150"/>
      <c r="E349" s="150"/>
      <c r="F349" s="172"/>
      <c r="G349" s="178"/>
      <c r="H349" s="150"/>
      <c r="I349" s="150"/>
      <c r="J349" s="151"/>
      <c r="K349" s="150"/>
      <c r="L349" s="150"/>
      <c r="M349" s="158"/>
      <c r="N349" s="152"/>
      <c r="O349" s="172"/>
      <c r="P349" s="178"/>
      <c r="Q349" s="150"/>
      <c r="R349" s="151"/>
      <c r="S349" s="150"/>
      <c r="T349" s="150"/>
      <c r="U349" s="158"/>
      <c r="V349" s="150"/>
      <c r="W349" s="172"/>
      <c r="X349" s="185"/>
      <c r="Y349" s="171"/>
      <c r="Z349" s="172"/>
      <c r="AA349" s="209"/>
      <c r="AB349" s="189"/>
      <c r="AC349" s="153"/>
      <c r="AD349" s="153"/>
      <c r="AE349" s="190"/>
      <c r="AF349" s="189"/>
      <c r="AG349" s="190"/>
    </row>
    <row r="350" spans="1:33">
      <c r="A350" s="149"/>
      <c r="B350" s="171"/>
      <c r="C350" s="150"/>
      <c r="D350" s="150"/>
      <c r="E350" s="150"/>
      <c r="F350" s="172"/>
      <c r="G350" s="178"/>
      <c r="H350" s="150"/>
      <c r="I350" s="150"/>
      <c r="J350" s="151"/>
      <c r="K350" s="150"/>
      <c r="L350" s="150"/>
      <c r="M350" s="158"/>
      <c r="N350" s="152"/>
      <c r="O350" s="172"/>
      <c r="P350" s="178"/>
      <c r="Q350" s="150"/>
      <c r="R350" s="151"/>
      <c r="S350" s="150"/>
      <c r="T350" s="150"/>
      <c r="U350" s="158"/>
      <c r="V350" s="150"/>
      <c r="W350" s="172"/>
      <c r="X350" s="185"/>
      <c r="Y350" s="171"/>
      <c r="Z350" s="172"/>
      <c r="AA350" s="209"/>
      <c r="AB350" s="189"/>
      <c r="AC350" s="153"/>
      <c r="AD350" s="153"/>
      <c r="AE350" s="190"/>
      <c r="AF350" s="189"/>
      <c r="AG350" s="190"/>
    </row>
    <row r="351" spans="1:33">
      <c r="A351" s="149"/>
      <c r="B351" s="171"/>
      <c r="C351" s="150"/>
      <c r="D351" s="150"/>
      <c r="E351" s="150"/>
      <c r="F351" s="172"/>
      <c r="G351" s="178"/>
      <c r="H351" s="150"/>
      <c r="I351" s="150"/>
      <c r="J351" s="151"/>
      <c r="K351" s="150"/>
      <c r="L351" s="150"/>
      <c r="M351" s="158"/>
      <c r="N351" s="152"/>
      <c r="O351" s="172"/>
      <c r="P351" s="178"/>
      <c r="Q351" s="150"/>
      <c r="R351" s="151"/>
      <c r="S351" s="150"/>
      <c r="T351" s="150"/>
      <c r="U351" s="158"/>
      <c r="V351" s="150"/>
      <c r="W351" s="172"/>
      <c r="X351" s="185"/>
      <c r="Y351" s="171"/>
      <c r="Z351" s="172"/>
      <c r="AA351" s="209"/>
      <c r="AB351" s="189"/>
      <c r="AC351" s="153"/>
      <c r="AD351" s="153"/>
      <c r="AE351" s="190"/>
      <c r="AF351" s="189"/>
      <c r="AG351" s="190"/>
    </row>
    <row r="352" spans="1:33">
      <c r="A352" s="149"/>
      <c r="B352" s="171"/>
      <c r="C352" s="150"/>
      <c r="D352" s="150"/>
      <c r="E352" s="150"/>
      <c r="F352" s="172"/>
      <c r="G352" s="178"/>
      <c r="H352" s="150"/>
      <c r="I352" s="150"/>
      <c r="J352" s="151"/>
      <c r="K352" s="150"/>
      <c r="L352" s="150"/>
      <c r="M352" s="158"/>
      <c r="N352" s="152"/>
      <c r="O352" s="172"/>
      <c r="P352" s="178"/>
      <c r="Q352" s="150"/>
      <c r="R352" s="151"/>
      <c r="S352" s="150"/>
      <c r="T352" s="150"/>
      <c r="U352" s="158"/>
      <c r="V352" s="150"/>
      <c r="W352" s="172"/>
      <c r="X352" s="185"/>
      <c r="Y352" s="171"/>
      <c r="Z352" s="172"/>
      <c r="AA352" s="209"/>
      <c r="AB352" s="189"/>
      <c r="AC352" s="153"/>
      <c r="AD352" s="153"/>
      <c r="AE352" s="190"/>
      <c r="AF352" s="189"/>
      <c r="AG352" s="190"/>
    </row>
    <row r="353" spans="1:33">
      <c r="A353" s="149"/>
      <c r="B353" s="171"/>
      <c r="C353" s="150"/>
      <c r="D353" s="150"/>
      <c r="E353" s="150"/>
      <c r="F353" s="172"/>
      <c r="G353" s="178"/>
      <c r="H353" s="150"/>
      <c r="I353" s="150"/>
      <c r="J353" s="151"/>
      <c r="K353" s="150"/>
      <c r="L353" s="150"/>
      <c r="M353" s="158"/>
      <c r="N353" s="152"/>
      <c r="O353" s="172"/>
      <c r="P353" s="178"/>
      <c r="Q353" s="150"/>
      <c r="R353" s="151"/>
      <c r="S353" s="150"/>
      <c r="T353" s="150"/>
      <c r="U353" s="158"/>
      <c r="V353" s="150"/>
      <c r="W353" s="172"/>
      <c r="X353" s="185"/>
      <c r="Y353" s="171"/>
      <c r="Z353" s="172"/>
      <c r="AA353" s="209"/>
      <c r="AB353" s="189"/>
      <c r="AC353" s="153"/>
      <c r="AD353" s="153"/>
      <c r="AE353" s="190"/>
      <c r="AF353" s="189"/>
      <c r="AG353" s="190"/>
    </row>
    <row r="354" spans="1:33">
      <c r="A354" s="149"/>
      <c r="B354" s="171"/>
      <c r="C354" s="150"/>
      <c r="D354" s="150"/>
      <c r="E354" s="150"/>
      <c r="F354" s="172"/>
      <c r="G354" s="178"/>
      <c r="H354" s="150"/>
      <c r="I354" s="150"/>
      <c r="J354" s="151"/>
      <c r="K354" s="150"/>
      <c r="L354" s="150"/>
      <c r="M354" s="158"/>
      <c r="N354" s="152"/>
      <c r="O354" s="172"/>
      <c r="P354" s="178"/>
      <c r="Q354" s="150"/>
      <c r="R354" s="151"/>
      <c r="S354" s="150"/>
      <c r="T354" s="150"/>
      <c r="U354" s="158"/>
      <c r="V354" s="150"/>
      <c r="W354" s="172"/>
      <c r="X354" s="185"/>
      <c r="Y354" s="171"/>
      <c r="Z354" s="172"/>
      <c r="AA354" s="209"/>
      <c r="AB354" s="189"/>
      <c r="AC354" s="153"/>
      <c r="AD354" s="153"/>
      <c r="AE354" s="190"/>
      <c r="AF354" s="189"/>
      <c r="AG354" s="190"/>
    </row>
    <row r="355" spans="1:33">
      <c r="A355" s="149"/>
      <c r="B355" s="171"/>
      <c r="C355" s="150"/>
      <c r="D355" s="150"/>
      <c r="E355" s="150"/>
      <c r="F355" s="172"/>
      <c r="G355" s="178"/>
      <c r="H355" s="150"/>
      <c r="I355" s="150"/>
      <c r="J355" s="151"/>
      <c r="K355" s="150"/>
      <c r="L355" s="150"/>
      <c r="M355" s="158"/>
      <c r="N355" s="152"/>
      <c r="O355" s="172"/>
      <c r="P355" s="178"/>
      <c r="Q355" s="150"/>
      <c r="R355" s="151"/>
      <c r="S355" s="150"/>
      <c r="T355" s="150"/>
      <c r="U355" s="158"/>
      <c r="V355" s="150"/>
      <c r="W355" s="172"/>
      <c r="X355" s="185"/>
      <c r="Y355" s="171"/>
      <c r="Z355" s="172"/>
      <c r="AA355" s="209"/>
      <c r="AB355" s="189"/>
      <c r="AC355" s="153"/>
      <c r="AD355" s="153"/>
      <c r="AE355" s="190"/>
      <c r="AF355" s="189"/>
      <c r="AG355" s="190"/>
    </row>
    <row r="356" spans="1:33">
      <c r="A356" s="149"/>
      <c r="B356" s="171"/>
      <c r="C356" s="150"/>
      <c r="D356" s="150"/>
      <c r="E356" s="150"/>
      <c r="F356" s="172"/>
      <c r="G356" s="178"/>
      <c r="H356" s="150"/>
      <c r="I356" s="150"/>
      <c r="J356" s="151"/>
      <c r="K356" s="150"/>
      <c r="L356" s="150"/>
      <c r="M356" s="158"/>
      <c r="N356" s="152"/>
      <c r="O356" s="172"/>
      <c r="P356" s="178"/>
      <c r="Q356" s="150"/>
      <c r="R356" s="151"/>
      <c r="S356" s="150"/>
      <c r="T356" s="150"/>
      <c r="U356" s="158"/>
      <c r="V356" s="150"/>
      <c r="W356" s="172"/>
      <c r="X356" s="185"/>
      <c r="Y356" s="171"/>
      <c r="Z356" s="172"/>
      <c r="AA356" s="209"/>
      <c r="AB356" s="189"/>
      <c r="AC356" s="153"/>
      <c r="AD356" s="153"/>
      <c r="AE356" s="190"/>
      <c r="AF356" s="189"/>
      <c r="AG356" s="190"/>
    </row>
    <row r="357" spans="1:33">
      <c r="A357" s="149"/>
      <c r="B357" s="171"/>
      <c r="C357" s="150"/>
      <c r="D357" s="150"/>
      <c r="E357" s="150"/>
      <c r="F357" s="172"/>
      <c r="G357" s="178"/>
      <c r="H357" s="150"/>
      <c r="I357" s="150"/>
      <c r="J357" s="151"/>
      <c r="K357" s="150"/>
      <c r="L357" s="150"/>
      <c r="M357" s="158"/>
      <c r="N357" s="152"/>
      <c r="O357" s="172"/>
      <c r="P357" s="178"/>
      <c r="Q357" s="150"/>
      <c r="R357" s="151"/>
      <c r="S357" s="150"/>
      <c r="T357" s="150"/>
      <c r="U357" s="158"/>
      <c r="V357" s="150"/>
      <c r="W357" s="172"/>
      <c r="X357" s="185"/>
      <c r="Y357" s="171"/>
      <c r="Z357" s="172"/>
      <c r="AA357" s="209"/>
      <c r="AB357" s="189"/>
      <c r="AC357" s="153"/>
      <c r="AD357" s="153"/>
      <c r="AE357" s="190"/>
      <c r="AF357" s="189"/>
      <c r="AG357" s="190"/>
    </row>
    <row r="358" spans="1:33">
      <c r="A358" s="149"/>
      <c r="B358" s="171"/>
      <c r="C358" s="150"/>
      <c r="D358" s="150"/>
      <c r="E358" s="150"/>
      <c r="F358" s="172"/>
      <c r="G358" s="178"/>
      <c r="H358" s="150"/>
      <c r="I358" s="150"/>
      <c r="J358" s="151"/>
      <c r="K358" s="150"/>
      <c r="L358" s="150"/>
      <c r="M358" s="158"/>
      <c r="N358" s="152"/>
      <c r="O358" s="172"/>
      <c r="P358" s="178"/>
      <c r="Q358" s="150"/>
      <c r="R358" s="151"/>
      <c r="S358" s="150"/>
      <c r="T358" s="150"/>
      <c r="U358" s="158"/>
      <c r="V358" s="150"/>
      <c r="W358" s="172"/>
      <c r="X358" s="185"/>
      <c r="Y358" s="171"/>
      <c r="Z358" s="172"/>
      <c r="AA358" s="209"/>
      <c r="AB358" s="189"/>
      <c r="AC358" s="153"/>
      <c r="AD358" s="153"/>
      <c r="AE358" s="190"/>
      <c r="AF358" s="189"/>
      <c r="AG358" s="190"/>
    </row>
    <row r="359" spans="1:33">
      <c r="A359" s="149"/>
      <c r="B359" s="171"/>
      <c r="C359" s="150"/>
      <c r="D359" s="150"/>
      <c r="E359" s="150"/>
      <c r="F359" s="172"/>
      <c r="G359" s="178"/>
      <c r="H359" s="150"/>
      <c r="I359" s="150"/>
      <c r="J359" s="151"/>
      <c r="K359" s="150"/>
      <c r="L359" s="150"/>
      <c r="M359" s="158"/>
      <c r="N359" s="152"/>
      <c r="O359" s="172"/>
      <c r="P359" s="178"/>
      <c r="Q359" s="150"/>
      <c r="R359" s="151"/>
      <c r="S359" s="150"/>
      <c r="T359" s="150"/>
      <c r="U359" s="158"/>
      <c r="V359" s="150"/>
      <c r="W359" s="172"/>
      <c r="X359" s="185"/>
      <c r="Y359" s="171"/>
      <c r="Z359" s="172"/>
      <c r="AA359" s="209"/>
      <c r="AB359" s="189"/>
      <c r="AC359" s="153"/>
      <c r="AD359" s="153"/>
      <c r="AE359" s="190"/>
      <c r="AF359" s="189"/>
      <c r="AG359" s="190"/>
    </row>
    <row r="360" spans="1:33">
      <c r="A360" s="149"/>
      <c r="B360" s="171"/>
      <c r="C360" s="150"/>
      <c r="D360" s="150"/>
      <c r="E360" s="150"/>
      <c r="F360" s="172"/>
      <c r="G360" s="178"/>
      <c r="H360" s="150"/>
      <c r="I360" s="150"/>
      <c r="J360" s="151"/>
      <c r="K360" s="150"/>
      <c r="L360" s="150"/>
      <c r="M360" s="158"/>
      <c r="N360" s="152"/>
      <c r="O360" s="172"/>
      <c r="P360" s="178"/>
      <c r="Q360" s="150"/>
      <c r="R360" s="151"/>
      <c r="S360" s="150"/>
      <c r="T360" s="150"/>
      <c r="U360" s="158"/>
      <c r="V360" s="150"/>
      <c r="W360" s="172"/>
      <c r="X360" s="185"/>
      <c r="Y360" s="171"/>
      <c r="Z360" s="172"/>
      <c r="AA360" s="209"/>
      <c r="AB360" s="189"/>
      <c r="AC360" s="153"/>
      <c r="AD360" s="153"/>
      <c r="AE360" s="190"/>
      <c r="AF360" s="189"/>
      <c r="AG360" s="190"/>
    </row>
    <row r="361" spans="1:33">
      <c r="A361" s="149"/>
      <c r="B361" s="171"/>
      <c r="C361" s="150"/>
      <c r="D361" s="150"/>
      <c r="E361" s="150"/>
      <c r="F361" s="172"/>
      <c r="G361" s="178"/>
      <c r="H361" s="150"/>
      <c r="I361" s="150"/>
      <c r="J361" s="151"/>
      <c r="K361" s="150"/>
      <c r="L361" s="150"/>
      <c r="M361" s="158"/>
      <c r="N361" s="152"/>
      <c r="O361" s="172"/>
      <c r="P361" s="178"/>
      <c r="Q361" s="150"/>
      <c r="R361" s="151"/>
      <c r="S361" s="150"/>
      <c r="T361" s="150"/>
      <c r="U361" s="158"/>
      <c r="V361" s="150"/>
      <c r="W361" s="172"/>
      <c r="X361" s="185"/>
      <c r="Y361" s="171"/>
      <c r="Z361" s="172"/>
      <c r="AA361" s="209"/>
      <c r="AB361" s="189"/>
      <c r="AC361" s="153"/>
      <c r="AD361" s="153"/>
      <c r="AE361" s="190"/>
      <c r="AF361" s="189"/>
      <c r="AG361" s="190"/>
    </row>
    <row r="362" spans="1:33">
      <c r="A362" s="149"/>
      <c r="B362" s="171"/>
      <c r="C362" s="150"/>
      <c r="D362" s="150"/>
      <c r="E362" s="150"/>
      <c r="F362" s="172"/>
      <c r="G362" s="178"/>
      <c r="H362" s="150"/>
      <c r="I362" s="150"/>
      <c r="J362" s="151"/>
      <c r="K362" s="150"/>
      <c r="L362" s="150"/>
      <c r="M362" s="158"/>
      <c r="N362" s="152"/>
      <c r="O362" s="172"/>
      <c r="P362" s="178"/>
      <c r="Q362" s="150"/>
      <c r="R362" s="151"/>
      <c r="S362" s="150"/>
      <c r="T362" s="150"/>
      <c r="U362" s="158"/>
      <c r="V362" s="150"/>
      <c r="W362" s="172"/>
      <c r="X362" s="185"/>
      <c r="Y362" s="171"/>
      <c r="Z362" s="172"/>
      <c r="AA362" s="209"/>
      <c r="AB362" s="189"/>
      <c r="AC362" s="153"/>
      <c r="AD362" s="153"/>
      <c r="AE362" s="190"/>
      <c r="AF362" s="189"/>
      <c r="AG362" s="190"/>
    </row>
    <row r="363" spans="1:33">
      <c r="A363" s="149"/>
      <c r="B363" s="171"/>
      <c r="C363" s="150"/>
      <c r="D363" s="150"/>
      <c r="E363" s="150"/>
      <c r="F363" s="172"/>
      <c r="G363" s="178"/>
      <c r="H363" s="150"/>
      <c r="I363" s="150"/>
      <c r="J363" s="151"/>
      <c r="K363" s="150"/>
      <c r="L363" s="150"/>
      <c r="M363" s="158"/>
      <c r="N363" s="152"/>
      <c r="O363" s="172"/>
      <c r="P363" s="178"/>
      <c r="Q363" s="150"/>
      <c r="R363" s="151"/>
      <c r="S363" s="150"/>
      <c r="T363" s="150"/>
      <c r="U363" s="158"/>
      <c r="V363" s="150"/>
      <c r="W363" s="172"/>
      <c r="X363" s="185"/>
      <c r="Y363" s="171"/>
      <c r="Z363" s="172"/>
      <c r="AA363" s="209"/>
      <c r="AB363" s="189"/>
      <c r="AC363" s="153"/>
      <c r="AD363" s="153"/>
      <c r="AE363" s="190"/>
      <c r="AF363" s="189"/>
      <c r="AG363" s="190"/>
    </row>
    <row r="364" spans="1:33">
      <c r="A364" s="149"/>
      <c r="B364" s="171"/>
      <c r="C364" s="150"/>
      <c r="D364" s="150"/>
      <c r="E364" s="150"/>
      <c r="F364" s="172"/>
      <c r="G364" s="178"/>
      <c r="H364" s="150"/>
      <c r="I364" s="150"/>
      <c r="J364" s="151"/>
      <c r="K364" s="150"/>
      <c r="L364" s="150"/>
      <c r="M364" s="158"/>
      <c r="N364" s="152"/>
      <c r="O364" s="172"/>
      <c r="P364" s="178"/>
      <c r="Q364" s="150"/>
      <c r="R364" s="151"/>
      <c r="S364" s="150"/>
      <c r="T364" s="150"/>
      <c r="U364" s="158"/>
      <c r="V364" s="150"/>
      <c r="W364" s="172"/>
      <c r="X364" s="185"/>
      <c r="Y364" s="171"/>
      <c r="Z364" s="172"/>
      <c r="AA364" s="209"/>
      <c r="AB364" s="189"/>
      <c r="AC364" s="153"/>
      <c r="AD364" s="153"/>
      <c r="AE364" s="190"/>
      <c r="AF364" s="189"/>
      <c r="AG364" s="190"/>
    </row>
    <row r="365" spans="1:33">
      <c r="A365" s="149"/>
      <c r="B365" s="171"/>
      <c r="C365" s="150"/>
      <c r="D365" s="150"/>
      <c r="E365" s="150"/>
      <c r="F365" s="172"/>
      <c r="G365" s="178"/>
      <c r="H365" s="150"/>
      <c r="I365" s="150"/>
      <c r="J365" s="151"/>
      <c r="K365" s="150"/>
      <c r="L365" s="150"/>
      <c r="M365" s="158"/>
      <c r="N365" s="152"/>
      <c r="O365" s="172"/>
      <c r="P365" s="178"/>
      <c r="Q365" s="150"/>
      <c r="R365" s="151"/>
      <c r="S365" s="150"/>
      <c r="T365" s="150"/>
      <c r="U365" s="158"/>
      <c r="V365" s="150"/>
      <c r="W365" s="172"/>
      <c r="X365" s="185"/>
      <c r="Y365" s="171"/>
      <c r="Z365" s="172"/>
      <c r="AA365" s="209"/>
      <c r="AB365" s="189"/>
      <c r="AC365" s="153"/>
      <c r="AD365" s="153"/>
      <c r="AE365" s="190"/>
      <c r="AF365" s="189"/>
      <c r="AG365" s="190"/>
    </row>
    <row r="366" spans="1:33">
      <c r="A366" s="149"/>
      <c r="B366" s="171"/>
      <c r="C366" s="150"/>
      <c r="D366" s="150"/>
      <c r="E366" s="150"/>
      <c r="F366" s="172"/>
      <c r="G366" s="178"/>
      <c r="H366" s="150"/>
      <c r="I366" s="150"/>
      <c r="J366" s="151"/>
      <c r="K366" s="150"/>
      <c r="L366" s="150"/>
      <c r="M366" s="158"/>
      <c r="N366" s="152"/>
      <c r="O366" s="172"/>
      <c r="P366" s="178"/>
      <c r="Q366" s="150"/>
      <c r="R366" s="151"/>
      <c r="S366" s="150"/>
      <c r="T366" s="150"/>
      <c r="U366" s="158"/>
      <c r="V366" s="150"/>
      <c r="W366" s="172"/>
      <c r="X366" s="185"/>
      <c r="Y366" s="171"/>
      <c r="Z366" s="172"/>
      <c r="AA366" s="209"/>
      <c r="AB366" s="189"/>
      <c r="AC366" s="153"/>
      <c r="AD366" s="153"/>
      <c r="AE366" s="190"/>
      <c r="AF366" s="189"/>
      <c r="AG366" s="190"/>
    </row>
    <row r="367" spans="1:33">
      <c r="A367" s="149"/>
      <c r="B367" s="171"/>
      <c r="C367" s="150"/>
      <c r="D367" s="150"/>
      <c r="E367" s="150"/>
      <c r="F367" s="172"/>
      <c r="G367" s="178"/>
      <c r="H367" s="150"/>
      <c r="I367" s="150"/>
      <c r="J367" s="151"/>
      <c r="K367" s="150"/>
      <c r="L367" s="150"/>
      <c r="M367" s="158"/>
      <c r="N367" s="152"/>
      <c r="O367" s="172"/>
      <c r="P367" s="178"/>
      <c r="Q367" s="150"/>
      <c r="R367" s="151"/>
      <c r="S367" s="150"/>
      <c r="T367" s="150"/>
      <c r="U367" s="158"/>
      <c r="V367" s="150"/>
      <c r="W367" s="172"/>
      <c r="X367" s="185"/>
      <c r="Y367" s="171"/>
      <c r="Z367" s="172"/>
      <c r="AA367" s="209"/>
      <c r="AB367" s="189"/>
      <c r="AC367" s="153"/>
      <c r="AD367" s="153"/>
      <c r="AE367" s="190"/>
      <c r="AF367" s="189"/>
      <c r="AG367" s="190"/>
    </row>
    <row r="368" spans="1:33">
      <c r="A368" s="149"/>
      <c r="B368" s="171"/>
      <c r="C368" s="150"/>
      <c r="D368" s="150"/>
      <c r="E368" s="150"/>
      <c r="F368" s="172"/>
      <c r="G368" s="178"/>
      <c r="H368" s="150"/>
      <c r="I368" s="150"/>
      <c r="J368" s="151"/>
      <c r="K368" s="150"/>
      <c r="L368" s="150"/>
      <c r="M368" s="158"/>
      <c r="N368" s="152"/>
      <c r="O368" s="172"/>
      <c r="P368" s="178"/>
      <c r="Q368" s="150"/>
      <c r="R368" s="151"/>
      <c r="S368" s="150"/>
      <c r="T368" s="150"/>
      <c r="U368" s="158"/>
      <c r="V368" s="150"/>
      <c r="W368" s="172"/>
      <c r="X368" s="185"/>
      <c r="Y368" s="171"/>
      <c r="Z368" s="172"/>
      <c r="AA368" s="209"/>
      <c r="AB368" s="189"/>
      <c r="AC368" s="153"/>
      <c r="AD368" s="153"/>
      <c r="AE368" s="190"/>
      <c r="AF368" s="189"/>
      <c r="AG368" s="190"/>
    </row>
    <row r="369" spans="1:33">
      <c r="A369" s="149"/>
      <c r="B369" s="171"/>
      <c r="C369" s="150"/>
      <c r="D369" s="150"/>
      <c r="E369" s="150"/>
      <c r="F369" s="172"/>
      <c r="G369" s="178"/>
      <c r="H369" s="150"/>
      <c r="I369" s="150"/>
      <c r="J369" s="151"/>
      <c r="K369" s="150"/>
      <c r="L369" s="150"/>
      <c r="M369" s="158"/>
      <c r="N369" s="152"/>
      <c r="O369" s="172"/>
      <c r="P369" s="178"/>
      <c r="Q369" s="150"/>
      <c r="R369" s="151"/>
      <c r="S369" s="150"/>
      <c r="T369" s="150"/>
      <c r="U369" s="158"/>
      <c r="V369" s="150"/>
      <c r="W369" s="172"/>
      <c r="X369" s="185"/>
      <c r="Y369" s="171"/>
      <c r="Z369" s="172"/>
      <c r="AA369" s="209"/>
      <c r="AB369" s="189"/>
      <c r="AC369" s="153"/>
      <c r="AD369" s="153"/>
      <c r="AE369" s="190"/>
      <c r="AF369" s="189"/>
      <c r="AG369" s="190"/>
    </row>
    <row r="370" spans="1:33">
      <c r="A370" s="149"/>
      <c r="B370" s="171"/>
      <c r="C370" s="150"/>
      <c r="D370" s="150"/>
      <c r="E370" s="150"/>
      <c r="F370" s="172"/>
      <c r="G370" s="178"/>
      <c r="H370" s="150"/>
      <c r="I370" s="150"/>
      <c r="J370" s="151"/>
      <c r="K370" s="150"/>
      <c r="L370" s="150"/>
      <c r="M370" s="158"/>
      <c r="N370" s="152"/>
      <c r="O370" s="172"/>
      <c r="P370" s="178"/>
      <c r="Q370" s="150"/>
      <c r="R370" s="151"/>
      <c r="S370" s="150"/>
      <c r="T370" s="150"/>
      <c r="U370" s="158"/>
      <c r="V370" s="150"/>
      <c r="W370" s="172"/>
      <c r="X370" s="185"/>
      <c r="Y370" s="171"/>
      <c r="Z370" s="172"/>
      <c r="AA370" s="209"/>
      <c r="AB370" s="189"/>
      <c r="AC370" s="153"/>
      <c r="AD370" s="153"/>
      <c r="AE370" s="190"/>
      <c r="AF370" s="189"/>
      <c r="AG370" s="190"/>
    </row>
    <row r="371" spans="1:33">
      <c r="A371" s="149"/>
      <c r="B371" s="171"/>
      <c r="C371" s="150"/>
      <c r="D371" s="150"/>
      <c r="E371" s="150"/>
      <c r="F371" s="172"/>
      <c r="G371" s="178"/>
      <c r="H371" s="150"/>
      <c r="I371" s="150"/>
      <c r="J371" s="151"/>
      <c r="K371" s="150"/>
      <c r="L371" s="150"/>
      <c r="M371" s="158"/>
      <c r="N371" s="152"/>
      <c r="O371" s="172"/>
      <c r="P371" s="178"/>
      <c r="Q371" s="150"/>
      <c r="R371" s="151"/>
      <c r="S371" s="150"/>
      <c r="T371" s="150"/>
      <c r="U371" s="158"/>
      <c r="V371" s="150"/>
      <c r="W371" s="172"/>
      <c r="X371" s="185"/>
      <c r="Y371" s="171"/>
      <c r="Z371" s="172"/>
      <c r="AA371" s="209"/>
      <c r="AB371" s="189"/>
      <c r="AC371" s="153"/>
      <c r="AD371" s="153"/>
      <c r="AE371" s="190"/>
      <c r="AF371" s="189"/>
      <c r="AG371" s="190"/>
    </row>
    <row r="372" spans="1:33">
      <c r="A372" s="149"/>
      <c r="B372" s="171"/>
      <c r="C372" s="150"/>
      <c r="D372" s="150"/>
      <c r="E372" s="150"/>
      <c r="F372" s="172"/>
      <c r="G372" s="178"/>
      <c r="H372" s="150"/>
      <c r="I372" s="150"/>
      <c r="J372" s="151"/>
      <c r="K372" s="150"/>
      <c r="L372" s="150"/>
      <c r="M372" s="158"/>
      <c r="N372" s="152"/>
      <c r="O372" s="172"/>
      <c r="P372" s="178"/>
      <c r="Q372" s="150"/>
      <c r="R372" s="151"/>
      <c r="S372" s="150"/>
      <c r="T372" s="150"/>
      <c r="U372" s="158"/>
      <c r="V372" s="150"/>
      <c r="W372" s="172"/>
      <c r="X372" s="185"/>
      <c r="Y372" s="171"/>
      <c r="Z372" s="172"/>
      <c r="AA372" s="209"/>
      <c r="AB372" s="189"/>
      <c r="AC372" s="153"/>
      <c r="AD372" s="153"/>
      <c r="AE372" s="190"/>
      <c r="AF372" s="189"/>
      <c r="AG372" s="190"/>
    </row>
    <row r="373" spans="1:33">
      <c r="A373" s="149"/>
      <c r="B373" s="171"/>
      <c r="C373" s="150"/>
      <c r="D373" s="150"/>
      <c r="E373" s="150"/>
      <c r="F373" s="172"/>
      <c r="G373" s="178"/>
      <c r="H373" s="150"/>
      <c r="I373" s="150"/>
      <c r="J373" s="151"/>
      <c r="K373" s="150"/>
      <c r="L373" s="150"/>
      <c r="M373" s="158"/>
      <c r="N373" s="152"/>
      <c r="O373" s="172"/>
      <c r="P373" s="178"/>
      <c r="Q373" s="150"/>
      <c r="R373" s="151"/>
      <c r="S373" s="150"/>
      <c r="T373" s="150"/>
      <c r="U373" s="158"/>
      <c r="V373" s="150"/>
      <c r="W373" s="172"/>
      <c r="X373" s="185"/>
      <c r="Y373" s="171"/>
      <c r="Z373" s="172"/>
      <c r="AA373" s="209"/>
      <c r="AB373" s="189"/>
      <c r="AC373" s="153"/>
      <c r="AD373" s="153"/>
      <c r="AE373" s="190"/>
      <c r="AF373" s="189"/>
      <c r="AG373" s="190"/>
    </row>
    <row r="374" spans="1:33">
      <c r="A374" s="149"/>
      <c r="B374" s="171"/>
      <c r="C374" s="150"/>
      <c r="D374" s="150"/>
      <c r="E374" s="150"/>
      <c r="F374" s="172"/>
      <c r="G374" s="178"/>
      <c r="H374" s="150"/>
      <c r="I374" s="150"/>
      <c r="J374" s="151"/>
      <c r="K374" s="150"/>
      <c r="L374" s="150"/>
      <c r="M374" s="158"/>
      <c r="N374" s="152"/>
      <c r="O374" s="172"/>
      <c r="P374" s="178"/>
      <c r="Q374" s="150"/>
      <c r="R374" s="151"/>
      <c r="S374" s="150"/>
      <c r="T374" s="150"/>
      <c r="U374" s="158"/>
      <c r="V374" s="150"/>
      <c r="W374" s="172"/>
      <c r="X374" s="185"/>
      <c r="Y374" s="171"/>
      <c r="Z374" s="172"/>
      <c r="AA374" s="209"/>
      <c r="AB374" s="189"/>
      <c r="AC374" s="153"/>
      <c r="AD374" s="153"/>
      <c r="AE374" s="190"/>
      <c r="AF374" s="189"/>
      <c r="AG374" s="190"/>
    </row>
    <row r="375" spans="1:33">
      <c r="A375" s="149"/>
      <c r="B375" s="171"/>
      <c r="C375" s="150"/>
      <c r="D375" s="150"/>
      <c r="E375" s="150"/>
      <c r="F375" s="172"/>
      <c r="G375" s="178"/>
      <c r="H375" s="150"/>
      <c r="I375" s="150"/>
      <c r="J375" s="151"/>
      <c r="K375" s="150"/>
      <c r="L375" s="150"/>
      <c r="M375" s="158"/>
      <c r="N375" s="152"/>
      <c r="O375" s="172"/>
      <c r="P375" s="178"/>
      <c r="Q375" s="150"/>
      <c r="R375" s="151"/>
      <c r="S375" s="150"/>
      <c r="T375" s="150"/>
      <c r="U375" s="158"/>
      <c r="V375" s="150"/>
      <c r="W375" s="172"/>
      <c r="X375" s="185"/>
      <c r="Y375" s="171"/>
      <c r="Z375" s="172"/>
      <c r="AA375" s="209"/>
      <c r="AB375" s="189"/>
      <c r="AC375" s="153"/>
      <c r="AD375" s="153"/>
      <c r="AE375" s="190"/>
      <c r="AF375" s="189"/>
      <c r="AG375" s="190"/>
    </row>
    <row r="376" spans="1:33">
      <c r="A376" s="149"/>
      <c r="B376" s="171"/>
      <c r="C376" s="150"/>
      <c r="D376" s="150"/>
      <c r="E376" s="150"/>
      <c r="F376" s="172"/>
      <c r="G376" s="178"/>
      <c r="H376" s="150"/>
      <c r="I376" s="150"/>
      <c r="J376" s="151"/>
      <c r="K376" s="150"/>
      <c r="L376" s="150"/>
      <c r="M376" s="158"/>
      <c r="N376" s="152"/>
      <c r="O376" s="172"/>
      <c r="P376" s="178"/>
      <c r="Q376" s="150"/>
      <c r="R376" s="151"/>
      <c r="S376" s="150"/>
      <c r="T376" s="150"/>
      <c r="U376" s="158"/>
      <c r="V376" s="150"/>
      <c r="W376" s="172"/>
      <c r="X376" s="185"/>
      <c r="Y376" s="171"/>
      <c r="Z376" s="172"/>
      <c r="AA376" s="209"/>
      <c r="AB376" s="189"/>
      <c r="AC376" s="153"/>
      <c r="AD376" s="153"/>
      <c r="AE376" s="190"/>
      <c r="AF376" s="189"/>
      <c r="AG376" s="190"/>
    </row>
    <row r="377" spans="1:33">
      <c r="A377" s="149"/>
      <c r="B377" s="171"/>
      <c r="C377" s="150"/>
      <c r="D377" s="150"/>
      <c r="E377" s="150"/>
      <c r="F377" s="172"/>
      <c r="G377" s="178"/>
      <c r="H377" s="150"/>
      <c r="I377" s="150"/>
      <c r="J377" s="151"/>
      <c r="K377" s="150"/>
      <c r="L377" s="150"/>
      <c r="M377" s="158"/>
      <c r="N377" s="152"/>
      <c r="O377" s="172"/>
      <c r="P377" s="178"/>
      <c r="Q377" s="150"/>
      <c r="R377" s="151"/>
      <c r="S377" s="150"/>
      <c r="T377" s="150"/>
      <c r="U377" s="158"/>
      <c r="V377" s="150"/>
      <c r="W377" s="172"/>
      <c r="X377" s="185"/>
      <c r="Y377" s="171"/>
      <c r="Z377" s="172"/>
      <c r="AA377" s="209"/>
      <c r="AB377" s="189"/>
      <c r="AC377" s="153"/>
      <c r="AD377" s="153"/>
      <c r="AE377" s="190"/>
      <c r="AF377" s="189"/>
      <c r="AG377" s="190"/>
    </row>
    <row r="378" spans="1:33">
      <c r="A378" s="149"/>
      <c r="B378" s="171"/>
      <c r="C378" s="150"/>
      <c r="D378" s="150"/>
      <c r="E378" s="150"/>
      <c r="F378" s="172"/>
      <c r="G378" s="178"/>
      <c r="H378" s="150"/>
      <c r="I378" s="150"/>
      <c r="J378" s="151"/>
      <c r="K378" s="150"/>
      <c r="L378" s="150"/>
      <c r="M378" s="158"/>
      <c r="N378" s="152"/>
      <c r="O378" s="172"/>
      <c r="P378" s="178"/>
      <c r="Q378" s="150"/>
      <c r="R378" s="151"/>
      <c r="S378" s="150"/>
      <c r="T378" s="150"/>
      <c r="U378" s="158"/>
      <c r="V378" s="150"/>
      <c r="W378" s="172"/>
      <c r="X378" s="185"/>
      <c r="Y378" s="171"/>
      <c r="Z378" s="172"/>
      <c r="AA378" s="209"/>
      <c r="AB378" s="189"/>
      <c r="AC378" s="153"/>
      <c r="AD378" s="153"/>
      <c r="AE378" s="190"/>
      <c r="AF378" s="189"/>
      <c r="AG378" s="190"/>
    </row>
    <row r="379" spans="1:33">
      <c r="A379" s="149"/>
      <c r="B379" s="171"/>
      <c r="C379" s="150"/>
      <c r="D379" s="150"/>
      <c r="E379" s="150"/>
      <c r="F379" s="172"/>
      <c r="G379" s="178"/>
      <c r="H379" s="150"/>
      <c r="I379" s="150"/>
      <c r="J379" s="151"/>
      <c r="K379" s="150"/>
      <c r="L379" s="150"/>
      <c r="M379" s="158"/>
      <c r="N379" s="152"/>
      <c r="O379" s="172"/>
      <c r="P379" s="178"/>
      <c r="Q379" s="150"/>
      <c r="R379" s="151"/>
      <c r="S379" s="150"/>
      <c r="T379" s="150"/>
      <c r="U379" s="158"/>
      <c r="V379" s="150"/>
      <c r="W379" s="172"/>
      <c r="X379" s="185"/>
      <c r="Y379" s="171"/>
      <c r="Z379" s="172"/>
      <c r="AA379" s="209"/>
      <c r="AB379" s="189"/>
      <c r="AC379" s="153"/>
      <c r="AD379" s="153"/>
      <c r="AE379" s="190"/>
      <c r="AF379" s="189"/>
      <c r="AG379" s="190"/>
    </row>
    <row r="380" spans="1:33">
      <c r="A380" s="149"/>
      <c r="B380" s="171"/>
      <c r="C380" s="150"/>
      <c r="D380" s="150"/>
      <c r="E380" s="150"/>
      <c r="F380" s="172"/>
      <c r="G380" s="178"/>
      <c r="H380" s="150"/>
      <c r="I380" s="150"/>
      <c r="J380" s="151"/>
      <c r="K380" s="150"/>
      <c r="L380" s="150"/>
      <c r="M380" s="158"/>
      <c r="N380" s="152"/>
      <c r="O380" s="172"/>
      <c r="P380" s="178"/>
      <c r="Q380" s="150"/>
      <c r="R380" s="151"/>
      <c r="S380" s="150"/>
      <c r="T380" s="150"/>
      <c r="U380" s="158"/>
      <c r="V380" s="150"/>
      <c r="W380" s="172"/>
      <c r="X380" s="185"/>
      <c r="Y380" s="171"/>
      <c r="Z380" s="172"/>
      <c r="AA380" s="209"/>
      <c r="AB380" s="189"/>
      <c r="AC380" s="153"/>
      <c r="AD380" s="153"/>
      <c r="AE380" s="190"/>
      <c r="AF380" s="189"/>
      <c r="AG380" s="190"/>
    </row>
    <row r="381" spans="1:33">
      <c r="A381" s="149"/>
      <c r="B381" s="171"/>
      <c r="C381" s="150"/>
      <c r="D381" s="150"/>
      <c r="E381" s="150"/>
      <c r="F381" s="172"/>
      <c r="G381" s="178"/>
      <c r="H381" s="150"/>
      <c r="I381" s="150"/>
      <c r="J381" s="151"/>
      <c r="K381" s="150"/>
      <c r="L381" s="150"/>
      <c r="M381" s="158"/>
      <c r="N381" s="152"/>
      <c r="O381" s="172"/>
      <c r="P381" s="178"/>
      <c r="Q381" s="150"/>
      <c r="R381" s="151"/>
      <c r="S381" s="150"/>
      <c r="T381" s="150"/>
      <c r="U381" s="158"/>
      <c r="V381" s="150"/>
      <c r="W381" s="172"/>
      <c r="X381" s="185"/>
      <c r="Y381" s="171"/>
      <c r="Z381" s="172"/>
      <c r="AA381" s="209"/>
      <c r="AB381" s="189"/>
      <c r="AC381" s="153"/>
      <c r="AD381" s="153"/>
      <c r="AE381" s="190"/>
      <c r="AF381" s="189"/>
      <c r="AG381" s="190"/>
    </row>
    <row r="382" spans="1:33">
      <c r="A382" s="149"/>
      <c r="B382" s="171"/>
      <c r="C382" s="150"/>
      <c r="D382" s="150"/>
      <c r="E382" s="150"/>
      <c r="F382" s="172"/>
      <c r="G382" s="178"/>
      <c r="H382" s="150"/>
      <c r="I382" s="150"/>
      <c r="J382" s="151"/>
      <c r="K382" s="150"/>
      <c r="L382" s="150"/>
      <c r="M382" s="158"/>
      <c r="N382" s="152"/>
      <c r="O382" s="172"/>
      <c r="P382" s="178"/>
      <c r="Q382" s="150"/>
      <c r="R382" s="151"/>
      <c r="S382" s="150"/>
      <c r="T382" s="150"/>
      <c r="U382" s="158"/>
      <c r="V382" s="150"/>
      <c r="W382" s="172"/>
      <c r="X382" s="185"/>
      <c r="Y382" s="171"/>
      <c r="Z382" s="172"/>
      <c r="AA382" s="209"/>
      <c r="AB382" s="189"/>
      <c r="AC382" s="153"/>
      <c r="AD382" s="153"/>
      <c r="AE382" s="190"/>
      <c r="AF382" s="189"/>
      <c r="AG382" s="190"/>
    </row>
    <row r="383" spans="1:33">
      <c r="A383" s="149"/>
      <c r="B383" s="171"/>
      <c r="C383" s="150"/>
      <c r="D383" s="150"/>
      <c r="E383" s="150"/>
      <c r="F383" s="172"/>
      <c r="G383" s="178"/>
      <c r="H383" s="150"/>
      <c r="I383" s="150"/>
      <c r="J383" s="151"/>
      <c r="K383" s="150"/>
      <c r="L383" s="150"/>
      <c r="M383" s="158"/>
      <c r="N383" s="152"/>
      <c r="O383" s="172"/>
      <c r="P383" s="178"/>
      <c r="Q383" s="150"/>
      <c r="R383" s="151"/>
      <c r="S383" s="150"/>
      <c r="T383" s="150"/>
      <c r="U383" s="158"/>
      <c r="V383" s="150"/>
      <c r="W383" s="172"/>
      <c r="X383" s="185"/>
      <c r="Y383" s="171"/>
      <c r="Z383" s="172"/>
      <c r="AA383" s="209"/>
      <c r="AB383" s="189"/>
      <c r="AC383" s="153"/>
      <c r="AD383" s="153"/>
      <c r="AE383" s="190"/>
      <c r="AF383" s="189"/>
      <c r="AG383" s="190"/>
    </row>
    <row r="384" spans="1:33">
      <c r="A384" s="149"/>
      <c r="B384" s="171"/>
      <c r="C384" s="150"/>
      <c r="D384" s="150"/>
      <c r="E384" s="150"/>
      <c r="F384" s="172"/>
      <c r="G384" s="178"/>
      <c r="H384" s="150"/>
      <c r="I384" s="150"/>
      <c r="J384" s="151"/>
      <c r="K384" s="150"/>
      <c r="L384" s="150"/>
      <c r="M384" s="158"/>
      <c r="N384" s="152"/>
      <c r="O384" s="172"/>
      <c r="P384" s="178"/>
      <c r="Q384" s="150"/>
      <c r="R384" s="151"/>
      <c r="S384" s="150"/>
      <c r="T384" s="150"/>
      <c r="U384" s="158"/>
      <c r="V384" s="150"/>
      <c r="W384" s="172"/>
      <c r="X384" s="185"/>
      <c r="Y384" s="171"/>
      <c r="Z384" s="172"/>
      <c r="AA384" s="209"/>
      <c r="AB384" s="189"/>
      <c r="AC384" s="153"/>
      <c r="AD384" s="153"/>
      <c r="AE384" s="190"/>
      <c r="AF384" s="189"/>
      <c r="AG384" s="190"/>
    </row>
    <row r="385" spans="1:33">
      <c r="A385" s="149"/>
      <c r="B385" s="171"/>
      <c r="C385" s="150"/>
      <c r="D385" s="150"/>
      <c r="E385" s="150"/>
      <c r="F385" s="172"/>
      <c r="G385" s="178"/>
      <c r="H385" s="150"/>
      <c r="I385" s="150"/>
      <c r="J385" s="151"/>
      <c r="K385" s="150"/>
      <c r="L385" s="150"/>
      <c r="M385" s="158"/>
      <c r="N385" s="152"/>
      <c r="O385" s="172"/>
      <c r="P385" s="178"/>
      <c r="Q385" s="150"/>
      <c r="R385" s="151"/>
      <c r="S385" s="150"/>
      <c r="T385" s="150"/>
      <c r="U385" s="158"/>
      <c r="V385" s="150"/>
      <c r="W385" s="172"/>
      <c r="X385" s="185"/>
      <c r="Y385" s="171"/>
      <c r="Z385" s="172"/>
      <c r="AA385" s="209"/>
      <c r="AB385" s="189"/>
      <c r="AC385" s="153"/>
      <c r="AD385" s="153"/>
      <c r="AE385" s="190"/>
      <c r="AF385" s="189"/>
      <c r="AG385" s="190"/>
    </row>
    <row r="386" spans="1:33">
      <c r="A386" s="149"/>
      <c r="B386" s="171"/>
      <c r="C386" s="150"/>
      <c r="D386" s="150"/>
      <c r="E386" s="150"/>
      <c r="F386" s="172"/>
      <c r="G386" s="178"/>
      <c r="H386" s="150"/>
      <c r="I386" s="150"/>
      <c r="J386" s="151"/>
      <c r="K386" s="150"/>
      <c r="L386" s="150"/>
      <c r="M386" s="158"/>
      <c r="N386" s="152"/>
      <c r="O386" s="172"/>
      <c r="P386" s="178"/>
      <c r="Q386" s="150"/>
      <c r="R386" s="151"/>
      <c r="S386" s="150"/>
      <c r="T386" s="150"/>
      <c r="U386" s="158"/>
      <c r="V386" s="150"/>
      <c r="W386" s="172"/>
      <c r="X386" s="185"/>
      <c r="Y386" s="171"/>
      <c r="Z386" s="172"/>
      <c r="AA386" s="209"/>
      <c r="AB386" s="189"/>
      <c r="AC386" s="153"/>
      <c r="AD386" s="153"/>
      <c r="AE386" s="190"/>
      <c r="AF386" s="189"/>
      <c r="AG386" s="190"/>
    </row>
    <row r="387" spans="1:33">
      <c r="A387" s="149"/>
      <c r="B387" s="171"/>
      <c r="C387" s="150"/>
      <c r="D387" s="150"/>
      <c r="E387" s="150"/>
      <c r="F387" s="172"/>
      <c r="G387" s="178"/>
      <c r="H387" s="150"/>
      <c r="I387" s="150"/>
      <c r="J387" s="151"/>
      <c r="K387" s="150"/>
      <c r="L387" s="150"/>
      <c r="M387" s="158"/>
      <c r="N387" s="152"/>
      <c r="O387" s="172"/>
      <c r="P387" s="178"/>
      <c r="Q387" s="150"/>
      <c r="R387" s="151"/>
      <c r="S387" s="150"/>
      <c r="T387" s="150"/>
      <c r="U387" s="158"/>
      <c r="V387" s="150"/>
      <c r="W387" s="172"/>
      <c r="X387" s="185"/>
      <c r="Y387" s="171"/>
      <c r="Z387" s="172"/>
      <c r="AA387" s="209"/>
      <c r="AB387" s="189"/>
      <c r="AC387" s="153"/>
      <c r="AD387" s="153"/>
      <c r="AE387" s="190"/>
      <c r="AF387" s="189"/>
      <c r="AG387" s="190"/>
    </row>
    <row r="388" spans="1:33">
      <c r="A388" s="149"/>
      <c r="B388" s="171"/>
      <c r="C388" s="150"/>
      <c r="D388" s="150"/>
      <c r="E388" s="150"/>
      <c r="F388" s="172"/>
      <c r="G388" s="178"/>
      <c r="H388" s="150"/>
      <c r="I388" s="150"/>
      <c r="J388" s="151"/>
      <c r="K388" s="150"/>
      <c r="L388" s="150"/>
      <c r="M388" s="158"/>
      <c r="N388" s="152"/>
      <c r="O388" s="172"/>
      <c r="P388" s="178"/>
      <c r="Q388" s="150"/>
      <c r="R388" s="151"/>
      <c r="S388" s="150"/>
      <c r="T388" s="150"/>
      <c r="U388" s="158"/>
      <c r="V388" s="150"/>
      <c r="W388" s="172"/>
      <c r="X388" s="185"/>
      <c r="Y388" s="171"/>
      <c r="Z388" s="172"/>
      <c r="AA388" s="209"/>
      <c r="AB388" s="189"/>
      <c r="AC388" s="153"/>
      <c r="AD388" s="153"/>
      <c r="AE388" s="190"/>
      <c r="AF388" s="189"/>
      <c r="AG388" s="190"/>
    </row>
    <row r="389" spans="1:33">
      <c r="A389" s="149"/>
      <c r="B389" s="171"/>
      <c r="C389" s="150"/>
      <c r="D389" s="150"/>
      <c r="E389" s="150"/>
      <c r="F389" s="172"/>
      <c r="G389" s="178"/>
      <c r="H389" s="150"/>
      <c r="I389" s="150"/>
      <c r="J389" s="151"/>
      <c r="K389" s="150"/>
      <c r="L389" s="150"/>
      <c r="M389" s="158"/>
      <c r="N389" s="152"/>
      <c r="O389" s="172"/>
      <c r="P389" s="178"/>
      <c r="Q389" s="150"/>
      <c r="R389" s="151"/>
      <c r="S389" s="150"/>
      <c r="T389" s="150"/>
      <c r="U389" s="158"/>
      <c r="V389" s="150"/>
      <c r="W389" s="172"/>
      <c r="X389" s="185"/>
      <c r="Y389" s="171"/>
      <c r="Z389" s="172"/>
      <c r="AA389" s="209"/>
      <c r="AB389" s="189"/>
      <c r="AC389" s="153"/>
      <c r="AD389" s="153"/>
      <c r="AE389" s="190"/>
      <c r="AF389" s="189"/>
      <c r="AG389" s="190"/>
    </row>
    <row r="390" spans="1:33">
      <c r="A390" s="149"/>
      <c r="B390" s="171"/>
      <c r="C390" s="150"/>
      <c r="D390" s="150"/>
      <c r="E390" s="150"/>
      <c r="F390" s="172"/>
      <c r="G390" s="178"/>
      <c r="H390" s="150"/>
      <c r="I390" s="150"/>
      <c r="J390" s="151"/>
      <c r="K390" s="150"/>
      <c r="L390" s="150"/>
      <c r="M390" s="158"/>
      <c r="N390" s="152"/>
      <c r="O390" s="172"/>
      <c r="P390" s="178"/>
      <c r="Q390" s="150"/>
      <c r="R390" s="151"/>
      <c r="S390" s="150"/>
      <c r="T390" s="150"/>
      <c r="U390" s="158"/>
      <c r="V390" s="150"/>
      <c r="W390" s="172"/>
      <c r="X390" s="185"/>
      <c r="Y390" s="171"/>
      <c r="Z390" s="172"/>
      <c r="AA390" s="209"/>
      <c r="AB390" s="189"/>
      <c r="AC390" s="153"/>
      <c r="AD390" s="153"/>
      <c r="AE390" s="190"/>
      <c r="AF390" s="189"/>
      <c r="AG390" s="190"/>
    </row>
    <row r="391" spans="1:33">
      <c r="A391" s="149"/>
      <c r="B391" s="171"/>
      <c r="C391" s="150"/>
      <c r="D391" s="150"/>
      <c r="E391" s="150"/>
      <c r="F391" s="172"/>
      <c r="G391" s="178"/>
      <c r="H391" s="150"/>
      <c r="I391" s="150"/>
      <c r="J391" s="151"/>
      <c r="K391" s="150"/>
      <c r="L391" s="150"/>
      <c r="M391" s="158"/>
      <c r="N391" s="152"/>
      <c r="O391" s="172"/>
      <c r="P391" s="178"/>
      <c r="Q391" s="150"/>
      <c r="R391" s="151"/>
      <c r="S391" s="150"/>
      <c r="T391" s="150"/>
      <c r="U391" s="158"/>
      <c r="V391" s="150"/>
      <c r="W391" s="172"/>
      <c r="X391" s="185"/>
      <c r="Y391" s="171"/>
      <c r="Z391" s="172"/>
      <c r="AA391" s="209"/>
      <c r="AB391" s="189"/>
      <c r="AC391" s="153"/>
      <c r="AD391" s="153"/>
      <c r="AE391" s="190"/>
      <c r="AF391" s="189"/>
      <c r="AG391" s="190"/>
    </row>
    <row r="392" spans="1:33">
      <c r="A392" s="149"/>
      <c r="B392" s="171"/>
      <c r="C392" s="150"/>
      <c r="D392" s="150"/>
      <c r="E392" s="150"/>
      <c r="F392" s="172"/>
      <c r="G392" s="178"/>
      <c r="H392" s="150"/>
      <c r="I392" s="150"/>
      <c r="J392" s="151"/>
      <c r="K392" s="150"/>
      <c r="L392" s="150"/>
      <c r="M392" s="158"/>
      <c r="N392" s="152"/>
      <c r="O392" s="172"/>
      <c r="P392" s="178"/>
      <c r="Q392" s="150"/>
      <c r="R392" s="151"/>
      <c r="S392" s="150"/>
      <c r="T392" s="150"/>
      <c r="U392" s="158"/>
      <c r="V392" s="150"/>
      <c r="W392" s="172"/>
      <c r="X392" s="185"/>
      <c r="Y392" s="171"/>
      <c r="Z392" s="172"/>
      <c r="AA392" s="209"/>
      <c r="AB392" s="189"/>
      <c r="AC392" s="153"/>
      <c r="AD392" s="153"/>
      <c r="AE392" s="190"/>
      <c r="AF392" s="189"/>
      <c r="AG392" s="190"/>
    </row>
    <row r="393" spans="1:33">
      <c r="A393" s="149"/>
      <c r="B393" s="171"/>
      <c r="C393" s="150"/>
      <c r="D393" s="150"/>
      <c r="E393" s="150"/>
      <c r="F393" s="172"/>
      <c r="G393" s="178"/>
      <c r="H393" s="150"/>
      <c r="I393" s="150"/>
      <c r="J393" s="151"/>
      <c r="K393" s="150"/>
      <c r="L393" s="150"/>
      <c r="M393" s="158"/>
      <c r="N393" s="152"/>
      <c r="O393" s="172"/>
      <c r="P393" s="178"/>
      <c r="Q393" s="150"/>
      <c r="R393" s="151"/>
      <c r="S393" s="150"/>
      <c r="T393" s="150"/>
      <c r="U393" s="158"/>
      <c r="V393" s="150"/>
      <c r="W393" s="172"/>
      <c r="X393" s="185"/>
      <c r="Y393" s="171"/>
      <c r="Z393" s="172"/>
      <c r="AA393" s="209"/>
      <c r="AB393" s="189"/>
      <c r="AC393" s="153"/>
      <c r="AD393" s="153"/>
      <c r="AE393" s="190"/>
      <c r="AF393" s="189"/>
      <c r="AG393" s="190"/>
    </row>
    <row r="394" spans="1:33">
      <c r="A394" s="149"/>
      <c r="B394" s="171"/>
      <c r="C394" s="150"/>
      <c r="D394" s="150"/>
      <c r="E394" s="150"/>
      <c r="F394" s="172"/>
      <c r="G394" s="178"/>
      <c r="H394" s="150"/>
      <c r="I394" s="150"/>
      <c r="J394" s="151"/>
      <c r="K394" s="150"/>
      <c r="L394" s="150"/>
      <c r="M394" s="158"/>
      <c r="N394" s="152"/>
      <c r="O394" s="172"/>
      <c r="P394" s="178"/>
      <c r="Q394" s="150"/>
      <c r="R394" s="151"/>
      <c r="S394" s="150"/>
      <c r="T394" s="150"/>
      <c r="U394" s="158"/>
      <c r="V394" s="150"/>
      <c r="W394" s="172"/>
      <c r="X394" s="185"/>
      <c r="Y394" s="171"/>
      <c r="Z394" s="172"/>
      <c r="AA394" s="209"/>
      <c r="AB394" s="189"/>
      <c r="AC394" s="153"/>
      <c r="AD394" s="153"/>
      <c r="AE394" s="190"/>
      <c r="AF394" s="189"/>
      <c r="AG394" s="190"/>
    </row>
    <row r="395" spans="1:33">
      <c r="A395" s="149"/>
      <c r="B395" s="171"/>
      <c r="C395" s="150"/>
      <c r="D395" s="150"/>
      <c r="E395" s="150"/>
      <c r="F395" s="172"/>
      <c r="G395" s="178"/>
      <c r="H395" s="150"/>
      <c r="I395" s="150"/>
      <c r="J395" s="151"/>
      <c r="K395" s="150"/>
      <c r="L395" s="150"/>
      <c r="M395" s="158"/>
      <c r="N395" s="152"/>
      <c r="O395" s="172"/>
      <c r="P395" s="178"/>
      <c r="Q395" s="150"/>
      <c r="R395" s="151"/>
      <c r="S395" s="150"/>
      <c r="T395" s="150"/>
      <c r="U395" s="158"/>
      <c r="V395" s="150"/>
      <c r="W395" s="172"/>
      <c r="X395" s="185"/>
      <c r="Y395" s="171"/>
      <c r="Z395" s="172"/>
      <c r="AA395" s="209"/>
      <c r="AB395" s="189"/>
      <c r="AC395" s="153"/>
      <c r="AD395" s="153"/>
      <c r="AE395" s="190"/>
      <c r="AF395" s="189"/>
      <c r="AG395" s="190"/>
    </row>
    <row r="396" spans="1:33">
      <c r="A396" s="149"/>
      <c r="B396" s="171"/>
      <c r="C396" s="150"/>
      <c r="D396" s="150"/>
      <c r="E396" s="150"/>
      <c r="F396" s="172"/>
      <c r="G396" s="178"/>
      <c r="H396" s="150"/>
      <c r="I396" s="150"/>
      <c r="J396" s="151"/>
      <c r="K396" s="150"/>
      <c r="L396" s="150"/>
      <c r="M396" s="158"/>
      <c r="N396" s="152"/>
      <c r="O396" s="172"/>
      <c r="P396" s="178"/>
      <c r="Q396" s="150"/>
      <c r="R396" s="151"/>
      <c r="S396" s="150"/>
      <c r="T396" s="150"/>
      <c r="U396" s="158"/>
      <c r="V396" s="150"/>
      <c r="W396" s="172"/>
      <c r="X396" s="185"/>
      <c r="Y396" s="171"/>
      <c r="Z396" s="172"/>
      <c r="AA396" s="209"/>
      <c r="AB396" s="189"/>
      <c r="AC396" s="153"/>
      <c r="AD396" s="153"/>
      <c r="AE396" s="190"/>
      <c r="AF396" s="189"/>
      <c r="AG396" s="190"/>
    </row>
    <row r="397" spans="1:33">
      <c r="A397" s="149"/>
      <c r="B397" s="171"/>
      <c r="C397" s="150"/>
      <c r="D397" s="150"/>
      <c r="E397" s="150"/>
      <c r="F397" s="172"/>
      <c r="G397" s="178"/>
      <c r="H397" s="150"/>
      <c r="I397" s="150"/>
      <c r="J397" s="151"/>
      <c r="K397" s="150"/>
      <c r="L397" s="150"/>
      <c r="M397" s="158"/>
      <c r="N397" s="152"/>
      <c r="O397" s="172"/>
      <c r="P397" s="178"/>
      <c r="Q397" s="150"/>
      <c r="R397" s="151"/>
      <c r="S397" s="150"/>
      <c r="T397" s="150"/>
      <c r="U397" s="158"/>
      <c r="V397" s="150"/>
      <c r="W397" s="172"/>
      <c r="X397" s="185"/>
      <c r="Y397" s="171"/>
      <c r="Z397" s="172"/>
      <c r="AA397" s="209"/>
      <c r="AB397" s="189"/>
      <c r="AC397" s="153"/>
      <c r="AD397" s="153"/>
      <c r="AE397" s="190"/>
      <c r="AF397" s="189"/>
      <c r="AG397" s="190"/>
    </row>
    <row r="398" spans="1:33">
      <c r="A398" s="149"/>
      <c r="B398" s="171"/>
      <c r="C398" s="150"/>
      <c r="D398" s="150"/>
      <c r="E398" s="150"/>
      <c r="F398" s="172"/>
      <c r="G398" s="178"/>
      <c r="H398" s="150"/>
      <c r="I398" s="150"/>
      <c r="J398" s="151"/>
      <c r="K398" s="150"/>
      <c r="L398" s="150"/>
      <c r="M398" s="158"/>
      <c r="N398" s="152"/>
      <c r="O398" s="172"/>
      <c r="P398" s="178"/>
      <c r="Q398" s="150"/>
      <c r="R398" s="151"/>
      <c r="S398" s="150"/>
      <c r="T398" s="150"/>
      <c r="U398" s="158"/>
      <c r="V398" s="150"/>
      <c r="W398" s="172"/>
      <c r="X398" s="185"/>
      <c r="Y398" s="171"/>
      <c r="Z398" s="172"/>
      <c r="AA398" s="209"/>
      <c r="AB398" s="189"/>
      <c r="AC398" s="153"/>
      <c r="AD398" s="153"/>
      <c r="AE398" s="190"/>
      <c r="AF398" s="189"/>
      <c r="AG398" s="190"/>
    </row>
    <row r="399" spans="1:33">
      <c r="A399" s="149"/>
      <c r="B399" s="171"/>
      <c r="C399" s="150"/>
      <c r="D399" s="150"/>
      <c r="E399" s="150"/>
      <c r="F399" s="172"/>
      <c r="G399" s="178"/>
      <c r="H399" s="150"/>
      <c r="I399" s="150"/>
      <c r="J399" s="151"/>
      <c r="K399" s="150"/>
      <c r="L399" s="150"/>
      <c r="M399" s="158"/>
      <c r="N399" s="152"/>
      <c r="O399" s="172"/>
      <c r="P399" s="178"/>
      <c r="Q399" s="150"/>
      <c r="R399" s="151"/>
      <c r="S399" s="150"/>
      <c r="T399" s="150"/>
      <c r="U399" s="158"/>
      <c r="V399" s="150"/>
      <c r="W399" s="172"/>
      <c r="X399" s="185"/>
      <c r="Y399" s="171"/>
      <c r="Z399" s="172"/>
      <c r="AA399" s="209"/>
      <c r="AB399" s="189"/>
      <c r="AC399" s="153"/>
      <c r="AD399" s="153"/>
      <c r="AE399" s="190"/>
      <c r="AF399" s="189"/>
      <c r="AG399" s="190"/>
    </row>
    <row r="400" spans="1:33">
      <c r="A400" s="149"/>
      <c r="B400" s="171"/>
      <c r="C400" s="150"/>
      <c r="D400" s="150"/>
      <c r="E400" s="150"/>
      <c r="F400" s="172"/>
      <c r="G400" s="178"/>
      <c r="H400" s="150"/>
      <c r="I400" s="150"/>
      <c r="J400" s="151"/>
      <c r="K400" s="150"/>
      <c r="L400" s="150"/>
      <c r="M400" s="158"/>
      <c r="N400" s="152"/>
      <c r="O400" s="172"/>
      <c r="P400" s="178"/>
      <c r="Q400" s="150"/>
      <c r="R400" s="151"/>
      <c r="S400" s="150"/>
      <c r="T400" s="150"/>
      <c r="U400" s="158"/>
      <c r="V400" s="150"/>
      <c r="W400" s="172"/>
      <c r="X400" s="185"/>
      <c r="Y400" s="171"/>
      <c r="Z400" s="172"/>
      <c r="AA400" s="209"/>
      <c r="AB400" s="189"/>
      <c r="AC400" s="153"/>
      <c r="AD400" s="153"/>
      <c r="AE400" s="190"/>
      <c r="AF400" s="189"/>
      <c r="AG400" s="190"/>
    </row>
    <row r="401" spans="1:33">
      <c r="A401" s="149"/>
      <c r="B401" s="171"/>
      <c r="C401" s="150"/>
      <c r="D401" s="150"/>
      <c r="E401" s="150"/>
      <c r="F401" s="172"/>
      <c r="G401" s="178"/>
      <c r="H401" s="150"/>
      <c r="I401" s="150"/>
      <c r="J401" s="151"/>
      <c r="K401" s="150"/>
      <c r="L401" s="150"/>
      <c r="M401" s="158"/>
      <c r="N401" s="152"/>
      <c r="O401" s="172"/>
      <c r="P401" s="178"/>
      <c r="Q401" s="150"/>
      <c r="R401" s="151"/>
      <c r="S401" s="150"/>
      <c r="T401" s="150"/>
      <c r="U401" s="158"/>
      <c r="V401" s="150"/>
      <c r="W401" s="172"/>
      <c r="X401" s="185"/>
      <c r="Y401" s="171"/>
      <c r="Z401" s="172"/>
      <c r="AA401" s="209"/>
      <c r="AB401" s="189"/>
      <c r="AC401" s="153"/>
      <c r="AD401" s="153"/>
      <c r="AE401" s="190"/>
      <c r="AF401" s="189"/>
      <c r="AG401" s="190"/>
    </row>
    <row r="402" spans="1:33">
      <c r="A402" s="149"/>
      <c r="B402" s="171"/>
      <c r="C402" s="150"/>
      <c r="D402" s="150"/>
      <c r="E402" s="150"/>
      <c r="F402" s="172"/>
      <c r="G402" s="178"/>
      <c r="H402" s="150"/>
      <c r="I402" s="150"/>
      <c r="J402" s="151"/>
      <c r="K402" s="150"/>
      <c r="L402" s="150"/>
      <c r="M402" s="158"/>
      <c r="N402" s="152"/>
      <c r="O402" s="172"/>
      <c r="P402" s="178"/>
      <c r="Q402" s="150"/>
      <c r="R402" s="151"/>
      <c r="S402" s="150"/>
      <c r="T402" s="150"/>
      <c r="U402" s="158"/>
      <c r="V402" s="150"/>
      <c r="W402" s="172"/>
      <c r="X402" s="185"/>
      <c r="Y402" s="171"/>
      <c r="Z402" s="172"/>
      <c r="AA402" s="209"/>
      <c r="AB402" s="189"/>
      <c r="AC402" s="153"/>
      <c r="AD402" s="153"/>
      <c r="AE402" s="190"/>
      <c r="AF402" s="189"/>
      <c r="AG402" s="190"/>
    </row>
    <row r="403" spans="1:33">
      <c r="A403" s="149"/>
      <c r="B403" s="171"/>
      <c r="C403" s="150"/>
      <c r="D403" s="150"/>
      <c r="E403" s="150"/>
      <c r="F403" s="172"/>
      <c r="G403" s="178"/>
      <c r="H403" s="150"/>
      <c r="I403" s="150"/>
      <c r="J403" s="151"/>
      <c r="K403" s="150"/>
      <c r="L403" s="150"/>
      <c r="M403" s="158"/>
      <c r="N403" s="152"/>
      <c r="O403" s="172"/>
      <c r="P403" s="178"/>
      <c r="Q403" s="150"/>
      <c r="R403" s="151"/>
      <c r="S403" s="150"/>
      <c r="T403" s="150"/>
      <c r="U403" s="158"/>
      <c r="V403" s="150"/>
      <c r="W403" s="172"/>
      <c r="X403" s="185"/>
      <c r="Y403" s="171"/>
      <c r="Z403" s="172"/>
      <c r="AA403" s="209"/>
      <c r="AB403" s="189"/>
      <c r="AC403" s="153"/>
      <c r="AD403" s="153"/>
      <c r="AE403" s="190"/>
      <c r="AF403" s="189"/>
      <c r="AG403" s="190"/>
    </row>
    <row r="404" spans="1:33">
      <c r="A404" s="149"/>
      <c r="B404" s="171"/>
      <c r="C404" s="150"/>
      <c r="D404" s="150"/>
      <c r="E404" s="150"/>
      <c r="F404" s="172"/>
      <c r="G404" s="178"/>
      <c r="H404" s="150"/>
      <c r="I404" s="150"/>
      <c r="J404" s="151"/>
      <c r="K404" s="150"/>
      <c r="L404" s="150"/>
      <c r="M404" s="158"/>
      <c r="N404" s="152"/>
      <c r="O404" s="172"/>
      <c r="P404" s="178"/>
      <c r="Q404" s="150"/>
      <c r="R404" s="151"/>
      <c r="S404" s="150"/>
      <c r="T404" s="150"/>
      <c r="U404" s="158"/>
      <c r="V404" s="150"/>
      <c r="W404" s="172"/>
      <c r="X404" s="185"/>
      <c r="Y404" s="171"/>
      <c r="Z404" s="172"/>
      <c r="AA404" s="209"/>
      <c r="AB404" s="189"/>
      <c r="AC404" s="153"/>
      <c r="AD404" s="153"/>
      <c r="AE404" s="190"/>
      <c r="AF404" s="189"/>
      <c r="AG404" s="190"/>
    </row>
    <row r="405" spans="1:33">
      <c r="A405" s="149"/>
      <c r="B405" s="171"/>
      <c r="C405" s="150"/>
      <c r="D405" s="150"/>
      <c r="E405" s="150"/>
      <c r="F405" s="172"/>
      <c r="G405" s="178"/>
      <c r="H405" s="150"/>
      <c r="I405" s="150"/>
      <c r="J405" s="151"/>
      <c r="K405" s="150"/>
      <c r="L405" s="150"/>
      <c r="M405" s="158"/>
      <c r="N405" s="152"/>
      <c r="O405" s="172"/>
      <c r="P405" s="178"/>
      <c r="Q405" s="150"/>
      <c r="R405" s="151"/>
      <c r="S405" s="150"/>
      <c r="T405" s="150"/>
      <c r="U405" s="158"/>
      <c r="V405" s="150"/>
      <c r="W405" s="172"/>
      <c r="X405" s="185"/>
      <c r="Y405" s="171"/>
      <c r="Z405" s="172"/>
      <c r="AA405" s="209"/>
      <c r="AB405" s="189"/>
      <c r="AC405" s="153"/>
      <c r="AD405" s="153"/>
      <c r="AE405" s="190"/>
      <c r="AF405" s="189"/>
      <c r="AG405" s="190"/>
    </row>
    <row r="406" spans="1:33">
      <c r="A406" s="149"/>
      <c r="B406" s="171"/>
      <c r="C406" s="150"/>
      <c r="D406" s="150"/>
      <c r="E406" s="150"/>
      <c r="F406" s="172"/>
      <c r="G406" s="178"/>
      <c r="H406" s="150"/>
      <c r="I406" s="150"/>
      <c r="J406" s="151"/>
      <c r="K406" s="150"/>
      <c r="L406" s="150"/>
      <c r="M406" s="158"/>
      <c r="N406" s="152"/>
      <c r="O406" s="172"/>
      <c r="P406" s="178"/>
      <c r="Q406" s="150"/>
      <c r="R406" s="151"/>
      <c r="S406" s="150"/>
      <c r="T406" s="150"/>
      <c r="U406" s="158"/>
      <c r="V406" s="150"/>
      <c r="W406" s="172"/>
      <c r="X406" s="185"/>
      <c r="Y406" s="171"/>
      <c r="Z406" s="172"/>
      <c r="AA406" s="209"/>
      <c r="AB406" s="189"/>
      <c r="AC406" s="153"/>
      <c r="AD406" s="153"/>
      <c r="AE406" s="190"/>
      <c r="AF406" s="189"/>
      <c r="AG406" s="190"/>
    </row>
    <row r="407" spans="1:33">
      <c r="A407" s="149"/>
      <c r="B407" s="171"/>
      <c r="C407" s="150"/>
      <c r="D407" s="150"/>
      <c r="E407" s="150"/>
      <c r="F407" s="172"/>
      <c r="G407" s="178"/>
      <c r="H407" s="150"/>
      <c r="I407" s="150"/>
      <c r="J407" s="151"/>
      <c r="K407" s="150"/>
      <c r="L407" s="150"/>
      <c r="M407" s="158"/>
      <c r="N407" s="152"/>
      <c r="O407" s="172"/>
      <c r="P407" s="178"/>
      <c r="Q407" s="150"/>
      <c r="R407" s="151"/>
      <c r="S407" s="150"/>
      <c r="T407" s="150"/>
      <c r="U407" s="158"/>
      <c r="V407" s="150"/>
      <c r="W407" s="172"/>
      <c r="X407" s="185"/>
      <c r="Y407" s="171"/>
      <c r="Z407" s="172"/>
      <c r="AA407" s="209"/>
      <c r="AB407" s="189"/>
      <c r="AC407" s="153"/>
      <c r="AD407" s="153"/>
      <c r="AE407" s="190"/>
      <c r="AF407" s="189"/>
      <c r="AG407" s="190"/>
    </row>
    <row r="408" spans="1:33">
      <c r="A408" s="149"/>
      <c r="B408" s="171"/>
      <c r="C408" s="150"/>
      <c r="D408" s="150"/>
      <c r="E408" s="150"/>
      <c r="F408" s="172"/>
      <c r="G408" s="178"/>
      <c r="H408" s="150"/>
      <c r="I408" s="150"/>
      <c r="J408" s="151"/>
      <c r="K408" s="150"/>
      <c r="L408" s="150"/>
      <c r="M408" s="158"/>
      <c r="N408" s="152"/>
      <c r="O408" s="172"/>
      <c r="P408" s="178"/>
      <c r="Q408" s="150"/>
      <c r="R408" s="151"/>
      <c r="S408" s="150"/>
      <c r="T408" s="150"/>
      <c r="U408" s="158"/>
      <c r="V408" s="150"/>
      <c r="W408" s="172"/>
      <c r="X408" s="185"/>
      <c r="Y408" s="171"/>
      <c r="Z408" s="172"/>
      <c r="AA408" s="209"/>
      <c r="AB408" s="189"/>
      <c r="AC408" s="153"/>
      <c r="AD408" s="153"/>
      <c r="AE408" s="190"/>
      <c r="AF408" s="189"/>
      <c r="AG408" s="190"/>
    </row>
    <row r="409" spans="1:33">
      <c r="A409" s="149"/>
      <c r="B409" s="171"/>
      <c r="C409" s="150"/>
      <c r="D409" s="150"/>
      <c r="E409" s="150"/>
      <c r="F409" s="172"/>
      <c r="G409" s="178"/>
      <c r="H409" s="150"/>
      <c r="I409" s="150"/>
      <c r="J409" s="151"/>
      <c r="K409" s="150"/>
      <c r="L409" s="150"/>
      <c r="M409" s="158"/>
      <c r="N409" s="152"/>
      <c r="O409" s="172"/>
      <c r="P409" s="178"/>
      <c r="Q409" s="150"/>
      <c r="R409" s="151"/>
      <c r="S409" s="150"/>
      <c r="T409" s="150"/>
      <c r="U409" s="158"/>
      <c r="V409" s="150"/>
      <c r="W409" s="172"/>
      <c r="X409" s="185"/>
      <c r="Y409" s="171"/>
      <c r="Z409" s="172"/>
      <c r="AA409" s="209"/>
      <c r="AB409" s="189"/>
      <c r="AC409" s="153"/>
      <c r="AD409" s="153"/>
      <c r="AE409" s="190"/>
      <c r="AF409" s="189"/>
      <c r="AG409" s="190"/>
    </row>
    <row r="410" spans="1:33">
      <c r="A410" s="149"/>
      <c r="B410" s="171"/>
      <c r="C410" s="150"/>
      <c r="D410" s="150"/>
      <c r="E410" s="150"/>
      <c r="F410" s="172"/>
      <c r="G410" s="178"/>
      <c r="H410" s="150"/>
      <c r="I410" s="150"/>
      <c r="J410" s="151"/>
      <c r="K410" s="150"/>
      <c r="L410" s="150"/>
      <c r="M410" s="158"/>
      <c r="N410" s="152"/>
      <c r="O410" s="172"/>
      <c r="P410" s="178"/>
      <c r="Q410" s="150"/>
      <c r="R410" s="151"/>
      <c r="S410" s="150"/>
      <c r="T410" s="150"/>
      <c r="U410" s="158"/>
      <c r="V410" s="150"/>
      <c r="W410" s="172"/>
      <c r="X410" s="185"/>
      <c r="Y410" s="171"/>
      <c r="Z410" s="172"/>
      <c r="AA410" s="209"/>
      <c r="AB410" s="189"/>
      <c r="AC410" s="153"/>
      <c r="AD410" s="153"/>
      <c r="AE410" s="190"/>
      <c r="AF410" s="189"/>
      <c r="AG410" s="190"/>
    </row>
    <row r="411" spans="1:33">
      <c r="A411" s="149"/>
      <c r="B411" s="171"/>
      <c r="C411" s="150"/>
      <c r="D411" s="150"/>
      <c r="E411" s="150"/>
      <c r="F411" s="172"/>
      <c r="G411" s="178"/>
      <c r="H411" s="150"/>
      <c r="I411" s="150"/>
      <c r="J411" s="151"/>
      <c r="K411" s="150"/>
      <c r="L411" s="150"/>
      <c r="M411" s="158"/>
      <c r="N411" s="152"/>
      <c r="O411" s="172"/>
      <c r="P411" s="178"/>
      <c r="Q411" s="150"/>
      <c r="R411" s="151"/>
      <c r="S411" s="150"/>
      <c r="T411" s="150"/>
      <c r="U411" s="158"/>
      <c r="V411" s="150"/>
      <c r="W411" s="172"/>
      <c r="X411" s="185"/>
      <c r="Y411" s="171"/>
      <c r="Z411" s="172"/>
      <c r="AA411" s="209"/>
      <c r="AB411" s="189"/>
      <c r="AC411" s="153"/>
      <c r="AD411" s="153"/>
      <c r="AE411" s="190"/>
      <c r="AF411" s="189"/>
      <c r="AG411" s="190"/>
    </row>
    <row r="412" spans="1:33">
      <c r="A412" s="149"/>
      <c r="B412" s="171"/>
      <c r="C412" s="150"/>
      <c r="D412" s="150"/>
      <c r="E412" s="150"/>
      <c r="F412" s="172"/>
      <c r="G412" s="178"/>
      <c r="H412" s="150"/>
      <c r="I412" s="150"/>
      <c r="J412" s="151"/>
      <c r="K412" s="150"/>
      <c r="L412" s="150"/>
      <c r="M412" s="158"/>
      <c r="N412" s="152"/>
      <c r="O412" s="172"/>
      <c r="P412" s="178"/>
      <c r="Q412" s="150"/>
      <c r="R412" s="151"/>
      <c r="S412" s="150"/>
      <c r="T412" s="150"/>
      <c r="U412" s="158"/>
      <c r="V412" s="150"/>
      <c r="W412" s="172"/>
      <c r="X412" s="185"/>
      <c r="Y412" s="171"/>
      <c r="Z412" s="172"/>
      <c r="AA412" s="209"/>
      <c r="AB412" s="189"/>
      <c r="AC412" s="153"/>
      <c r="AD412" s="153"/>
      <c r="AE412" s="190"/>
      <c r="AF412" s="189"/>
      <c r="AG412" s="190"/>
    </row>
    <row r="413" spans="1:33">
      <c r="A413" s="149"/>
      <c r="B413" s="171"/>
      <c r="C413" s="150"/>
      <c r="D413" s="150"/>
      <c r="E413" s="150"/>
      <c r="F413" s="172"/>
      <c r="G413" s="178"/>
      <c r="H413" s="150"/>
      <c r="I413" s="150"/>
      <c r="J413" s="151"/>
      <c r="K413" s="150"/>
      <c r="L413" s="150"/>
      <c r="M413" s="158"/>
      <c r="N413" s="152"/>
      <c r="O413" s="172"/>
      <c r="P413" s="178"/>
      <c r="Q413" s="150"/>
      <c r="R413" s="151"/>
      <c r="S413" s="150"/>
      <c r="T413" s="150"/>
      <c r="U413" s="158"/>
      <c r="V413" s="150"/>
      <c r="W413" s="172"/>
      <c r="X413" s="185"/>
      <c r="Y413" s="171"/>
      <c r="Z413" s="172"/>
      <c r="AA413" s="209"/>
      <c r="AB413" s="189"/>
      <c r="AC413" s="153"/>
      <c r="AD413" s="153"/>
      <c r="AE413" s="190"/>
      <c r="AF413" s="189"/>
      <c r="AG413" s="190"/>
    </row>
    <row r="414" spans="1:33">
      <c r="A414" s="149"/>
      <c r="B414" s="171"/>
      <c r="C414" s="150"/>
      <c r="D414" s="150"/>
      <c r="E414" s="150"/>
      <c r="F414" s="172"/>
      <c r="G414" s="178"/>
      <c r="H414" s="150"/>
      <c r="I414" s="150"/>
      <c r="J414" s="151"/>
      <c r="K414" s="150"/>
      <c r="L414" s="150"/>
      <c r="M414" s="158"/>
      <c r="N414" s="152"/>
      <c r="O414" s="172"/>
      <c r="P414" s="178"/>
      <c r="Q414" s="150"/>
      <c r="R414" s="151"/>
      <c r="S414" s="150"/>
      <c r="T414" s="150"/>
      <c r="U414" s="158"/>
      <c r="V414" s="150"/>
      <c r="W414" s="172"/>
      <c r="X414" s="185"/>
      <c r="Y414" s="171"/>
      <c r="Z414" s="172"/>
      <c r="AA414" s="209"/>
      <c r="AB414" s="189"/>
      <c r="AC414" s="153"/>
      <c r="AD414" s="153"/>
      <c r="AE414" s="190"/>
      <c r="AF414" s="189"/>
      <c r="AG414" s="190"/>
    </row>
    <row r="415" spans="1:33">
      <c r="A415" s="149"/>
      <c r="B415" s="171"/>
      <c r="C415" s="150"/>
      <c r="D415" s="150"/>
      <c r="E415" s="150"/>
      <c r="F415" s="172"/>
      <c r="G415" s="178"/>
      <c r="H415" s="150"/>
      <c r="I415" s="150"/>
      <c r="J415" s="151"/>
      <c r="K415" s="150"/>
      <c r="L415" s="150"/>
      <c r="M415" s="158"/>
      <c r="N415" s="152"/>
      <c r="O415" s="172"/>
      <c r="P415" s="178"/>
      <c r="Q415" s="150"/>
      <c r="R415" s="151"/>
      <c r="S415" s="150"/>
      <c r="T415" s="150"/>
      <c r="U415" s="158"/>
      <c r="V415" s="150"/>
      <c r="W415" s="172"/>
      <c r="X415" s="185"/>
      <c r="Y415" s="171"/>
      <c r="Z415" s="172"/>
      <c r="AA415" s="209"/>
      <c r="AB415" s="189"/>
      <c r="AC415" s="153"/>
      <c r="AD415" s="153"/>
      <c r="AE415" s="190"/>
      <c r="AF415" s="189"/>
      <c r="AG415" s="190"/>
    </row>
    <row r="416" spans="1:33">
      <c r="A416" s="149"/>
      <c r="B416" s="171"/>
      <c r="C416" s="150"/>
      <c r="D416" s="150"/>
      <c r="E416" s="150"/>
      <c r="F416" s="172"/>
      <c r="G416" s="178"/>
      <c r="H416" s="150"/>
      <c r="I416" s="150"/>
      <c r="J416" s="151"/>
      <c r="K416" s="150"/>
      <c r="L416" s="150"/>
      <c r="M416" s="158"/>
      <c r="N416" s="152"/>
      <c r="O416" s="172"/>
      <c r="P416" s="178"/>
      <c r="Q416" s="150"/>
      <c r="R416" s="151"/>
      <c r="S416" s="150"/>
      <c r="T416" s="150"/>
      <c r="U416" s="158"/>
      <c r="V416" s="150"/>
      <c r="W416" s="172"/>
      <c r="X416" s="185"/>
      <c r="Y416" s="171"/>
      <c r="Z416" s="172"/>
      <c r="AA416" s="209"/>
      <c r="AB416" s="189"/>
      <c r="AC416" s="153"/>
      <c r="AD416" s="153"/>
      <c r="AE416" s="190"/>
      <c r="AF416" s="189"/>
      <c r="AG416" s="190"/>
    </row>
    <row r="417" spans="1:33">
      <c r="A417" s="149"/>
      <c r="B417" s="171"/>
      <c r="C417" s="150"/>
      <c r="D417" s="150"/>
      <c r="E417" s="150"/>
      <c r="F417" s="172"/>
      <c r="G417" s="178"/>
      <c r="H417" s="150"/>
      <c r="I417" s="150"/>
      <c r="J417" s="151"/>
      <c r="K417" s="150"/>
      <c r="L417" s="150"/>
      <c r="M417" s="158"/>
      <c r="N417" s="152"/>
      <c r="O417" s="172"/>
      <c r="P417" s="178"/>
      <c r="Q417" s="150"/>
      <c r="R417" s="151"/>
      <c r="S417" s="150"/>
      <c r="T417" s="150"/>
      <c r="U417" s="158"/>
      <c r="V417" s="150"/>
      <c r="W417" s="172"/>
      <c r="X417" s="185"/>
      <c r="Y417" s="171"/>
      <c r="Z417" s="172"/>
      <c r="AA417" s="209"/>
      <c r="AB417" s="189"/>
      <c r="AC417" s="153"/>
      <c r="AD417" s="153"/>
      <c r="AE417" s="190"/>
      <c r="AF417" s="189"/>
      <c r="AG417" s="190"/>
    </row>
    <row r="418" spans="1:33">
      <c r="A418" s="149"/>
      <c r="B418" s="171"/>
      <c r="C418" s="150"/>
      <c r="D418" s="150"/>
      <c r="E418" s="150"/>
      <c r="F418" s="172"/>
      <c r="G418" s="178"/>
      <c r="H418" s="150"/>
      <c r="I418" s="150"/>
      <c r="J418" s="151"/>
      <c r="K418" s="150"/>
      <c r="L418" s="150"/>
      <c r="M418" s="158"/>
      <c r="N418" s="152"/>
      <c r="O418" s="172"/>
      <c r="P418" s="178"/>
      <c r="Q418" s="150"/>
      <c r="R418" s="151"/>
      <c r="S418" s="150"/>
      <c r="T418" s="150"/>
      <c r="U418" s="158"/>
      <c r="V418" s="150"/>
      <c r="W418" s="172"/>
      <c r="X418" s="185"/>
      <c r="Y418" s="171"/>
      <c r="Z418" s="172"/>
      <c r="AA418" s="209"/>
      <c r="AB418" s="189"/>
      <c r="AC418" s="153"/>
      <c r="AD418" s="153"/>
      <c r="AE418" s="190"/>
      <c r="AF418" s="189"/>
      <c r="AG418" s="190"/>
    </row>
    <row r="419" spans="1:33">
      <c r="A419" s="149"/>
      <c r="B419" s="171"/>
      <c r="C419" s="150"/>
      <c r="D419" s="150"/>
      <c r="E419" s="150"/>
      <c r="F419" s="172"/>
      <c r="G419" s="178"/>
      <c r="H419" s="150"/>
      <c r="I419" s="150"/>
      <c r="J419" s="151"/>
      <c r="K419" s="150"/>
      <c r="L419" s="150"/>
      <c r="M419" s="158"/>
      <c r="N419" s="152"/>
      <c r="O419" s="172"/>
      <c r="P419" s="178"/>
      <c r="Q419" s="150"/>
      <c r="R419" s="151"/>
      <c r="S419" s="150"/>
      <c r="T419" s="150"/>
      <c r="U419" s="158"/>
      <c r="V419" s="150"/>
      <c r="W419" s="172"/>
      <c r="X419" s="185"/>
      <c r="Y419" s="171"/>
      <c r="Z419" s="172"/>
      <c r="AA419" s="209"/>
      <c r="AB419" s="189"/>
      <c r="AC419" s="153"/>
      <c r="AD419" s="153"/>
      <c r="AE419" s="190"/>
      <c r="AF419" s="189"/>
      <c r="AG419" s="190"/>
    </row>
    <row r="420" spans="1:33">
      <c r="A420" s="149"/>
      <c r="B420" s="171"/>
      <c r="C420" s="150"/>
      <c r="D420" s="150"/>
      <c r="E420" s="150"/>
      <c r="F420" s="172"/>
      <c r="G420" s="178"/>
      <c r="H420" s="150"/>
      <c r="I420" s="150"/>
      <c r="J420" s="151"/>
      <c r="K420" s="150"/>
      <c r="L420" s="150"/>
      <c r="M420" s="158"/>
      <c r="N420" s="152"/>
      <c r="O420" s="172"/>
      <c r="P420" s="178"/>
      <c r="Q420" s="150"/>
      <c r="R420" s="151"/>
      <c r="S420" s="150"/>
      <c r="T420" s="150"/>
      <c r="U420" s="158"/>
      <c r="V420" s="150"/>
      <c r="W420" s="172"/>
      <c r="X420" s="185"/>
      <c r="Y420" s="171"/>
      <c r="Z420" s="172"/>
      <c r="AA420" s="209"/>
      <c r="AB420" s="189"/>
      <c r="AC420" s="153"/>
      <c r="AD420" s="153"/>
      <c r="AE420" s="190"/>
      <c r="AF420" s="189"/>
      <c r="AG420" s="190"/>
    </row>
    <row r="421" spans="1:33">
      <c r="A421" s="149"/>
      <c r="B421" s="171"/>
      <c r="C421" s="150"/>
      <c r="D421" s="150"/>
      <c r="E421" s="150"/>
      <c r="F421" s="172"/>
      <c r="G421" s="178"/>
      <c r="H421" s="150"/>
      <c r="I421" s="150"/>
      <c r="J421" s="151"/>
      <c r="K421" s="150"/>
      <c r="L421" s="150"/>
      <c r="M421" s="158"/>
      <c r="N421" s="152"/>
      <c r="O421" s="172"/>
      <c r="P421" s="178"/>
      <c r="Q421" s="150"/>
      <c r="R421" s="151"/>
      <c r="S421" s="150"/>
      <c r="T421" s="150"/>
      <c r="U421" s="158"/>
      <c r="V421" s="150"/>
      <c r="W421" s="172"/>
      <c r="X421" s="185"/>
      <c r="Y421" s="171"/>
      <c r="Z421" s="172"/>
      <c r="AA421" s="209"/>
      <c r="AB421" s="189"/>
      <c r="AC421" s="153"/>
      <c r="AD421" s="153"/>
      <c r="AE421" s="190"/>
      <c r="AF421" s="189"/>
      <c r="AG421" s="190"/>
    </row>
    <row r="422" spans="1:33">
      <c r="A422" s="149"/>
      <c r="B422" s="171"/>
      <c r="C422" s="150"/>
      <c r="D422" s="150"/>
      <c r="E422" s="150"/>
      <c r="F422" s="172"/>
      <c r="G422" s="178"/>
      <c r="H422" s="150"/>
      <c r="I422" s="150"/>
      <c r="J422" s="151"/>
      <c r="K422" s="150"/>
      <c r="L422" s="150"/>
      <c r="M422" s="158"/>
      <c r="N422" s="152"/>
      <c r="O422" s="172"/>
      <c r="P422" s="178"/>
      <c r="Q422" s="150"/>
      <c r="R422" s="151"/>
      <c r="S422" s="150"/>
      <c r="T422" s="150"/>
      <c r="U422" s="158"/>
      <c r="V422" s="150"/>
      <c r="W422" s="172"/>
      <c r="X422" s="185"/>
      <c r="Y422" s="171"/>
      <c r="Z422" s="172"/>
      <c r="AA422" s="209"/>
      <c r="AB422" s="189"/>
      <c r="AC422" s="153"/>
      <c r="AD422" s="153"/>
      <c r="AE422" s="190"/>
      <c r="AF422" s="189"/>
      <c r="AG422" s="190"/>
    </row>
    <row r="423" spans="1:33">
      <c r="A423" s="149"/>
      <c r="B423" s="171"/>
      <c r="C423" s="150"/>
      <c r="D423" s="150"/>
      <c r="E423" s="150"/>
      <c r="F423" s="172"/>
      <c r="G423" s="178"/>
      <c r="H423" s="150"/>
      <c r="I423" s="150"/>
      <c r="J423" s="151"/>
      <c r="K423" s="150"/>
      <c r="L423" s="150"/>
      <c r="M423" s="158"/>
      <c r="N423" s="152"/>
      <c r="O423" s="172"/>
      <c r="P423" s="178"/>
      <c r="Q423" s="150"/>
      <c r="R423" s="151"/>
      <c r="S423" s="150"/>
      <c r="T423" s="150"/>
      <c r="U423" s="158"/>
      <c r="V423" s="150"/>
      <c r="W423" s="172"/>
      <c r="X423" s="185"/>
      <c r="Y423" s="171"/>
      <c r="Z423" s="172"/>
      <c r="AA423" s="209"/>
      <c r="AB423" s="189"/>
      <c r="AC423" s="153"/>
      <c r="AD423" s="153"/>
      <c r="AE423" s="190"/>
      <c r="AF423" s="189"/>
      <c r="AG423" s="190"/>
    </row>
    <row r="424" spans="1:33">
      <c r="A424" s="149"/>
      <c r="B424" s="171"/>
      <c r="C424" s="150"/>
      <c r="D424" s="150"/>
      <c r="E424" s="150"/>
      <c r="F424" s="172"/>
      <c r="G424" s="178"/>
      <c r="H424" s="150"/>
      <c r="I424" s="150"/>
      <c r="J424" s="151"/>
      <c r="K424" s="150"/>
      <c r="L424" s="150"/>
      <c r="M424" s="158"/>
      <c r="N424" s="152"/>
      <c r="O424" s="172"/>
      <c r="P424" s="178"/>
      <c r="Q424" s="150"/>
      <c r="R424" s="151"/>
      <c r="S424" s="150"/>
      <c r="T424" s="150"/>
      <c r="U424" s="158"/>
      <c r="V424" s="150"/>
      <c r="W424" s="172"/>
      <c r="X424" s="185"/>
      <c r="Y424" s="171"/>
      <c r="Z424" s="172"/>
      <c r="AA424" s="209"/>
      <c r="AB424" s="189"/>
      <c r="AC424" s="153"/>
      <c r="AD424" s="153"/>
      <c r="AE424" s="190"/>
      <c r="AF424" s="189"/>
      <c r="AG424" s="190"/>
    </row>
    <row r="425" spans="1:33">
      <c r="A425" s="149"/>
      <c r="B425" s="171"/>
      <c r="C425" s="150"/>
      <c r="D425" s="150"/>
      <c r="E425" s="150"/>
      <c r="F425" s="172"/>
      <c r="G425" s="178"/>
      <c r="H425" s="150"/>
      <c r="I425" s="150"/>
      <c r="J425" s="151"/>
      <c r="K425" s="150"/>
      <c r="L425" s="150"/>
      <c r="M425" s="158"/>
      <c r="N425" s="152"/>
      <c r="O425" s="172"/>
      <c r="P425" s="178"/>
      <c r="Q425" s="150"/>
      <c r="R425" s="151"/>
      <c r="S425" s="150"/>
      <c r="T425" s="150"/>
      <c r="U425" s="158"/>
      <c r="V425" s="150"/>
      <c r="W425" s="172"/>
      <c r="X425" s="185"/>
      <c r="Y425" s="171"/>
      <c r="Z425" s="172"/>
      <c r="AA425" s="209"/>
      <c r="AB425" s="189"/>
      <c r="AC425" s="153"/>
      <c r="AD425" s="153"/>
      <c r="AE425" s="190"/>
      <c r="AF425" s="189"/>
      <c r="AG425" s="190"/>
    </row>
    <row r="426" spans="1:33">
      <c r="A426" s="149"/>
      <c r="B426" s="171"/>
      <c r="C426" s="150"/>
      <c r="D426" s="150"/>
      <c r="E426" s="150"/>
      <c r="F426" s="172"/>
      <c r="G426" s="178"/>
      <c r="H426" s="150"/>
      <c r="I426" s="150"/>
      <c r="J426" s="151"/>
      <c r="K426" s="150"/>
      <c r="L426" s="150"/>
      <c r="M426" s="158"/>
      <c r="N426" s="152"/>
      <c r="O426" s="172"/>
      <c r="P426" s="178"/>
      <c r="Q426" s="150"/>
      <c r="R426" s="151"/>
      <c r="S426" s="150"/>
      <c r="T426" s="150"/>
      <c r="U426" s="158"/>
      <c r="V426" s="150"/>
      <c r="W426" s="172"/>
      <c r="X426" s="185"/>
      <c r="Y426" s="171"/>
      <c r="Z426" s="172"/>
      <c r="AA426" s="209"/>
      <c r="AB426" s="189"/>
      <c r="AC426" s="153"/>
      <c r="AD426" s="153"/>
      <c r="AE426" s="190"/>
      <c r="AF426" s="189"/>
      <c r="AG426" s="190"/>
    </row>
    <row r="427" spans="1:33">
      <c r="A427" s="149"/>
      <c r="B427" s="171"/>
      <c r="C427" s="150"/>
      <c r="D427" s="150"/>
      <c r="E427" s="150"/>
      <c r="F427" s="172"/>
      <c r="G427" s="178"/>
      <c r="H427" s="150"/>
      <c r="I427" s="150"/>
      <c r="J427" s="151"/>
      <c r="K427" s="150"/>
      <c r="L427" s="150"/>
      <c r="M427" s="158"/>
      <c r="N427" s="152"/>
      <c r="O427" s="172"/>
      <c r="P427" s="178"/>
      <c r="Q427" s="150"/>
      <c r="R427" s="151"/>
      <c r="S427" s="150"/>
      <c r="T427" s="150"/>
      <c r="U427" s="158"/>
      <c r="V427" s="150"/>
      <c r="W427" s="172"/>
      <c r="X427" s="185"/>
      <c r="Y427" s="171"/>
      <c r="Z427" s="172"/>
      <c r="AA427" s="209"/>
      <c r="AB427" s="189"/>
      <c r="AC427" s="153"/>
      <c r="AD427" s="153"/>
      <c r="AE427" s="190"/>
      <c r="AF427" s="189"/>
      <c r="AG427" s="190"/>
    </row>
    <row r="428" spans="1:33">
      <c r="A428" s="149"/>
      <c r="B428" s="171"/>
      <c r="C428" s="150"/>
      <c r="D428" s="150"/>
      <c r="E428" s="150"/>
      <c r="F428" s="172"/>
      <c r="G428" s="178"/>
      <c r="H428" s="150"/>
      <c r="I428" s="150"/>
      <c r="J428" s="151"/>
      <c r="K428" s="150"/>
      <c r="L428" s="150"/>
      <c r="M428" s="158"/>
      <c r="N428" s="152"/>
      <c r="O428" s="172"/>
      <c r="P428" s="178"/>
      <c r="Q428" s="150"/>
      <c r="R428" s="151"/>
      <c r="S428" s="150"/>
      <c r="T428" s="150"/>
      <c r="U428" s="158"/>
      <c r="V428" s="150"/>
      <c r="W428" s="172"/>
      <c r="X428" s="185"/>
      <c r="Y428" s="171"/>
      <c r="Z428" s="172"/>
      <c r="AA428" s="209"/>
      <c r="AB428" s="189"/>
      <c r="AC428" s="153"/>
      <c r="AD428" s="153"/>
      <c r="AE428" s="190"/>
      <c r="AF428" s="189"/>
      <c r="AG428" s="190"/>
    </row>
    <row r="429" spans="1:33">
      <c r="A429" s="149"/>
      <c r="B429" s="171"/>
      <c r="C429" s="150"/>
      <c r="D429" s="150"/>
      <c r="E429" s="150"/>
      <c r="F429" s="172"/>
      <c r="G429" s="178"/>
      <c r="H429" s="150"/>
      <c r="I429" s="150"/>
      <c r="J429" s="151"/>
      <c r="K429" s="150"/>
      <c r="L429" s="150"/>
      <c r="M429" s="158"/>
      <c r="N429" s="152"/>
      <c r="O429" s="172"/>
      <c r="P429" s="178"/>
      <c r="Q429" s="150"/>
      <c r="R429" s="151"/>
      <c r="S429" s="150"/>
      <c r="T429" s="150"/>
      <c r="U429" s="158"/>
      <c r="V429" s="150"/>
      <c r="W429" s="172"/>
      <c r="X429" s="185"/>
      <c r="Y429" s="171"/>
      <c r="Z429" s="172"/>
      <c r="AA429" s="209"/>
      <c r="AB429" s="189"/>
      <c r="AC429" s="153"/>
      <c r="AD429" s="153"/>
      <c r="AE429" s="190"/>
      <c r="AF429" s="189"/>
      <c r="AG429" s="190"/>
    </row>
    <row r="430" spans="1:33">
      <c r="A430" s="149"/>
      <c r="B430" s="171"/>
      <c r="C430" s="150"/>
      <c r="D430" s="150"/>
      <c r="E430" s="150"/>
      <c r="F430" s="172"/>
      <c r="G430" s="178"/>
      <c r="H430" s="150"/>
      <c r="I430" s="150"/>
      <c r="J430" s="151"/>
      <c r="K430" s="150"/>
      <c r="L430" s="150"/>
      <c r="M430" s="158"/>
      <c r="N430" s="152"/>
      <c r="O430" s="172"/>
      <c r="P430" s="178"/>
      <c r="Q430" s="150"/>
      <c r="R430" s="151"/>
      <c r="S430" s="150"/>
      <c r="T430" s="150"/>
      <c r="U430" s="158"/>
      <c r="V430" s="150"/>
      <c r="W430" s="172"/>
      <c r="X430" s="185"/>
      <c r="Y430" s="171"/>
      <c r="Z430" s="172"/>
      <c r="AA430" s="209"/>
      <c r="AB430" s="189"/>
      <c r="AC430" s="153"/>
      <c r="AD430" s="153"/>
      <c r="AE430" s="190"/>
      <c r="AF430" s="189"/>
      <c r="AG430" s="190"/>
    </row>
    <row r="431" spans="1:33">
      <c r="A431" s="149"/>
      <c r="B431" s="171"/>
      <c r="C431" s="150"/>
      <c r="D431" s="150"/>
      <c r="E431" s="150"/>
      <c r="F431" s="172"/>
      <c r="G431" s="178"/>
      <c r="H431" s="150"/>
      <c r="I431" s="150"/>
      <c r="J431" s="151"/>
      <c r="K431" s="150"/>
      <c r="L431" s="150"/>
      <c r="M431" s="158"/>
      <c r="N431" s="152"/>
      <c r="O431" s="172"/>
      <c r="P431" s="178"/>
      <c r="Q431" s="150"/>
      <c r="R431" s="151"/>
      <c r="S431" s="150"/>
      <c r="T431" s="150"/>
      <c r="U431" s="158"/>
      <c r="V431" s="150"/>
      <c r="W431" s="172"/>
      <c r="X431" s="185"/>
      <c r="Y431" s="171"/>
      <c r="Z431" s="172"/>
      <c r="AA431" s="209"/>
      <c r="AB431" s="189"/>
      <c r="AC431" s="153"/>
      <c r="AD431" s="153"/>
      <c r="AE431" s="190"/>
      <c r="AF431" s="189"/>
      <c r="AG431" s="190"/>
    </row>
    <row r="432" spans="1:33">
      <c r="A432" s="149"/>
      <c r="B432" s="171"/>
      <c r="C432" s="150"/>
      <c r="D432" s="150"/>
      <c r="E432" s="150"/>
      <c r="F432" s="172"/>
      <c r="G432" s="178"/>
      <c r="H432" s="150"/>
      <c r="I432" s="150"/>
      <c r="J432" s="151"/>
      <c r="K432" s="150"/>
      <c r="L432" s="150"/>
      <c r="M432" s="158"/>
      <c r="N432" s="152"/>
      <c r="O432" s="172"/>
      <c r="P432" s="178"/>
      <c r="Q432" s="150"/>
      <c r="R432" s="151"/>
      <c r="S432" s="150"/>
      <c r="T432" s="150"/>
      <c r="U432" s="158"/>
      <c r="V432" s="150"/>
      <c r="W432" s="172"/>
      <c r="X432" s="185"/>
      <c r="Y432" s="171"/>
      <c r="Z432" s="172"/>
      <c r="AA432" s="209"/>
      <c r="AB432" s="189"/>
      <c r="AC432" s="153"/>
      <c r="AD432" s="153"/>
      <c r="AE432" s="190"/>
      <c r="AF432" s="189"/>
      <c r="AG432" s="190"/>
    </row>
    <row r="433" spans="1:33">
      <c r="A433" s="149"/>
      <c r="B433" s="171"/>
      <c r="C433" s="150"/>
      <c r="D433" s="150"/>
      <c r="E433" s="150"/>
      <c r="F433" s="172"/>
      <c r="G433" s="178"/>
      <c r="H433" s="150"/>
      <c r="I433" s="150"/>
      <c r="J433" s="151"/>
      <c r="K433" s="150"/>
      <c r="L433" s="150"/>
      <c r="M433" s="158"/>
      <c r="N433" s="152"/>
      <c r="O433" s="172"/>
      <c r="P433" s="178"/>
      <c r="Q433" s="150"/>
      <c r="R433" s="151"/>
      <c r="S433" s="150"/>
      <c r="T433" s="150"/>
      <c r="U433" s="158"/>
      <c r="V433" s="150"/>
      <c r="W433" s="172"/>
      <c r="X433" s="185"/>
      <c r="Y433" s="171"/>
      <c r="Z433" s="172"/>
      <c r="AA433" s="209"/>
      <c r="AB433" s="189"/>
      <c r="AC433" s="153"/>
      <c r="AD433" s="153"/>
      <c r="AE433" s="190"/>
      <c r="AF433" s="189"/>
      <c r="AG433" s="190"/>
    </row>
    <row r="434" spans="1:33">
      <c r="A434" s="149"/>
      <c r="B434" s="171"/>
      <c r="C434" s="150"/>
      <c r="D434" s="150"/>
      <c r="E434" s="150"/>
      <c r="F434" s="172"/>
      <c r="G434" s="178"/>
      <c r="H434" s="150"/>
      <c r="I434" s="150"/>
      <c r="J434" s="151"/>
      <c r="K434" s="150"/>
      <c r="L434" s="150"/>
      <c r="M434" s="158"/>
      <c r="N434" s="152"/>
      <c r="O434" s="172"/>
      <c r="P434" s="178"/>
      <c r="Q434" s="150"/>
      <c r="R434" s="151"/>
      <c r="S434" s="150"/>
      <c r="T434" s="150"/>
      <c r="U434" s="158"/>
      <c r="V434" s="150"/>
      <c r="W434" s="172"/>
      <c r="X434" s="185"/>
      <c r="Y434" s="171"/>
      <c r="Z434" s="172"/>
      <c r="AA434" s="209"/>
      <c r="AB434" s="189"/>
      <c r="AC434" s="153"/>
      <c r="AD434" s="153"/>
      <c r="AE434" s="190"/>
      <c r="AF434" s="189"/>
      <c r="AG434" s="190"/>
    </row>
    <row r="435" spans="1:33">
      <c r="A435" s="149"/>
      <c r="B435" s="171"/>
      <c r="C435" s="150"/>
      <c r="D435" s="150"/>
      <c r="E435" s="150"/>
      <c r="F435" s="172"/>
      <c r="G435" s="178"/>
      <c r="H435" s="150"/>
      <c r="I435" s="150"/>
      <c r="J435" s="151"/>
      <c r="K435" s="150"/>
      <c r="L435" s="150"/>
      <c r="M435" s="158"/>
      <c r="N435" s="152"/>
      <c r="O435" s="172"/>
      <c r="P435" s="178"/>
      <c r="Q435" s="150"/>
      <c r="R435" s="151"/>
      <c r="S435" s="150"/>
      <c r="T435" s="150"/>
      <c r="U435" s="158"/>
      <c r="V435" s="150"/>
      <c r="W435" s="172"/>
      <c r="X435" s="185"/>
      <c r="Y435" s="171"/>
      <c r="Z435" s="172"/>
      <c r="AA435" s="209"/>
      <c r="AB435" s="189"/>
      <c r="AC435" s="153"/>
      <c r="AD435" s="153"/>
      <c r="AE435" s="190"/>
      <c r="AF435" s="189"/>
      <c r="AG435" s="190"/>
    </row>
    <row r="436" spans="1:33">
      <c r="A436" s="149"/>
      <c r="B436" s="171"/>
      <c r="C436" s="150"/>
      <c r="D436" s="150"/>
      <c r="E436" s="150"/>
      <c r="F436" s="172"/>
      <c r="G436" s="178"/>
      <c r="H436" s="150"/>
      <c r="I436" s="150"/>
      <c r="J436" s="151"/>
      <c r="K436" s="150"/>
      <c r="L436" s="150"/>
      <c r="M436" s="158"/>
      <c r="N436" s="152"/>
      <c r="O436" s="172"/>
      <c r="P436" s="178"/>
      <c r="Q436" s="150"/>
      <c r="R436" s="151"/>
      <c r="S436" s="150"/>
      <c r="T436" s="150"/>
      <c r="U436" s="158"/>
      <c r="V436" s="150"/>
      <c r="W436" s="172"/>
      <c r="X436" s="185"/>
      <c r="Y436" s="171"/>
      <c r="Z436" s="172"/>
      <c r="AA436" s="209"/>
      <c r="AB436" s="189"/>
      <c r="AC436" s="153"/>
      <c r="AD436" s="153"/>
      <c r="AE436" s="190"/>
      <c r="AF436" s="189"/>
      <c r="AG436" s="190"/>
    </row>
    <row r="437" spans="1:33">
      <c r="A437" s="149"/>
      <c r="B437" s="171"/>
      <c r="C437" s="150"/>
      <c r="D437" s="150"/>
      <c r="E437" s="150"/>
      <c r="F437" s="172"/>
      <c r="G437" s="178"/>
      <c r="H437" s="150"/>
      <c r="I437" s="150"/>
      <c r="J437" s="151"/>
      <c r="K437" s="150"/>
      <c r="L437" s="150"/>
      <c r="M437" s="158"/>
      <c r="N437" s="152"/>
      <c r="O437" s="172"/>
      <c r="P437" s="178"/>
      <c r="Q437" s="150"/>
      <c r="R437" s="151"/>
      <c r="S437" s="150"/>
      <c r="T437" s="150"/>
      <c r="U437" s="158"/>
      <c r="V437" s="150"/>
      <c r="W437" s="172"/>
      <c r="X437" s="185"/>
      <c r="Y437" s="171"/>
      <c r="Z437" s="172"/>
      <c r="AA437" s="209"/>
      <c r="AB437" s="189"/>
      <c r="AC437" s="153"/>
      <c r="AD437" s="153"/>
      <c r="AE437" s="190"/>
      <c r="AF437" s="189"/>
      <c r="AG437" s="190"/>
    </row>
    <row r="438" spans="1:33">
      <c r="A438" s="149"/>
      <c r="B438" s="171"/>
      <c r="C438" s="150"/>
      <c r="D438" s="150"/>
      <c r="E438" s="150"/>
      <c r="F438" s="172"/>
      <c r="G438" s="178"/>
      <c r="H438" s="150"/>
      <c r="I438" s="150"/>
      <c r="J438" s="151"/>
      <c r="K438" s="150"/>
      <c r="L438" s="150"/>
      <c r="M438" s="158"/>
      <c r="N438" s="152"/>
      <c r="O438" s="172"/>
      <c r="P438" s="178"/>
      <c r="Q438" s="150"/>
      <c r="R438" s="151"/>
      <c r="S438" s="150"/>
      <c r="T438" s="150"/>
      <c r="U438" s="158"/>
      <c r="V438" s="150"/>
      <c r="W438" s="172"/>
      <c r="X438" s="185"/>
      <c r="Y438" s="171"/>
      <c r="Z438" s="172"/>
      <c r="AA438" s="209"/>
      <c r="AB438" s="189"/>
      <c r="AC438" s="153"/>
      <c r="AD438" s="153"/>
      <c r="AE438" s="190"/>
      <c r="AF438" s="189"/>
      <c r="AG438" s="190"/>
    </row>
    <row r="439" spans="1:33">
      <c r="A439" s="149"/>
      <c r="B439" s="171"/>
      <c r="C439" s="150"/>
      <c r="D439" s="150"/>
      <c r="E439" s="150"/>
      <c r="F439" s="172"/>
      <c r="G439" s="178"/>
      <c r="H439" s="150"/>
      <c r="I439" s="150"/>
      <c r="J439" s="151"/>
      <c r="K439" s="150"/>
      <c r="L439" s="150"/>
      <c r="M439" s="158"/>
      <c r="N439" s="152"/>
      <c r="O439" s="172"/>
      <c r="P439" s="178"/>
      <c r="Q439" s="150"/>
      <c r="R439" s="151"/>
      <c r="S439" s="150"/>
      <c r="T439" s="150"/>
      <c r="U439" s="158"/>
      <c r="V439" s="150"/>
      <c r="W439" s="172"/>
      <c r="X439" s="185"/>
      <c r="Y439" s="171"/>
      <c r="Z439" s="172"/>
      <c r="AA439" s="209"/>
      <c r="AB439" s="189"/>
      <c r="AC439" s="153"/>
      <c r="AD439" s="153"/>
      <c r="AE439" s="190"/>
      <c r="AF439" s="189"/>
      <c r="AG439" s="190"/>
    </row>
    <row r="440" spans="1:33">
      <c r="A440" s="149"/>
      <c r="B440" s="171"/>
      <c r="C440" s="150"/>
      <c r="D440" s="150"/>
      <c r="E440" s="150"/>
      <c r="F440" s="172"/>
      <c r="G440" s="178"/>
      <c r="H440" s="150"/>
      <c r="I440" s="150"/>
      <c r="J440" s="151"/>
      <c r="K440" s="150"/>
      <c r="L440" s="150"/>
      <c r="M440" s="158"/>
      <c r="N440" s="152"/>
      <c r="O440" s="172"/>
      <c r="P440" s="178"/>
      <c r="Q440" s="150"/>
      <c r="R440" s="151"/>
      <c r="S440" s="150"/>
      <c r="T440" s="150"/>
      <c r="U440" s="158"/>
      <c r="V440" s="150"/>
      <c r="W440" s="172"/>
      <c r="X440" s="185"/>
      <c r="Y440" s="171"/>
      <c r="Z440" s="172"/>
      <c r="AA440" s="209"/>
      <c r="AB440" s="189"/>
      <c r="AC440" s="153"/>
      <c r="AD440" s="153"/>
      <c r="AE440" s="190"/>
      <c r="AF440" s="189"/>
      <c r="AG440" s="190"/>
    </row>
    <row r="441" spans="1:33">
      <c r="A441" s="149"/>
      <c r="B441" s="171"/>
      <c r="C441" s="150"/>
      <c r="D441" s="150"/>
      <c r="E441" s="150"/>
      <c r="F441" s="172"/>
      <c r="G441" s="178"/>
      <c r="H441" s="150"/>
      <c r="I441" s="150"/>
      <c r="J441" s="151"/>
      <c r="K441" s="150"/>
      <c r="L441" s="150"/>
      <c r="M441" s="158"/>
      <c r="N441" s="152"/>
      <c r="O441" s="172"/>
      <c r="P441" s="178"/>
      <c r="Q441" s="150"/>
      <c r="R441" s="151"/>
      <c r="S441" s="150"/>
      <c r="T441" s="150"/>
      <c r="U441" s="158"/>
      <c r="V441" s="150"/>
      <c r="W441" s="172"/>
      <c r="X441" s="185"/>
      <c r="Y441" s="171"/>
      <c r="Z441" s="172"/>
      <c r="AA441" s="209"/>
      <c r="AB441" s="189"/>
      <c r="AC441" s="153"/>
      <c r="AD441" s="153"/>
      <c r="AE441" s="190"/>
      <c r="AF441" s="189"/>
      <c r="AG441" s="190"/>
    </row>
    <row r="442" spans="1:33">
      <c r="A442" s="149"/>
      <c r="B442" s="171"/>
      <c r="C442" s="150"/>
      <c r="D442" s="150"/>
      <c r="E442" s="150"/>
      <c r="F442" s="172"/>
      <c r="G442" s="178"/>
      <c r="H442" s="150"/>
      <c r="I442" s="150"/>
      <c r="J442" s="151"/>
      <c r="K442" s="150"/>
      <c r="L442" s="150"/>
      <c r="M442" s="158"/>
      <c r="N442" s="152"/>
      <c r="O442" s="172"/>
      <c r="P442" s="178"/>
      <c r="Q442" s="150"/>
      <c r="R442" s="151"/>
      <c r="S442" s="150"/>
      <c r="T442" s="150"/>
      <c r="U442" s="158"/>
      <c r="V442" s="150"/>
      <c r="W442" s="172"/>
      <c r="X442" s="185"/>
      <c r="Y442" s="171"/>
      <c r="Z442" s="172"/>
      <c r="AA442" s="209"/>
      <c r="AB442" s="189"/>
      <c r="AC442" s="153"/>
      <c r="AD442" s="153"/>
      <c r="AE442" s="190"/>
      <c r="AF442" s="189"/>
      <c r="AG442" s="190"/>
    </row>
    <row r="443" spans="1:33">
      <c r="A443" s="149"/>
      <c r="B443" s="171"/>
      <c r="C443" s="150"/>
      <c r="D443" s="150"/>
      <c r="E443" s="150"/>
      <c r="F443" s="172"/>
      <c r="G443" s="178"/>
      <c r="H443" s="150"/>
      <c r="I443" s="150"/>
      <c r="J443" s="151"/>
      <c r="K443" s="150"/>
      <c r="L443" s="150"/>
      <c r="M443" s="158"/>
      <c r="N443" s="152"/>
      <c r="O443" s="172"/>
      <c r="P443" s="178"/>
      <c r="Q443" s="150"/>
      <c r="R443" s="151"/>
      <c r="S443" s="150"/>
      <c r="T443" s="150"/>
      <c r="U443" s="158"/>
      <c r="V443" s="150"/>
      <c r="W443" s="172"/>
      <c r="X443" s="185"/>
      <c r="Y443" s="171"/>
      <c r="Z443" s="172"/>
      <c r="AA443" s="209"/>
      <c r="AB443" s="189"/>
      <c r="AC443" s="153"/>
      <c r="AD443" s="153"/>
      <c r="AE443" s="190"/>
      <c r="AF443" s="189"/>
      <c r="AG443" s="190"/>
    </row>
    <row r="444" spans="1:33">
      <c r="A444" s="149"/>
      <c r="B444" s="171"/>
      <c r="C444" s="150"/>
      <c r="D444" s="150"/>
      <c r="E444" s="150"/>
      <c r="F444" s="172"/>
      <c r="G444" s="178"/>
      <c r="H444" s="150"/>
      <c r="I444" s="150"/>
      <c r="J444" s="151"/>
      <c r="K444" s="150"/>
      <c r="L444" s="150"/>
      <c r="M444" s="158"/>
      <c r="N444" s="152"/>
      <c r="O444" s="172"/>
      <c r="P444" s="178"/>
      <c r="Q444" s="150"/>
      <c r="R444" s="151"/>
      <c r="S444" s="150"/>
      <c r="T444" s="150"/>
      <c r="U444" s="158"/>
      <c r="V444" s="150"/>
      <c r="W444" s="172"/>
      <c r="X444" s="185"/>
      <c r="Y444" s="171"/>
      <c r="Z444" s="172"/>
      <c r="AA444" s="209"/>
      <c r="AB444" s="189"/>
      <c r="AC444" s="153"/>
      <c r="AD444" s="153"/>
      <c r="AE444" s="190"/>
      <c r="AF444" s="189"/>
      <c r="AG444" s="190"/>
    </row>
    <row r="445" spans="1:33">
      <c r="A445" s="149"/>
      <c r="B445" s="171"/>
      <c r="C445" s="150"/>
      <c r="D445" s="150"/>
      <c r="E445" s="150"/>
      <c r="F445" s="172"/>
      <c r="G445" s="178"/>
      <c r="H445" s="150"/>
      <c r="I445" s="150"/>
      <c r="J445" s="151"/>
      <c r="K445" s="150"/>
      <c r="L445" s="150"/>
      <c r="M445" s="158"/>
      <c r="N445" s="152"/>
      <c r="O445" s="172"/>
      <c r="P445" s="178"/>
      <c r="Q445" s="150"/>
      <c r="R445" s="151"/>
      <c r="S445" s="150"/>
      <c r="T445" s="150"/>
      <c r="U445" s="158"/>
      <c r="V445" s="150"/>
      <c r="W445" s="172"/>
      <c r="X445" s="185"/>
      <c r="Y445" s="171"/>
      <c r="Z445" s="172"/>
      <c r="AA445" s="209"/>
      <c r="AB445" s="189"/>
      <c r="AC445" s="153"/>
      <c r="AD445" s="153"/>
      <c r="AE445" s="190"/>
      <c r="AF445" s="189"/>
      <c r="AG445" s="190"/>
    </row>
    <row r="446" spans="1:33">
      <c r="A446" s="149"/>
      <c r="B446" s="171"/>
      <c r="C446" s="150"/>
      <c r="D446" s="150"/>
      <c r="E446" s="150"/>
      <c r="F446" s="172"/>
      <c r="G446" s="178"/>
      <c r="H446" s="150"/>
      <c r="I446" s="150"/>
      <c r="J446" s="151"/>
      <c r="K446" s="150"/>
      <c r="L446" s="150"/>
      <c r="M446" s="158"/>
      <c r="N446" s="152"/>
      <c r="O446" s="172"/>
      <c r="P446" s="178"/>
      <c r="Q446" s="150"/>
      <c r="R446" s="151"/>
      <c r="S446" s="150"/>
      <c r="T446" s="150"/>
      <c r="U446" s="158"/>
      <c r="V446" s="150"/>
      <c r="W446" s="172"/>
      <c r="X446" s="185"/>
      <c r="Y446" s="171"/>
      <c r="Z446" s="172"/>
      <c r="AA446" s="209"/>
      <c r="AB446" s="189"/>
      <c r="AC446" s="153"/>
      <c r="AD446" s="153"/>
      <c r="AE446" s="190"/>
      <c r="AF446" s="189"/>
      <c r="AG446" s="190"/>
    </row>
    <row r="447" spans="1:33">
      <c r="A447" s="149"/>
      <c r="B447" s="171"/>
      <c r="C447" s="150"/>
      <c r="D447" s="150"/>
      <c r="E447" s="150"/>
      <c r="F447" s="172"/>
      <c r="G447" s="178"/>
      <c r="H447" s="150"/>
      <c r="I447" s="150"/>
      <c r="J447" s="151"/>
      <c r="K447" s="150"/>
      <c r="L447" s="150"/>
      <c r="M447" s="158"/>
      <c r="N447" s="152"/>
      <c r="O447" s="172"/>
      <c r="P447" s="178"/>
      <c r="Q447" s="150"/>
      <c r="R447" s="151"/>
      <c r="S447" s="150"/>
      <c r="T447" s="150"/>
      <c r="U447" s="158"/>
      <c r="V447" s="150"/>
      <c r="W447" s="172"/>
      <c r="X447" s="185"/>
      <c r="Y447" s="171"/>
      <c r="Z447" s="172"/>
      <c r="AA447" s="209"/>
      <c r="AB447" s="189"/>
      <c r="AC447" s="153"/>
      <c r="AD447" s="153"/>
      <c r="AE447" s="190"/>
      <c r="AF447" s="189"/>
      <c r="AG447" s="190"/>
    </row>
    <row r="448" spans="1:33">
      <c r="A448" s="149"/>
      <c r="B448" s="171"/>
      <c r="C448" s="150"/>
      <c r="D448" s="150"/>
      <c r="E448" s="150"/>
      <c r="F448" s="172"/>
      <c r="G448" s="178"/>
      <c r="H448" s="150"/>
      <c r="I448" s="150"/>
      <c r="J448" s="151"/>
      <c r="K448" s="150"/>
      <c r="L448" s="150"/>
      <c r="M448" s="158"/>
      <c r="N448" s="152"/>
      <c r="O448" s="172"/>
      <c r="P448" s="178"/>
      <c r="Q448" s="150"/>
      <c r="R448" s="151"/>
      <c r="S448" s="150"/>
      <c r="T448" s="150"/>
      <c r="U448" s="158"/>
      <c r="V448" s="150"/>
      <c r="W448" s="172"/>
      <c r="X448" s="185"/>
      <c r="Y448" s="171"/>
      <c r="Z448" s="172"/>
      <c r="AA448" s="209"/>
      <c r="AB448" s="189"/>
      <c r="AC448" s="153"/>
      <c r="AD448" s="153"/>
      <c r="AE448" s="190"/>
      <c r="AF448" s="189"/>
      <c r="AG448" s="190"/>
    </row>
    <row r="449" spans="1:33">
      <c r="A449" s="149"/>
      <c r="B449" s="171"/>
      <c r="C449" s="150"/>
      <c r="D449" s="150"/>
      <c r="E449" s="150"/>
      <c r="F449" s="172"/>
      <c r="G449" s="178"/>
      <c r="H449" s="150"/>
      <c r="I449" s="150"/>
      <c r="J449" s="151"/>
      <c r="K449" s="150"/>
      <c r="L449" s="150"/>
      <c r="M449" s="158"/>
      <c r="N449" s="152"/>
      <c r="O449" s="172"/>
      <c r="P449" s="178"/>
      <c r="Q449" s="150"/>
      <c r="R449" s="151"/>
      <c r="S449" s="150"/>
      <c r="T449" s="150"/>
      <c r="U449" s="158"/>
      <c r="V449" s="150"/>
      <c r="W449" s="172"/>
      <c r="X449" s="185"/>
      <c r="Y449" s="171"/>
      <c r="Z449" s="172"/>
      <c r="AA449" s="209"/>
      <c r="AB449" s="189"/>
      <c r="AC449" s="153"/>
      <c r="AD449" s="153"/>
      <c r="AE449" s="190"/>
      <c r="AF449" s="189"/>
      <c r="AG449" s="190"/>
    </row>
    <row r="450" spans="1:33">
      <c r="A450" s="149"/>
      <c r="B450" s="171"/>
      <c r="C450" s="150"/>
      <c r="D450" s="150"/>
      <c r="E450" s="150"/>
      <c r="F450" s="172"/>
      <c r="G450" s="178"/>
      <c r="H450" s="150"/>
      <c r="I450" s="150"/>
      <c r="J450" s="151"/>
      <c r="K450" s="150"/>
      <c r="L450" s="150"/>
      <c r="M450" s="158"/>
      <c r="N450" s="152"/>
      <c r="O450" s="172"/>
      <c r="P450" s="178"/>
      <c r="Q450" s="150"/>
      <c r="R450" s="151"/>
      <c r="S450" s="150"/>
      <c r="T450" s="150"/>
      <c r="U450" s="158"/>
      <c r="V450" s="150"/>
      <c r="W450" s="172"/>
      <c r="X450" s="185"/>
      <c r="Y450" s="171"/>
      <c r="Z450" s="172"/>
      <c r="AA450" s="209"/>
      <c r="AB450" s="189"/>
      <c r="AC450" s="153"/>
      <c r="AD450" s="153"/>
      <c r="AE450" s="190"/>
      <c r="AF450" s="189"/>
      <c r="AG450" s="190"/>
    </row>
    <row r="451" spans="1:33">
      <c r="A451" s="149"/>
      <c r="B451" s="171"/>
      <c r="C451" s="150"/>
      <c r="D451" s="150"/>
      <c r="E451" s="150"/>
      <c r="F451" s="172"/>
      <c r="G451" s="178"/>
      <c r="H451" s="150"/>
      <c r="I451" s="150"/>
      <c r="J451" s="151"/>
      <c r="K451" s="150"/>
      <c r="L451" s="150"/>
      <c r="M451" s="158"/>
      <c r="N451" s="152"/>
      <c r="O451" s="172"/>
      <c r="P451" s="178"/>
      <c r="Q451" s="150"/>
      <c r="R451" s="151"/>
      <c r="S451" s="150"/>
      <c r="T451" s="150"/>
      <c r="U451" s="158"/>
      <c r="V451" s="150"/>
      <c r="W451" s="172"/>
      <c r="X451" s="185"/>
      <c r="Y451" s="171"/>
      <c r="Z451" s="172"/>
      <c r="AA451" s="209"/>
      <c r="AB451" s="189"/>
      <c r="AC451" s="153"/>
      <c r="AD451" s="153"/>
      <c r="AE451" s="190"/>
      <c r="AF451" s="189"/>
      <c r="AG451" s="190"/>
    </row>
    <row r="452" spans="1:33">
      <c r="A452" s="149"/>
      <c r="B452" s="171"/>
      <c r="C452" s="150"/>
      <c r="D452" s="150"/>
      <c r="E452" s="150"/>
      <c r="F452" s="172"/>
      <c r="G452" s="178"/>
      <c r="H452" s="150"/>
      <c r="I452" s="150"/>
      <c r="J452" s="151"/>
      <c r="K452" s="150"/>
      <c r="L452" s="150"/>
      <c r="M452" s="158"/>
      <c r="N452" s="152"/>
      <c r="O452" s="172"/>
      <c r="P452" s="178"/>
      <c r="Q452" s="150"/>
      <c r="R452" s="151"/>
      <c r="S452" s="150"/>
      <c r="T452" s="150"/>
      <c r="U452" s="158"/>
      <c r="V452" s="150"/>
      <c r="W452" s="172"/>
      <c r="X452" s="185"/>
      <c r="Y452" s="171"/>
      <c r="Z452" s="172"/>
      <c r="AA452" s="209"/>
      <c r="AB452" s="189"/>
      <c r="AC452" s="153"/>
      <c r="AD452" s="153"/>
      <c r="AE452" s="190"/>
      <c r="AF452" s="189"/>
      <c r="AG452" s="190"/>
    </row>
    <row r="453" spans="1:33">
      <c r="A453" s="149"/>
      <c r="B453" s="171"/>
      <c r="C453" s="150"/>
      <c r="D453" s="150"/>
      <c r="E453" s="150"/>
      <c r="F453" s="172"/>
      <c r="G453" s="178"/>
      <c r="H453" s="150"/>
      <c r="I453" s="150"/>
      <c r="J453" s="151"/>
      <c r="K453" s="150"/>
      <c r="L453" s="150"/>
      <c r="M453" s="158"/>
      <c r="N453" s="152"/>
      <c r="O453" s="172"/>
      <c r="P453" s="178"/>
      <c r="Q453" s="150"/>
      <c r="R453" s="151"/>
      <c r="S453" s="150"/>
      <c r="T453" s="150"/>
      <c r="U453" s="158"/>
      <c r="V453" s="150"/>
      <c r="W453" s="172"/>
      <c r="X453" s="185"/>
      <c r="Y453" s="171"/>
      <c r="Z453" s="172"/>
      <c r="AA453" s="209"/>
      <c r="AB453" s="189"/>
      <c r="AC453" s="153"/>
      <c r="AD453" s="153"/>
      <c r="AE453" s="190"/>
      <c r="AF453" s="189"/>
      <c r="AG453" s="190"/>
    </row>
    <row r="454" spans="1:33">
      <c r="A454" s="149"/>
      <c r="B454" s="171"/>
      <c r="C454" s="150"/>
      <c r="D454" s="150"/>
      <c r="E454" s="150"/>
      <c r="F454" s="172"/>
      <c r="G454" s="178"/>
      <c r="H454" s="150"/>
      <c r="I454" s="150"/>
      <c r="J454" s="151"/>
      <c r="K454" s="150"/>
      <c r="L454" s="150"/>
      <c r="M454" s="158"/>
      <c r="N454" s="152"/>
      <c r="O454" s="172"/>
      <c r="P454" s="178"/>
      <c r="Q454" s="150"/>
      <c r="R454" s="151"/>
      <c r="S454" s="150"/>
      <c r="T454" s="150"/>
      <c r="U454" s="158"/>
      <c r="V454" s="150"/>
      <c r="W454" s="172"/>
      <c r="X454" s="185"/>
      <c r="Y454" s="171"/>
      <c r="Z454" s="172"/>
      <c r="AA454" s="209"/>
      <c r="AB454" s="189"/>
      <c r="AC454" s="153"/>
      <c r="AD454" s="153"/>
      <c r="AE454" s="190"/>
      <c r="AF454" s="189"/>
      <c r="AG454" s="190"/>
    </row>
    <row r="455" spans="1:33">
      <c r="A455" s="149"/>
      <c r="B455" s="171"/>
      <c r="C455" s="150"/>
      <c r="D455" s="150"/>
      <c r="E455" s="150"/>
      <c r="F455" s="172"/>
      <c r="G455" s="178"/>
      <c r="H455" s="150"/>
      <c r="I455" s="150"/>
      <c r="J455" s="151"/>
      <c r="K455" s="150"/>
      <c r="L455" s="150"/>
      <c r="M455" s="158"/>
      <c r="N455" s="152"/>
      <c r="O455" s="172"/>
      <c r="P455" s="178"/>
      <c r="Q455" s="150"/>
      <c r="R455" s="151"/>
      <c r="S455" s="150"/>
      <c r="T455" s="150"/>
      <c r="U455" s="158"/>
      <c r="V455" s="150"/>
      <c r="W455" s="172"/>
      <c r="X455" s="185"/>
      <c r="Y455" s="171"/>
      <c r="Z455" s="172"/>
      <c r="AA455" s="209"/>
      <c r="AB455" s="189"/>
      <c r="AC455" s="153"/>
      <c r="AD455" s="153"/>
      <c r="AE455" s="190"/>
      <c r="AF455" s="189"/>
      <c r="AG455" s="190"/>
    </row>
    <row r="456" spans="1:33">
      <c r="A456" s="149"/>
      <c r="B456" s="171"/>
      <c r="C456" s="150"/>
      <c r="D456" s="150"/>
      <c r="E456" s="150"/>
      <c r="F456" s="172"/>
      <c r="G456" s="178"/>
      <c r="H456" s="150"/>
      <c r="I456" s="150"/>
      <c r="J456" s="151"/>
      <c r="K456" s="150"/>
      <c r="L456" s="150"/>
      <c r="M456" s="158"/>
      <c r="N456" s="152"/>
      <c r="O456" s="172"/>
      <c r="P456" s="178"/>
      <c r="Q456" s="150"/>
      <c r="R456" s="151"/>
      <c r="S456" s="150"/>
      <c r="T456" s="150"/>
      <c r="U456" s="158"/>
      <c r="V456" s="150"/>
      <c r="W456" s="172"/>
      <c r="X456" s="185"/>
      <c r="Y456" s="171"/>
      <c r="Z456" s="172"/>
      <c r="AA456" s="209"/>
      <c r="AB456" s="189"/>
      <c r="AC456" s="153"/>
      <c r="AD456" s="153"/>
      <c r="AE456" s="190"/>
      <c r="AF456" s="189"/>
      <c r="AG456" s="190"/>
    </row>
    <row r="457" spans="1:33">
      <c r="A457" s="149"/>
      <c r="B457" s="171"/>
      <c r="C457" s="150"/>
      <c r="D457" s="150"/>
      <c r="E457" s="150"/>
      <c r="F457" s="172"/>
      <c r="G457" s="178"/>
      <c r="H457" s="150"/>
      <c r="I457" s="150"/>
      <c r="J457" s="151"/>
      <c r="K457" s="150"/>
      <c r="L457" s="150"/>
      <c r="M457" s="158"/>
      <c r="N457" s="152"/>
      <c r="O457" s="172"/>
      <c r="P457" s="178"/>
      <c r="Q457" s="150"/>
      <c r="R457" s="151"/>
      <c r="S457" s="150"/>
      <c r="T457" s="150"/>
      <c r="U457" s="158"/>
      <c r="V457" s="150"/>
      <c r="W457" s="172"/>
      <c r="X457" s="185"/>
      <c r="Y457" s="171"/>
      <c r="Z457" s="172"/>
      <c r="AA457" s="209"/>
      <c r="AB457" s="189"/>
      <c r="AC457" s="153"/>
      <c r="AD457" s="153"/>
      <c r="AE457" s="190"/>
      <c r="AF457" s="189"/>
      <c r="AG457" s="190"/>
    </row>
    <row r="458" spans="1:33">
      <c r="A458" s="149"/>
      <c r="B458" s="171"/>
      <c r="C458" s="150"/>
      <c r="D458" s="150"/>
      <c r="E458" s="150"/>
      <c r="F458" s="172"/>
      <c r="G458" s="178"/>
      <c r="H458" s="150"/>
      <c r="I458" s="150"/>
      <c r="J458" s="151"/>
      <c r="K458" s="150"/>
      <c r="L458" s="150"/>
      <c r="M458" s="158"/>
      <c r="N458" s="152"/>
      <c r="O458" s="172"/>
      <c r="P458" s="178"/>
      <c r="Q458" s="150"/>
      <c r="R458" s="151"/>
      <c r="S458" s="150"/>
      <c r="T458" s="150"/>
      <c r="U458" s="158"/>
      <c r="V458" s="150"/>
      <c r="W458" s="172"/>
      <c r="X458" s="185"/>
      <c r="Y458" s="171"/>
      <c r="Z458" s="172"/>
      <c r="AA458" s="209"/>
      <c r="AB458" s="189"/>
      <c r="AC458" s="153"/>
      <c r="AD458" s="153"/>
      <c r="AE458" s="190"/>
      <c r="AF458" s="189"/>
      <c r="AG458" s="190"/>
    </row>
    <row r="459" spans="1:33">
      <c r="A459" s="149"/>
      <c r="B459" s="171"/>
      <c r="C459" s="150"/>
      <c r="D459" s="150"/>
      <c r="E459" s="150"/>
      <c r="F459" s="172"/>
      <c r="G459" s="178"/>
      <c r="H459" s="150"/>
      <c r="I459" s="150"/>
      <c r="J459" s="151"/>
      <c r="K459" s="150"/>
      <c r="L459" s="150"/>
      <c r="M459" s="158"/>
      <c r="N459" s="152"/>
      <c r="O459" s="172"/>
      <c r="P459" s="178"/>
      <c r="Q459" s="150"/>
      <c r="R459" s="151"/>
      <c r="S459" s="150"/>
      <c r="T459" s="150"/>
      <c r="U459" s="158"/>
      <c r="V459" s="150"/>
      <c r="W459" s="172"/>
      <c r="X459" s="185"/>
      <c r="Y459" s="171"/>
      <c r="Z459" s="172"/>
      <c r="AA459" s="209"/>
      <c r="AB459" s="189"/>
      <c r="AC459" s="153"/>
      <c r="AD459" s="153"/>
      <c r="AE459" s="190"/>
      <c r="AF459" s="189"/>
      <c r="AG459" s="190"/>
    </row>
    <row r="460" spans="1:33">
      <c r="A460" s="149"/>
      <c r="B460" s="171"/>
      <c r="C460" s="150"/>
      <c r="D460" s="150"/>
      <c r="E460" s="150"/>
      <c r="F460" s="172"/>
      <c r="G460" s="178"/>
      <c r="H460" s="150"/>
      <c r="I460" s="150"/>
      <c r="J460" s="151"/>
      <c r="K460" s="150"/>
      <c r="L460" s="150"/>
      <c r="M460" s="158"/>
      <c r="N460" s="152"/>
      <c r="O460" s="172"/>
      <c r="P460" s="178"/>
      <c r="Q460" s="150"/>
      <c r="R460" s="151"/>
      <c r="S460" s="150"/>
      <c r="T460" s="150"/>
      <c r="U460" s="158"/>
      <c r="V460" s="150"/>
      <c r="W460" s="172"/>
      <c r="X460" s="185"/>
      <c r="Y460" s="171"/>
      <c r="Z460" s="172"/>
      <c r="AA460" s="209"/>
      <c r="AB460" s="189"/>
      <c r="AC460" s="153"/>
      <c r="AD460" s="153"/>
      <c r="AE460" s="190"/>
      <c r="AF460" s="189"/>
      <c r="AG460" s="190"/>
    </row>
    <row r="461" spans="1:33">
      <c r="A461" s="149"/>
      <c r="B461" s="171"/>
      <c r="C461" s="150"/>
      <c r="D461" s="150"/>
      <c r="E461" s="150"/>
      <c r="F461" s="172"/>
      <c r="G461" s="178"/>
      <c r="H461" s="150"/>
      <c r="I461" s="150"/>
      <c r="J461" s="151"/>
      <c r="K461" s="150"/>
      <c r="L461" s="150"/>
      <c r="M461" s="158"/>
      <c r="N461" s="152"/>
      <c r="O461" s="172"/>
      <c r="P461" s="178"/>
      <c r="Q461" s="150"/>
      <c r="R461" s="151"/>
      <c r="S461" s="150"/>
      <c r="T461" s="150"/>
      <c r="U461" s="158"/>
      <c r="V461" s="150"/>
      <c r="W461" s="172"/>
      <c r="X461" s="185"/>
      <c r="Y461" s="171"/>
      <c r="Z461" s="172"/>
      <c r="AA461" s="209"/>
      <c r="AB461" s="189"/>
      <c r="AC461" s="153"/>
      <c r="AD461" s="153"/>
      <c r="AE461" s="190"/>
      <c r="AF461" s="189"/>
      <c r="AG461" s="190"/>
    </row>
    <row r="462" spans="1:33">
      <c r="A462" s="149"/>
      <c r="B462" s="171"/>
      <c r="C462" s="150"/>
      <c r="D462" s="150"/>
      <c r="E462" s="150"/>
      <c r="F462" s="172"/>
      <c r="G462" s="178"/>
      <c r="H462" s="150"/>
      <c r="I462" s="150"/>
      <c r="J462" s="151"/>
      <c r="K462" s="150"/>
      <c r="L462" s="150"/>
      <c r="M462" s="158"/>
      <c r="N462" s="152"/>
      <c r="O462" s="172"/>
      <c r="P462" s="178"/>
      <c r="Q462" s="150"/>
      <c r="R462" s="151"/>
      <c r="S462" s="150"/>
      <c r="T462" s="150"/>
      <c r="U462" s="158"/>
      <c r="V462" s="150"/>
      <c r="W462" s="172"/>
      <c r="X462" s="185"/>
      <c r="Y462" s="171"/>
      <c r="Z462" s="172"/>
      <c r="AA462" s="209"/>
      <c r="AB462" s="189"/>
      <c r="AC462" s="153"/>
      <c r="AD462" s="153"/>
      <c r="AE462" s="190"/>
      <c r="AF462" s="189"/>
      <c r="AG462" s="190"/>
    </row>
    <row r="463" spans="1:33">
      <c r="A463" s="149"/>
      <c r="B463" s="171"/>
      <c r="C463" s="150"/>
      <c r="D463" s="150"/>
      <c r="E463" s="150"/>
      <c r="F463" s="172"/>
      <c r="G463" s="178"/>
      <c r="H463" s="150"/>
      <c r="I463" s="150"/>
      <c r="J463" s="151"/>
      <c r="K463" s="150"/>
      <c r="L463" s="150"/>
      <c r="M463" s="158"/>
      <c r="N463" s="152"/>
      <c r="O463" s="172"/>
      <c r="P463" s="178"/>
      <c r="Q463" s="150"/>
      <c r="R463" s="151"/>
      <c r="S463" s="150"/>
      <c r="T463" s="150"/>
      <c r="U463" s="158"/>
      <c r="V463" s="150"/>
      <c r="W463" s="172"/>
      <c r="X463" s="185"/>
      <c r="Y463" s="171"/>
      <c r="Z463" s="172"/>
      <c r="AA463" s="209"/>
      <c r="AB463" s="189"/>
      <c r="AC463" s="153"/>
      <c r="AD463" s="153"/>
      <c r="AE463" s="190"/>
      <c r="AF463" s="189"/>
      <c r="AG463" s="190"/>
    </row>
    <row r="464" spans="1:33">
      <c r="A464" s="149"/>
      <c r="B464" s="171"/>
      <c r="C464" s="150"/>
      <c r="D464" s="150"/>
      <c r="E464" s="150"/>
      <c r="F464" s="172"/>
      <c r="G464" s="178"/>
      <c r="H464" s="150"/>
      <c r="I464" s="150"/>
      <c r="J464" s="151"/>
      <c r="K464" s="150"/>
      <c r="L464" s="150"/>
      <c r="M464" s="158"/>
      <c r="N464" s="152"/>
      <c r="O464" s="172"/>
      <c r="P464" s="178"/>
      <c r="Q464" s="150"/>
      <c r="R464" s="151"/>
      <c r="S464" s="150"/>
      <c r="T464" s="150"/>
      <c r="U464" s="158"/>
      <c r="V464" s="150"/>
      <c r="W464" s="172"/>
      <c r="X464" s="185"/>
      <c r="Y464" s="171"/>
      <c r="Z464" s="172"/>
      <c r="AA464" s="209"/>
      <c r="AB464" s="189"/>
      <c r="AC464" s="153"/>
      <c r="AD464" s="153"/>
      <c r="AE464" s="190"/>
      <c r="AF464" s="189"/>
      <c r="AG464" s="190"/>
    </row>
    <row r="465" spans="1:33">
      <c r="A465" s="149"/>
      <c r="B465" s="171"/>
      <c r="C465" s="150"/>
      <c r="D465" s="150"/>
      <c r="E465" s="150"/>
      <c r="F465" s="172"/>
      <c r="G465" s="178"/>
      <c r="H465" s="150"/>
      <c r="I465" s="150"/>
      <c r="J465" s="151"/>
      <c r="K465" s="150"/>
      <c r="L465" s="150"/>
      <c r="M465" s="158"/>
      <c r="N465" s="152"/>
      <c r="O465" s="172"/>
      <c r="P465" s="178"/>
      <c r="Q465" s="150"/>
      <c r="R465" s="151"/>
      <c r="S465" s="150"/>
      <c r="T465" s="150"/>
      <c r="U465" s="158"/>
      <c r="V465" s="150"/>
      <c r="W465" s="172"/>
      <c r="X465" s="185"/>
      <c r="Y465" s="171"/>
      <c r="Z465" s="172"/>
      <c r="AA465" s="209"/>
      <c r="AB465" s="189"/>
      <c r="AC465" s="153"/>
      <c r="AD465" s="153"/>
      <c r="AE465" s="190"/>
      <c r="AF465" s="189"/>
      <c r="AG465" s="190"/>
    </row>
    <row r="466" spans="1:33">
      <c r="A466" s="149"/>
      <c r="B466" s="171"/>
      <c r="C466" s="150"/>
      <c r="D466" s="150"/>
      <c r="E466" s="150"/>
      <c r="F466" s="172"/>
      <c r="G466" s="178"/>
      <c r="H466" s="150"/>
      <c r="I466" s="150"/>
      <c r="J466" s="151"/>
      <c r="K466" s="150"/>
      <c r="L466" s="150"/>
      <c r="M466" s="158"/>
      <c r="N466" s="152"/>
      <c r="O466" s="172"/>
      <c r="P466" s="178"/>
      <c r="Q466" s="150"/>
      <c r="R466" s="151"/>
      <c r="S466" s="150"/>
      <c r="T466" s="150"/>
      <c r="U466" s="158"/>
      <c r="V466" s="150"/>
      <c r="W466" s="172"/>
      <c r="X466" s="185"/>
      <c r="Y466" s="171"/>
      <c r="Z466" s="172"/>
      <c r="AA466" s="209"/>
      <c r="AB466" s="189"/>
      <c r="AC466" s="153"/>
      <c r="AD466" s="153"/>
      <c r="AE466" s="190"/>
      <c r="AF466" s="189"/>
      <c r="AG466" s="190"/>
    </row>
    <row r="467" spans="1:33">
      <c r="A467" s="149"/>
      <c r="B467" s="171"/>
      <c r="C467" s="150"/>
      <c r="D467" s="150"/>
      <c r="E467" s="150"/>
      <c r="F467" s="172"/>
      <c r="G467" s="178"/>
      <c r="H467" s="150"/>
      <c r="I467" s="150"/>
      <c r="J467" s="151"/>
      <c r="K467" s="150"/>
      <c r="L467" s="150"/>
      <c r="M467" s="158"/>
      <c r="N467" s="152"/>
      <c r="O467" s="172"/>
      <c r="P467" s="178"/>
      <c r="Q467" s="150"/>
      <c r="R467" s="151"/>
      <c r="S467" s="150"/>
      <c r="T467" s="150"/>
      <c r="U467" s="158"/>
      <c r="V467" s="150"/>
      <c r="W467" s="172"/>
      <c r="X467" s="185"/>
      <c r="Y467" s="171"/>
      <c r="Z467" s="172"/>
      <c r="AA467" s="209"/>
      <c r="AB467" s="189"/>
      <c r="AC467" s="153"/>
      <c r="AD467" s="153"/>
      <c r="AE467" s="190"/>
      <c r="AF467" s="189"/>
      <c r="AG467" s="190"/>
    </row>
    <row r="468" spans="1:33">
      <c r="A468" s="149"/>
      <c r="B468" s="171"/>
      <c r="C468" s="150"/>
      <c r="D468" s="150"/>
      <c r="E468" s="150"/>
      <c r="F468" s="172"/>
      <c r="G468" s="178"/>
      <c r="H468" s="150"/>
      <c r="I468" s="150"/>
      <c r="J468" s="151"/>
      <c r="K468" s="150"/>
      <c r="L468" s="150"/>
      <c r="M468" s="158"/>
      <c r="N468" s="152"/>
      <c r="O468" s="172"/>
      <c r="P468" s="178"/>
      <c r="Q468" s="150"/>
      <c r="R468" s="151"/>
      <c r="S468" s="150"/>
      <c r="T468" s="150"/>
      <c r="U468" s="158"/>
      <c r="V468" s="150"/>
      <c r="W468" s="172"/>
      <c r="X468" s="185"/>
      <c r="Y468" s="171"/>
      <c r="Z468" s="172"/>
      <c r="AA468" s="209"/>
      <c r="AB468" s="189"/>
      <c r="AC468" s="153"/>
      <c r="AD468" s="153"/>
      <c r="AE468" s="190"/>
      <c r="AF468" s="189"/>
      <c r="AG468" s="190"/>
    </row>
    <row r="469" spans="1:33">
      <c r="A469" s="149"/>
      <c r="B469" s="171"/>
      <c r="C469" s="150"/>
      <c r="D469" s="150"/>
      <c r="E469" s="150"/>
      <c r="F469" s="172"/>
      <c r="G469" s="178"/>
      <c r="H469" s="150"/>
      <c r="I469" s="150"/>
      <c r="J469" s="151"/>
      <c r="K469" s="150"/>
      <c r="L469" s="150"/>
      <c r="M469" s="158"/>
      <c r="N469" s="152"/>
      <c r="O469" s="172"/>
      <c r="P469" s="178"/>
      <c r="Q469" s="150"/>
      <c r="R469" s="151"/>
      <c r="S469" s="150"/>
      <c r="T469" s="150"/>
      <c r="U469" s="158"/>
      <c r="V469" s="150"/>
      <c r="W469" s="172"/>
      <c r="X469" s="185"/>
      <c r="Y469" s="171"/>
      <c r="Z469" s="172"/>
      <c r="AA469" s="209"/>
      <c r="AB469" s="189"/>
      <c r="AC469" s="153"/>
      <c r="AD469" s="153"/>
      <c r="AE469" s="190"/>
      <c r="AF469" s="189"/>
      <c r="AG469" s="190"/>
    </row>
    <row r="470" spans="1:33">
      <c r="A470" s="149"/>
      <c r="B470" s="171"/>
      <c r="C470" s="150"/>
      <c r="D470" s="150"/>
      <c r="E470" s="150"/>
      <c r="F470" s="172"/>
      <c r="G470" s="178"/>
      <c r="H470" s="150"/>
      <c r="I470" s="150"/>
      <c r="J470" s="151"/>
      <c r="K470" s="150"/>
      <c r="L470" s="150"/>
      <c r="M470" s="158"/>
      <c r="N470" s="152"/>
      <c r="O470" s="172"/>
      <c r="P470" s="178"/>
      <c r="Q470" s="150"/>
      <c r="R470" s="151"/>
      <c r="S470" s="150"/>
      <c r="T470" s="150"/>
      <c r="U470" s="158"/>
      <c r="V470" s="150"/>
      <c r="W470" s="172"/>
      <c r="X470" s="185"/>
      <c r="Y470" s="171"/>
      <c r="Z470" s="172"/>
      <c r="AA470" s="209"/>
      <c r="AB470" s="189"/>
      <c r="AC470" s="153"/>
      <c r="AD470" s="153"/>
      <c r="AE470" s="190"/>
      <c r="AF470" s="189"/>
      <c r="AG470" s="190"/>
    </row>
    <row r="471" spans="1:33">
      <c r="A471" s="149"/>
      <c r="B471" s="171"/>
      <c r="C471" s="150"/>
      <c r="D471" s="150"/>
      <c r="E471" s="150"/>
      <c r="F471" s="172"/>
      <c r="G471" s="178"/>
      <c r="H471" s="150"/>
      <c r="I471" s="150"/>
      <c r="J471" s="151"/>
      <c r="K471" s="150"/>
      <c r="L471" s="150"/>
      <c r="M471" s="158"/>
      <c r="N471" s="152"/>
      <c r="O471" s="172"/>
      <c r="P471" s="178"/>
      <c r="Q471" s="150"/>
      <c r="R471" s="151"/>
      <c r="S471" s="150"/>
      <c r="T471" s="150"/>
      <c r="U471" s="158"/>
      <c r="V471" s="150"/>
      <c r="W471" s="172"/>
      <c r="X471" s="185"/>
      <c r="Y471" s="171"/>
      <c r="Z471" s="172"/>
      <c r="AA471" s="209"/>
      <c r="AB471" s="189"/>
      <c r="AC471" s="153"/>
      <c r="AD471" s="153"/>
      <c r="AE471" s="190"/>
      <c r="AF471" s="189"/>
      <c r="AG471" s="190"/>
    </row>
    <row r="472" spans="1:33">
      <c r="A472" s="149"/>
      <c r="B472" s="171"/>
      <c r="C472" s="150"/>
      <c r="D472" s="150"/>
      <c r="E472" s="150"/>
      <c r="F472" s="172"/>
      <c r="G472" s="178"/>
      <c r="H472" s="150"/>
      <c r="I472" s="150"/>
      <c r="J472" s="151"/>
      <c r="K472" s="150"/>
      <c r="L472" s="150"/>
      <c r="M472" s="158"/>
      <c r="N472" s="152"/>
      <c r="O472" s="172"/>
      <c r="P472" s="178"/>
      <c r="Q472" s="150"/>
      <c r="R472" s="151"/>
      <c r="S472" s="150"/>
      <c r="T472" s="150"/>
      <c r="U472" s="158"/>
      <c r="V472" s="150"/>
      <c r="W472" s="172"/>
      <c r="X472" s="185"/>
      <c r="Y472" s="171"/>
      <c r="Z472" s="172"/>
      <c r="AA472" s="209"/>
      <c r="AB472" s="189"/>
      <c r="AC472" s="153"/>
      <c r="AD472" s="153"/>
      <c r="AE472" s="190"/>
      <c r="AF472" s="189"/>
      <c r="AG472" s="190"/>
    </row>
    <row r="473" spans="1:33">
      <c r="A473" s="149"/>
      <c r="B473" s="171"/>
      <c r="C473" s="150"/>
      <c r="D473" s="150"/>
      <c r="E473" s="150"/>
      <c r="F473" s="172"/>
      <c r="G473" s="178"/>
      <c r="H473" s="150"/>
      <c r="I473" s="150"/>
      <c r="J473" s="151"/>
      <c r="K473" s="150"/>
      <c r="L473" s="150"/>
      <c r="M473" s="158"/>
      <c r="N473" s="152"/>
      <c r="O473" s="172"/>
      <c r="P473" s="178"/>
      <c r="Q473" s="150"/>
      <c r="R473" s="151"/>
      <c r="S473" s="150"/>
      <c r="T473" s="150"/>
      <c r="U473" s="158"/>
      <c r="V473" s="150"/>
      <c r="W473" s="172"/>
      <c r="X473" s="185"/>
      <c r="Y473" s="171"/>
      <c r="Z473" s="172"/>
      <c r="AA473" s="209"/>
      <c r="AB473" s="189"/>
      <c r="AC473" s="153"/>
      <c r="AD473" s="153"/>
      <c r="AE473" s="190"/>
      <c r="AF473" s="189"/>
      <c r="AG473" s="190"/>
    </row>
    <row r="474" spans="1:33">
      <c r="A474" s="149"/>
      <c r="B474" s="171"/>
      <c r="C474" s="150"/>
      <c r="D474" s="150"/>
      <c r="E474" s="150"/>
      <c r="F474" s="172"/>
      <c r="G474" s="178"/>
      <c r="H474" s="150"/>
      <c r="I474" s="150"/>
      <c r="J474" s="151"/>
      <c r="K474" s="150"/>
      <c r="L474" s="150"/>
      <c r="M474" s="158"/>
      <c r="N474" s="152"/>
      <c r="O474" s="172"/>
      <c r="P474" s="178"/>
      <c r="Q474" s="150"/>
      <c r="R474" s="151"/>
      <c r="S474" s="150"/>
      <c r="T474" s="150"/>
      <c r="U474" s="158"/>
      <c r="V474" s="150"/>
      <c r="W474" s="172"/>
      <c r="X474" s="185"/>
      <c r="Y474" s="171"/>
      <c r="Z474" s="172"/>
      <c r="AA474" s="209"/>
      <c r="AB474" s="189"/>
      <c r="AC474" s="153"/>
      <c r="AD474" s="153"/>
      <c r="AE474" s="190"/>
      <c r="AF474" s="189"/>
      <c r="AG474" s="190"/>
    </row>
    <row r="475" spans="1:33">
      <c r="A475" s="149"/>
      <c r="B475" s="171"/>
      <c r="C475" s="150"/>
      <c r="D475" s="150"/>
      <c r="E475" s="150"/>
      <c r="F475" s="172"/>
      <c r="G475" s="178"/>
      <c r="H475" s="150"/>
      <c r="I475" s="150"/>
      <c r="J475" s="151"/>
      <c r="K475" s="150"/>
      <c r="L475" s="150"/>
      <c r="M475" s="158"/>
      <c r="N475" s="152"/>
      <c r="O475" s="172"/>
      <c r="P475" s="178"/>
      <c r="Q475" s="150"/>
      <c r="R475" s="151"/>
      <c r="S475" s="150"/>
      <c r="T475" s="150"/>
      <c r="U475" s="158"/>
      <c r="V475" s="150"/>
      <c r="W475" s="172"/>
      <c r="X475" s="185"/>
      <c r="Y475" s="171"/>
      <c r="Z475" s="172"/>
      <c r="AA475" s="209"/>
      <c r="AB475" s="189"/>
      <c r="AC475" s="153"/>
      <c r="AD475" s="153"/>
      <c r="AE475" s="190"/>
      <c r="AF475" s="189"/>
      <c r="AG475" s="190"/>
    </row>
    <row r="476" spans="1:33">
      <c r="A476" s="149"/>
      <c r="B476" s="171"/>
      <c r="C476" s="150"/>
      <c r="D476" s="150"/>
      <c r="E476" s="150"/>
      <c r="F476" s="172"/>
      <c r="G476" s="178"/>
      <c r="H476" s="150"/>
      <c r="I476" s="150"/>
      <c r="J476" s="151"/>
      <c r="K476" s="150"/>
      <c r="L476" s="150"/>
      <c r="M476" s="158"/>
      <c r="N476" s="152"/>
      <c r="O476" s="172"/>
      <c r="P476" s="178"/>
      <c r="Q476" s="150"/>
      <c r="R476" s="151"/>
      <c r="S476" s="150"/>
      <c r="T476" s="150"/>
      <c r="U476" s="158"/>
      <c r="V476" s="150"/>
      <c r="W476" s="172"/>
      <c r="X476" s="185"/>
      <c r="Y476" s="171"/>
      <c r="Z476" s="172"/>
      <c r="AA476" s="209"/>
      <c r="AB476" s="189"/>
      <c r="AC476" s="153"/>
      <c r="AD476" s="153"/>
      <c r="AE476" s="190"/>
      <c r="AF476" s="189"/>
      <c r="AG476" s="190"/>
    </row>
    <row r="477" spans="1:33">
      <c r="A477" s="149"/>
      <c r="B477" s="171"/>
      <c r="C477" s="150"/>
      <c r="D477" s="150"/>
      <c r="E477" s="150"/>
      <c r="F477" s="172"/>
      <c r="G477" s="178"/>
      <c r="H477" s="150"/>
      <c r="I477" s="150"/>
      <c r="J477" s="151"/>
      <c r="K477" s="150"/>
      <c r="L477" s="150"/>
      <c r="M477" s="158"/>
      <c r="N477" s="152"/>
      <c r="O477" s="172"/>
      <c r="P477" s="178"/>
      <c r="Q477" s="150"/>
      <c r="R477" s="151"/>
      <c r="S477" s="150"/>
      <c r="T477" s="150"/>
      <c r="U477" s="158"/>
      <c r="V477" s="150"/>
      <c r="W477" s="172"/>
      <c r="X477" s="185"/>
      <c r="Y477" s="171"/>
      <c r="Z477" s="172"/>
      <c r="AA477" s="209"/>
      <c r="AB477" s="189"/>
      <c r="AC477" s="153"/>
      <c r="AD477" s="153"/>
      <c r="AE477" s="190"/>
      <c r="AF477" s="189"/>
      <c r="AG477" s="190"/>
    </row>
    <row r="478" spans="1:33">
      <c r="A478" s="149"/>
      <c r="B478" s="171"/>
      <c r="C478" s="150"/>
      <c r="D478" s="150"/>
      <c r="E478" s="150"/>
      <c r="F478" s="172"/>
      <c r="G478" s="178"/>
      <c r="H478" s="150"/>
      <c r="I478" s="150"/>
      <c r="J478" s="151"/>
      <c r="K478" s="150"/>
      <c r="L478" s="150"/>
      <c r="M478" s="158"/>
      <c r="N478" s="152"/>
      <c r="O478" s="172"/>
      <c r="P478" s="178"/>
      <c r="Q478" s="150"/>
      <c r="R478" s="151"/>
      <c r="S478" s="150"/>
      <c r="T478" s="150"/>
      <c r="U478" s="158"/>
      <c r="V478" s="150"/>
      <c r="W478" s="172"/>
      <c r="X478" s="185"/>
      <c r="Y478" s="171"/>
      <c r="Z478" s="172"/>
      <c r="AA478" s="209"/>
      <c r="AB478" s="189"/>
      <c r="AC478" s="153"/>
      <c r="AD478" s="153"/>
      <c r="AE478" s="190"/>
      <c r="AF478" s="189"/>
      <c r="AG478" s="190"/>
    </row>
    <row r="479" spans="1:33">
      <c r="A479" s="149"/>
      <c r="B479" s="171"/>
      <c r="C479" s="150"/>
      <c r="D479" s="150"/>
      <c r="E479" s="150"/>
      <c r="F479" s="172"/>
      <c r="G479" s="178"/>
      <c r="H479" s="150"/>
      <c r="I479" s="150"/>
      <c r="J479" s="151"/>
      <c r="K479" s="150"/>
      <c r="L479" s="150"/>
      <c r="M479" s="158"/>
      <c r="N479" s="152"/>
      <c r="O479" s="172"/>
      <c r="P479" s="178"/>
      <c r="Q479" s="150"/>
      <c r="R479" s="151"/>
      <c r="S479" s="150"/>
      <c r="T479" s="150"/>
      <c r="U479" s="158"/>
      <c r="V479" s="150"/>
      <c r="W479" s="172"/>
      <c r="X479" s="185"/>
      <c r="Y479" s="171"/>
      <c r="Z479" s="172"/>
      <c r="AA479" s="209"/>
      <c r="AB479" s="189"/>
      <c r="AC479" s="153"/>
      <c r="AD479" s="153"/>
      <c r="AE479" s="190"/>
      <c r="AF479" s="189"/>
      <c r="AG479" s="190"/>
    </row>
    <row r="480" spans="1:33">
      <c r="A480" s="149"/>
      <c r="B480" s="171"/>
      <c r="C480" s="150"/>
      <c r="D480" s="150"/>
      <c r="E480" s="150"/>
      <c r="F480" s="172"/>
      <c r="G480" s="178"/>
      <c r="H480" s="150"/>
      <c r="I480" s="150"/>
      <c r="J480" s="151"/>
      <c r="K480" s="150"/>
      <c r="L480" s="150"/>
      <c r="M480" s="158"/>
      <c r="N480" s="152"/>
      <c r="O480" s="172"/>
      <c r="P480" s="178"/>
      <c r="Q480" s="150"/>
      <c r="R480" s="151"/>
      <c r="S480" s="150"/>
      <c r="T480" s="150"/>
      <c r="U480" s="158"/>
      <c r="V480" s="150"/>
      <c r="W480" s="172"/>
      <c r="X480" s="185"/>
      <c r="Y480" s="171"/>
      <c r="Z480" s="172"/>
      <c r="AA480" s="209"/>
      <c r="AB480" s="189"/>
      <c r="AC480" s="153"/>
      <c r="AD480" s="153"/>
      <c r="AE480" s="190"/>
      <c r="AF480" s="189"/>
      <c r="AG480" s="190"/>
    </row>
    <row r="481" spans="1:33">
      <c r="A481" s="149"/>
      <c r="B481" s="171"/>
      <c r="C481" s="150"/>
      <c r="D481" s="150"/>
      <c r="E481" s="150"/>
      <c r="F481" s="172"/>
      <c r="G481" s="178"/>
      <c r="H481" s="150"/>
      <c r="I481" s="150"/>
      <c r="J481" s="151"/>
      <c r="K481" s="150"/>
      <c r="L481" s="150"/>
      <c r="M481" s="158"/>
      <c r="N481" s="152"/>
      <c r="O481" s="172"/>
      <c r="P481" s="178"/>
      <c r="Q481" s="150"/>
      <c r="R481" s="151"/>
      <c r="S481" s="150"/>
      <c r="T481" s="150"/>
      <c r="U481" s="158"/>
      <c r="V481" s="150"/>
      <c r="W481" s="172"/>
      <c r="X481" s="185"/>
      <c r="Y481" s="171"/>
      <c r="Z481" s="172"/>
      <c r="AA481" s="209"/>
      <c r="AB481" s="189"/>
      <c r="AC481" s="153"/>
      <c r="AD481" s="153"/>
      <c r="AE481" s="190"/>
      <c r="AF481" s="189"/>
      <c r="AG481" s="190"/>
    </row>
    <row r="482" spans="1:33">
      <c r="A482" s="149"/>
      <c r="B482" s="171"/>
      <c r="C482" s="150"/>
      <c r="D482" s="150"/>
      <c r="E482" s="150"/>
      <c r="F482" s="172"/>
      <c r="G482" s="178"/>
      <c r="H482" s="150"/>
      <c r="I482" s="150"/>
      <c r="J482" s="151"/>
      <c r="K482" s="150"/>
      <c r="L482" s="150"/>
      <c r="M482" s="158"/>
      <c r="N482" s="152"/>
      <c r="O482" s="172"/>
      <c r="P482" s="178"/>
      <c r="Q482" s="150"/>
      <c r="R482" s="151"/>
      <c r="S482" s="150"/>
      <c r="T482" s="150"/>
      <c r="U482" s="158"/>
      <c r="V482" s="150"/>
      <c r="W482" s="172"/>
      <c r="X482" s="185"/>
      <c r="Y482" s="171"/>
      <c r="Z482" s="172"/>
      <c r="AA482" s="209"/>
      <c r="AB482" s="189"/>
      <c r="AC482" s="153"/>
      <c r="AD482" s="153"/>
      <c r="AE482" s="190"/>
      <c r="AF482" s="189"/>
      <c r="AG482" s="190"/>
    </row>
    <row r="483" spans="1:33">
      <c r="A483" s="149"/>
      <c r="B483" s="171"/>
      <c r="C483" s="150"/>
      <c r="D483" s="150"/>
      <c r="E483" s="150"/>
      <c r="F483" s="172"/>
      <c r="G483" s="178"/>
      <c r="H483" s="150"/>
      <c r="I483" s="150"/>
      <c r="J483" s="151"/>
      <c r="K483" s="150"/>
      <c r="L483" s="150"/>
      <c r="M483" s="158"/>
      <c r="N483" s="152"/>
      <c r="O483" s="172"/>
      <c r="P483" s="178"/>
      <c r="Q483" s="150"/>
      <c r="R483" s="151"/>
      <c r="S483" s="150"/>
      <c r="T483" s="150"/>
      <c r="U483" s="158"/>
      <c r="V483" s="150"/>
      <c r="W483" s="172"/>
      <c r="X483" s="185"/>
      <c r="Y483" s="171"/>
      <c r="Z483" s="172"/>
      <c r="AA483" s="209"/>
      <c r="AB483" s="189"/>
      <c r="AC483" s="153"/>
      <c r="AD483" s="153"/>
      <c r="AE483" s="190"/>
      <c r="AF483" s="189"/>
      <c r="AG483" s="190"/>
    </row>
    <row r="484" spans="1:33">
      <c r="A484" s="149"/>
      <c r="B484" s="171"/>
      <c r="C484" s="150"/>
      <c r="D484" s="150"/>
      <c r="E484" s="150"/>
      <c r="F484" s="172"/>
      <c r="G484" s="178"/>
      <c r="H484" s="150"/>
      <c r="I484" s="150"/>
      <c r="J484" s="151"/>
      <c r="K484" s="150"/>
      <c r="L484" s="150"/>
      <c r="M484" s="158"/>
      <c r="N484" s="152"/>
      <c r="O484" s="172"/>
      <c r="P484" s="178"/>
      <c r="Q484" s="150"/>
      <c r="R484" s="151"/>
      <c r="S484" s="150"/>
      <c r="T484" s="150"/>
      <c r="U484" s="158"/>
      <c r="V484" s="150"/>
      <c r="W484" s="172"/>
      <c r="X484" s="185"/>
      <c r="Y484" s="171"/>
      <c r="Z484" s="172"/>
      <c r="AA484" s="209"/>
      <c r="AB484" s="189"/>
      <c r="AC484" s="153"/>
      <c r="AD484" s="153"/>
      <c r="AE484" s="190"/>
      <c r="AF484" s="189"/>
      <c r="AG484" s="190"/>
    </row>
    <row r="485" spans="1:33">
      <c r="A485" s="149"/>
      <c r="B485" s="171"/>
      <c r="C485" s="150"/>
      <c r="D485" s="150"/>
      <c r="E485" s="150"/>
      <c r="F485" s="172"/>
      <c r="G485" s="178"/>
      <c r="H485" s="150"/>
      <c r="I485" s="150"/>
      <c r="J485" s="151"/>
      <c r="K485" s="150"/>
      <c r="L485" s="150"/>
      <c r="M485" s="158"/>
      <c r="N485" s="152"/>
      <c r="O485" s="172"/>
      <c r="P485" s="178"/>
      <c r="Q485" s="150"/>
      <c r="R485" s="151"/>
      <c r="S485" s="150"/>
      <c r="T485" s="150"/>
      <c r="U485" s="158"/>
      <c r="V485" s="150"/>
      <c r="W485" s="172"/>
      <c r="X485" s="185"/>
      <c r="Y485" s="171"/>
      <c r="Z485" s="172"/>
      <c r="AA485" s="209"/>
      <c r="AB485" s="189"/>
      <c r="AC485" s="153"/>
      <c r="AD485" s="153"/>
      <c r="AE485" s="190"/>
      <c r="AF485" s="189"/>
      <c r="AG485" s="190"/>
    </row>
    <row r="486" spans="1:33">
      <c r="A486" s="149"/>
      <c r="B486" s="171"/>
      <c r="C486" s="150"/>
      <c r="D486" s="150"/>
      <c r="E486" s="150"/>
      <c r="F486" s="172"/>
      <c r="G486" s="178"/>
      <c r="H486" s="150"/>
      <c r="I486" s="150"/>
      <c r="J486" s="151"/>
      <c r="K486" s="150"/>
      <c r="L486" s="150"/>
      <c r="M486" s="158"/>
      <c r="N486" s="152"/>
      <c r="O486" s="172"/>
      <c r="P486" s="178"/>
      <c r="Q486" s="150"/>
      <c r="R486" s="151"/>
      <c r="S486" s="150"/>
      <c r="T486" s="150"/>
      <c r="U486" s="158"/>
      <c r="V486" s="150"/>
      <c r="W486" s="172"/>
      <c r="X486" s="185"/>
      <c r="Y486" s="171"/>
      <c r="Z486" s="172"/>
      <c r="AA486" s="209"/>
      <c r="AB486" s="189"/>
      <c r="AC486" s="153"/>
      <c r="AD486" s="153"/>
      <c r="AE486" s="190"/>
      <c r="AF486" s="189"/>
      <c r="AG486" s="190"/>
    </row>
    <row r="487" spans="1:33">
      <c r="A487" s="149"/>
      <c r="B487" s="171"/>
      <c r="C487" s="150"/>
      <c r="D487" s="150"/>
      <c r="E487" s="150"/>
      <c r="F487" s="172"/>
      <c r="G487" s="178"/>
      <c r="H487" s="150"/>
      <c r="I487" s="150"/>
      <c r="J487" s="151"/>
      <c r="K487" s="150"/>
      <c r="L487" s="150"/>
      <c r="M487" s="158"/>
      <c r="N487" s="152"/>
      <c r="O487" s="172"/>
      <c r="P487" s="178"/>
      <c r="Q487" s="150"/>
      <c r="R487" s="151"/>
      <c r="S487" s="150"/>
      <c r="T487" s="150"/>
      <c r="U487" s="158"/>
      <c r="V487" s="150"/>
      <c r="W487" s="172"/>
      <c r="X487" s="185"/>
      <c r="Y487" s="171"/>
      <c r="Z487" s="172"/>
      <c r="AA487" s="209"/>
      <c r="AB487" s="189"/>
      <c r="AC487" s="153"/>
      <c r="AD487" s="153"/>
      <c r="AE487" s="190"/>
      <c r="AF487" s="189"/>
      <c r="AG487" s="190"/>
    </row>
    <row r="488" spans="1:33">
      <c r="A488" s="149"/>
      <c r="B488" s="171"/>
      <c r="C488" s="150"/>
      <c r="D488" s="150"/>
      <c r="E488" s="150"/>
      <c r="F488" s="172"/>
      <c r="G488" s="178"/>
      <c r="H488" s="150"/>
      <c r="I488" s="150"/>
      <c r="J488" s="151"/>
      <c r="K488" s="150"/>
      <c r="L488" s="150"/>
      <c r="M488" s="158"/>
      <c r="N488" s="152"/>
      <c r="O488" s="172"/>
      <c r="P488" s="178"/>
      <c r="Q488" s="150"/>
      <c r="R488" s="151"/>
      <c r="S488" s="150"/>
      <c r="T488" s="150"/>
      <c r="U488" s="158"/>
      <c r="V488" s="150"/>
      <c r="W488" s="172"/>
      <c r="X488" s="185"/>
      <c r="Y488" s="171"/>
      <c r="Z488" s="172"/>
      <c r="AA488" s="209"/>
      <c r="AB488" s="189"/>
      <c r="AC488" s="153"/>
      <c r="AD488" s="153"/>
      <c r="AE488" s="190"/>
      <c r="AF488" s="189"/>
      <c r="AG488" s="190"/>
    </row>
    <row r="489" spans="1:33">
      <c r="A489" s="149"/>
      <c r="B489" s="171"/>
      <c r="C489" s="150"/>
      <c r="D489" s="150"/>
      <c r="E489" s="150"/>
      <c r="F489" s="172"/>
      <c r="G489" s="178"/>
      <c r="H489" s="150"/>
      <c r="I489" s="150"/>
      <c r="J489" s="151"/>
      <c r="K489" s="150"/>
      <c r="L489" s="150"/>
      <c r="M489" s="158"/>
      <c r="N489" s="152"/>
      <c r="O489" s="172"/>
      <c r="P489" s="178"/>
      <c r="Q489" s="150"/>
      <c r="R489" s="151"/>
      <c r="S489" s="150"/>
      <c r="T489" s="150"/>
      <c r="U489" s="158"/>
      <c r="V489" s="150"/>
      <c r="W489" s="172"/>
      <c r="X489" s="185"/>
      <c r="Y489" s="171"/>
      <c r="Z489" s="172"/>
      <c r="AA489" s="209"/>
      <c r="AB489" s="189"/>
      <c r="AC489" s="153"/>
      <c r="AD489" s="153"/>
      <c r="AE489" s="190"/>
      <c r="AF489" s="189"/>
      <c r="AG489" s="190"/>
    </row>
    <row r="490" spans="1:33">
      <c r="A490" s="149"/>
      <c r="B490" s="171"/>
      <c r="C490" s="150"/>
      <c r="D490" s="150"/>
      <c r="E490" s="150"/>
      <c r="F490" s="172"/>
      <c r="G490" s="178"/>
      <c r="H490" s="150"/>
      <c r="I490" s="150"/>
      <c r="J490" s="151"/>
      <c r="K490" s="150"/>
      <c r="L490" s="150"/>
      <c r="M490" s="158"/>
      <c r="N490" s="152"/>
      <c r="O490" s="172"/>
      <c r="P490" s="178"/>
      <c r="Q490" s="150"/>
      <c r="R490" s="151"/>
      <c r="S490" s="150"/>
      <c r="T490" s="150"/>
      <c r="U490" s="158"/>
      <c r="V490" s="150"/>
      <c r="W490" s="172"/>
      <c r="X490" s="185"/>
      <c r="Y490" s="171"/>
      <c r="Z490" s="172"/>
      <c r="AA490" s="209"/>
      <c r="AB490" s="189"/>
      <c r="AC490" s="153"/>
      <c r="AD490" s="153"/>
      <c r="AE490" s="190"/>
      <c r="AF490" s="189"/>
      <c r="AG490" s="190"/>
    </row>
    <row r="491" spans="1:33">
      <c r="A491" s="149"/>
      <c r="B491" s="171"/>
      <c r="C491" s="150"/>
      <c r="D491" s="150"/>
      <c r="E491" s="150"/>
      <c r="F491" s="172"/>
      <c r="G491" s="178"/>
      <c r="H491" s="150"/>
      <c r="I491" s="150"/>
      <c r="J491" s="151"/>
      <c r="K491" s="150"/>
      <c r="L491" s="150"/>
      <c r="M491" s="158"/>
      <c r="N491" s="152"/>
      <c r="O491" s="172"/>
      <c r="P491" s="178"/>
      <c r="Q491" s="150"/>
      <c r="R491" s="151"/>
      <c r="S491" s="150"/>
      <c r="T491" s="150"/>
      <c r="U491" s="158"/>
      <c r="V491" s="150"/>
      <c r="W491" s="172"/>
      <c r="X491" s="185"/>
      <c r="Y491" s="171"/>
      <c r="Z491" s="172"/>
      <c r="AA491" s="209"/>
      <c r="AB491" s="189"/>
      <c r="AC491" s="153"/>
      <c r="AD491" s="153"/>
      <c r="AE491" s="190"/>
      <c r="AF491" s="189"/>
      <c r="AG491" s="190"/>
    </row>
    <row r="492" spans="1:33">
      <c r="A492" s="149"/>
      <c r="B492" s="171"/>
      <c r="C492" s="150"/>
      <c r="D492" s="150"/>
      <c r="E492" s="150"/>
      <c r="F492" s="172"/>
      <c r="G492" s="178"/>
      <c r="H492" s="150"/>
      <c r="I492" s="150"/>
      <c r="J492" s="151"/>
      <c r="K492" s="150"/>
      <c r="L492" s="150"/>
      <c r="M492" s="158"/>
      <c r="N492" s="152"/>
      <c r="O492" s="172"/>
      <c r="P492" s="178"/>
      <c r="Q492" s="150"/>
      <c r="R492" s="151"/>
      <c r="S492" s="150"/>
      <c r="T492" s="150"/>
      <c r="U492" s="158"/>
      <c r="V492" s="150"/>
      <c r="W492" s="172"/>
      <c r="X492" s="185"/>
      <c r="Y492" s="171"/>
      <c r="Z492" s="172"/>
      <c r="AA492" s="209"/>
      <c r="AB492" s="189"/>
      <c r="AC492" s="153"/>
      <c r="AD492" s="153"/>
      <c r="AE492" s="190"/>
      <c r="AF492" s="189"/>
      <c r="AG492" s="190"/>
    </row>
    <row r="493" spans="1:33">
      <c r="A493" s="149"/>
      <c r="B493" s="171"/>
      <c r="C493" s="150"/>
      <c r="D493" s="150"/>
      <c r="E493" s="150"/>
      <c r="F493" s="172"/>
      <c r="G493" s="178"/>
      <c r="H493" s="150"/>
      <c r="I493" s="150"/>
      <c r="J493" s="151"/>
      <c r="K493" s="150"/>
      <c r="L493" s="150"/>
      <c r="M493" s="158"/>
      <c r="N493" s="152"/>
      <c r="O493" s="172"/>
      <c r="P493" s="178"/>
      <c r="Q493" s="150"/>
      <c r="R493" s="151"/>
      <c r="S493" s="150"/>
      <c r="T493" s="150"/>
      <c r="U493" s="158"/>
      <c r="V493" s="150"/>
      <c r="W493" s="172"/>
      <c r="X493" s="185"/>
      <c r="Y493" s="171"/>
      <c r="Z493" s="172"/>
      <c r="AA493" s="209"/>
      <c r="AB493" s="189"/>
      <c r="AC493" s="153"/>
      <c r="AD493" s="153"/>
      <c r="AE493" s="190"/>
      <c r="AF493" s="189"/>
      <c r="AG493" s="190"/>
    </row>
    <row r="494" spans="1:33">
      <c r="A494" s="149"/>
      <c r="B494" s="171"/>
      <c r="C494" s="150"/>
      <c r="D494" s="150"/>
      <c r="E494" s="150"/>
      <c r="F494" s="172"/>
      <c r="G494" s="178"/>
      <c r="H494" s="150"/>
      <c r="I494" s="150"/>
      <c r="J494" s="151"/>
      <c r="K494" s="150"/>
      <c r="L494" s="150"/>
      <c r="M494" s="158"/>
      <c r="N494" s="152"/>
      <c r="O494" s="172"/>
      <c r="P494" s="178"/>
      <c r="Q494" s="150"/>
      <c r="R494" s="151"/>
      <c r="S494" s="150"/>
      <c r="T494" s="150"/>
      <c r="U494" s="158"/>
      <c r="V494" s="150"/>
      <c r="W494" s="172"/>
      <c r="X494" s="185"/>
      <c r="Y494" s="171"/>
      <c r="Z494" s="172"/>
      <c r="AA494" s="209"/>
      <c r="AB494" s="189"/>
      <c r="AC494" s="153"/>
      <c r="AD494" s="153"/>
      <c r="AE494" s="190"/>
      <c r="AF494" s="189"/>
      <c r="AG494" s="190"/>
    </row>
    <row r="495" spans="1:33">
      <c r="A495" s="149"/>
      <c r="B495" s="171"/>
      <c r="C495" s="150"/>
      <c r="D495" s="150"/>
      <c r="E495" s="150"/>
      <c r="F495" s="172"/>
      <c r="G495" s="178"/>
      <c r="H495" s="150"/>
      <c r="I495" s="150"/>
      <c r="J495" s="151"/>
      <c r="K495" s="150"/>
      <c r="L495" s="150"/>
      <c r="M495" s="158"/>
      <c r="N495" s="152"/>
      <c r="O495" s="172"/>
      <c r="P495" s="178"/>
      <c r="Q495" s="150"/>
      <c r="R495" s="151"/>
      <c r="S495" s="150"/>
      <c r="T495" s="150"/>
      <c r="U495" s="158"/>
      <c r="V495" s="150"/>
      <c r="W495" s="172"/>
      <c r="X495" s="185"/>
      <c r="Y495" s="171"/>
      <c r="Z495" s="172"/>
      <c r="AA495" s="209"/>
      <c r="AB495" s="189"/>
      <c r="AC495" s="153"/>
      <c r="AD495" s="153"/>
      <c r="AE495" s="190"/>
      <c r="AF495" s="189"/>
      <c r="AG495" s="190"/>
    </row>
    <row r="496" spans="1:33">
      <c r="A496" s="149"/>
      <c r="B496" s="171"/>
      <c r="C496" s="150"/>
      <c r="D496" s="150"/>
      <c r="E496" s="150"/>
      <c r="F496" s="172"/>
      <c r="G496" s="178"/>
      <c r="H496" s="150"/>
      <c r="I496" s="150"/>
      <c r="J496" s="151"/>
      <c r="K496" s="150"/>
      <c r="L496" s="150"/>
      <c r="M496" s="158"/>
      <c r="N496" s="152"/>
      <c r="O496" s="172"/>
      <c r="P496" s="178"/>
      <c r="Q496" s="150"/>
      <c r="R496" s="151"/>
      <c r="S496" s="150"/>
      <c r="T496" s="150"/>
      <c r="U496" s="158"/>
      <c r="V496" s="150"/>
      <c r="W496" s="172"/>
      <c r="X496" s="185"/>
      <c r="Y496" s="171"/>
      <c r="Z496" s="172"/>
      <c r="AA496" s="209"/>
      <c r="AB496" s="189"/>
      <c r="AC496" s="153"/>
      <c r="AD496" s="153"/>
      <c r="AE496" s="190"/>
      <c r="AF496" s="189"/>
      <c r="AG496" s="190"/>
    </row>
    <row r="497" spans="1:33">
      <c r="A497" s="149"/>
      <c r="B497" s="171"/>
      <c r="C497" s="150"/>
      <c r="D497" s="150"/>
      <c r="E497" s="150"/>
      <c r="F497" s="172"/>
      <c r="G497" s="178"/>
      <c r="H497" s="150"/>
      <c r="I497" s="150"/>
      <c r="J497" s="151"/>
      <c r="K497" s="150"/>
      <c r="L497" s="150"/>
      <c r="M497" s="158"/>
      <c r="N497" s="152"/>
      <c r="O497" s="172"/>
      <c r="P497" s="178"/>
      <c r="Q497" s="150"/>
      <c r="R497" s="151"/>
      <c r="S497" s="150"/>
      <c r="T497" s="150"/>
      <c r="U497" s="158"/>
      <c r="V497" s="150"/>
      <c r="W497" s="172"/>
      <c r="X497" s="185"/>
      <c r="Y497" s="171"/>
      <c r="Z497" s="172"/>
      <c r="AA497" s="209"/>
      <c r="AB497" s="189"/>
      <c r="AC497" s="153"/>
      <c r="AD497" s="153"/>
      <c r="AE497" s="190"/>
      <c r="AF497" s="189"/>
      <c r="AG497" s="190"/>
    </row>
    <row r="498" spans="1:33">
      <c r="A498" s="149"/>
      <c r="B498" s="171"/>
      <c r="C498" s="150"/>
      <c r="D498" s="150"/>
      <c r="E498" s="150"/>
      <c r="F498" s="172"/>
      <c r="G498" s="178"/>
      <c r="H498" s="150"/>
      <c r="I498" s="150"/>
      <c r="J498" s="151"/>
      <c r="K498" s="150"/>
      <c r="L498" s="150"/>
      <c r="M498" s="158"/>
      <c r="N498" s="152"/>
      <c r="O498" s="172"/>
      <c r="P498" s="178"/>
      <c r="Q498" s="150"/>
      <c r="R498" s="151"/>
      <c r="S498" s="150"/>
      <c r="T498" s="150"/>
      <c r="U498" s="158"/>
      <c r="V498" s="150"/>
      <c r="W498" s="172"/>
      <c r="X498" s="185"/>
      <c r="Y498" s="171"/>
      <c r="Z498" s="172"/>
      <c r="AA498" s="209"/>
      <c r="AB498" s="189"/>
      <c r="AC498" s="153"/>
      <c r="AD498" s="153"/>
      <c r="AE498" s="190"/>
      <c r="AF498" s="189"/>
      <c r="AG498" s="190"/>
    </row>
    <row r="499" spans="1:33">
      <c r="A499" s="149"/>
      <c r="B499" s="171"/>
      <c r="C499" s="150"/>
      <c r="D499" s="150"/>
      <c r="E499" s="150"/>
      <c r="F499" s="172"/>
      <c r="G499" s="178"/>
      <c r="H499" s="150"/>
      <c r="I499" s="150"/>
      <c r="J499" s="151"/>
      <c r="K499" s="150"/>
      <c r="L499" s="150"/>
      <c r="M499" s="158"/>
      <c r="N499" s="152"/>
      <c r="O499" s="172"/>
      <c r="P499" s="178"/>
      <c r="Q499" s="150"/>
      <c r="R499" s="151"/>
      <c r="S499" s="150"/>
      <c r="T499" s="150"/>
      <c r="U499" s="158"/>
      <c r="V499" s="150"/>
      <c r="W499" s="172"/>
      <c r="X499" s="185"/>
      <c r="Y499" s="171"/>
      <c r="Z499" s="172"/>
      <c r="AA499" s="209"/>
      <c r="AB499" s="189"/>
      <c r="AC499" s="153"/>
      <c r="AD499" s="153"/>
      <c r="AE499" s="190"/>
      <c r="AF499" s="189"/>
      <c r="AG499" s="190"/>
    </row>
    <row r="500" spans="1:33">
      <c r="A500" s="149"/>
      <c r="B500" s="171"/>
      <c r="C500" s="150"/>
      <c r="D500" s="150"/>
      <c r="E500" s="150"/>
      <c r="F500" s="172"/>
      <c r="G500" s="178"/>
      <c r="H500" s="150"/>
      <c r="I500" s="150"/>
      <c r="J500" s="151"/>
      <c r="K500" s="150"/>
      <c r="L500" s="150"/>
      <c r="M500" s="158"/>
      <c r="N500" s="152"/>
      <c r="O500" s="172"/>
      <c r="P500" s="178"/>
      <c r="Q500" s="150"/>
      <c r="R500" s="151"/>
      <c r="S500" s="150"/>
      <c r="T500" s="150"/>
      <c r="U500" s="158"/>
      <c r="V500" s="150"/>
      <c r="W500" s="172"/>
      <c r="X500" s="185"/>
      <c r="Y500" s="171"/>
      <c r="Z500" s="172"/>
      <c r="AA500" s="209"/>
      <c r="AB500" s="189"/>
      <c r="AC500" s="153"/>
      <c r="AD500" s="153"/>
      <c r="AE500" s="190"/>
      <c r="AF500" s="189"/>
      <c r="AG500" s="190"/>
    </row>
    <row r="501" spans="1:33">
      <c r="A501" s="149"/>
      <c r="B501" s="171"/>
      <c r="C501" s="150"/>
      <c r="D501" s="150"/>
      <c r="E501" s="150"/>
      <c r="F501" s="172"/>
      <c r="G501" s="178"/>
      <c r="H501" s="150"/>
      <c r="I501" s="150"/>
      <c r="J501" s="151"/>
      <c r="K501" s="150"/>
      <c r="L501" s="150"/>
      <c r="M501" s="158"/>
      <c r="N501" s="152"/>
      <c r="O501" s="172"/>
      <c r="P501" s="178"/>
      <c r="Q501" s="150"/>
      <c r="R501" s="151"/>
      <c r="S501" s="150"/>
      <c r="T501" s="150"/>
      <c r="U501" s="158"/>
      <c r="V501" s="150"/>
      <c r="W501" s="172"/>
      <c r="X501" s="185"/>
      <c r="Y501" s="171"/>
      <c r="Z501" s="172"/>
      <c r="AA501" s="209"/>
      <c r="AB501" s="189"/>
      <c r="AC501" s="153"/>
      <c r="AD501" s="153"/>
      <c r="AE501" s="190"/>
      <c r="AF501" s="189"/>
      <c r="AG501" s="190"/>
    </row>
    <row r="502" spans="1:33">
      <c r="A502" s="149"/>
      <c r="B502" s="171"/>
      <c r="C502" s="150"/>
      <c r="D502" s="150"/>
      <c r="E502" s="150"/>
      <c r="F502" s="172"/>
      <c r="G502" s="178"/>
      <c r="H502" s="150"/>
      <c r="I502" s="150"/>
      <c r="J502" s="151"/>
      <c r="K502" s="150"/>
      <c r="L502" s="150"/>
      <c r="M502" s="158"/>
      <c r="N502" s="152"/>
      <c r="O502" s="172"/>
      <c r="P502" s="178"/>
      <c r="Q502" s="150"/>
      <c r="R502" s="151"/>
      <c r="S502" s="150"/>
      <c r="T502" s="150"/>
      <c r="U502" s="158"/>
      <c r="V502" s="150"/>
      <c r="W502" s="172"/>
      <c r="X502" s="185"/>
      <c r="Y502" s="171"/>
      <c r="Z502" s="172"/>
      <c r="AA502" s="209"/>
      <c r="AB502" s="189"/>
      <c r="AC502" s="153"/>
      <c r="AD502" s="153"/>
      <c r="AE502" s="190"/>
      <c r="AF502" s="189"/>
      <c r="AG502" s="190"/>
    </row>
    <row r="503" spans="1:33">
      <c r="A503" s="149"/>
      <c r="B503" s="171"/>
      <c r="C503" s="150"/>
      <c r="D503" s="150"/>
      <c r="E503" s="150"/>
      <c r="F503" s="172"/>
      <c r="G503" s="178"/>
      <c r="H503" s="150"/>
      <c r="I503" s="150"/>
      <c r="J503" s="151"/>
      <c r="K503" s="150"/>
      <c r="L503" s="150"/>
      <c r="M503" s="158"/>
      <c r="N503" s="152"/>
      <c r="O503" s="172"/>
      <c r="P503" s="178"/>
      <c r="Q503" s="150"/>
      <c r="R503" s="151"/>
      <c r="S503" s="150"/>
      <c r="T503" s="150"/>
      <c r="U503" s="158"/>
      <c r="V503" s="150"/>
      <c r="W503" s="172"/>
      <c r="X503" s="185"/>
      <c r="Y503" s="171"/>
      <c r="Z503" s="172"/>
      <c r="AA503" s="209"/>
      <c r="AB503" s="189"/>
      <c r="AC503" s="153"/>
      <c r="AD503" s="153"/>
      <c r="AE503" s="190"/>
      <c r="AF503" s="189"/>
      <c r="AG503" s="190"/>
    </row>
    <row r="504" spans="1:33">
      <c r="A504" s="149"/>
      <c r="B504" s="171"/>
      <c r="C504" s="150"/>
      <c r="D504" s="150"/>
      <c r="E504" s="150"/>
      <c r="F504" s="172"/>
      <c r="G504" s="178"/>
      <c r="H504" s="150"/>
      <c r="I504" s="150"/>
      <c r="J504" s="151"/>
      <c r="K504" s="150"/>
      <c r="L504" s="150"/>
      <c r="M504" s="158"/>
      <c r="N504" s="152"/>
      <c r="O504" s="172"/>
      <c r="P504" s="178"/>
      <c r="Q504" s="150"/>
      <c r="R504" s="151"/>
      <c r="S504" s="150"/>
      <c r="T504" s="150"/>
      <c r="U504" s="158"/>
      <c r="V504" s="150"/>
      <c r="W504" s="172"/>
      <c r="X504" s="185"/>
      <c r="Y504" s="171"/>
      <c r="Z504" s="172"/>
      <c r="AA504" s="209"/>
      <c r="AB504" s="189"/>
      <c r="AC504" s="153"/>
      <c r="AD504" s="153"/>
      <c r="AE504" s="190"/>
      <c r="AF504" s="189"/>
      <c r="AG504" s="190"/>
    </row>
    <row r="505" spans="1:33">
      <c r="A505" s="149"/>
      <c r="B505" s="171"/>
      <c r="C505" s="150"/>
      <c r="D505" s="150"/>
      <c r="E505" s="150"/>
      <c r="F505" s="172"/>
      <c r="G505" s="178"/>
      <c r="H505" s="150"/>
      <c r="I505" s="150"/>
      <c r="J505" s="151"/>
      <c r="K505" s="150"/>
      <c r="L505" s="150"/>
      <c r="M505" s="158"/>
      <c r="N505" s="152"/>
      <c r="O505" s="172"/>
      <c r="P505" s="178"/>
      <c r="Q505" s="150"/>
      <c r="R505" s="151"/>
      <c r="S505" s="150"/>
      <c r="T505" s="150"/>
      <c r="U505" s="158"/>
      <c r="V505" s="150"/>
      <c r="W505" s="172"/>
      <c r="X505" s="185"/>
      <c r="Y505" s="171"/>
      <c r="Z505" s="172"/>
      <c r="AA505" s="209"/>
      <c r="AB505" s="189"/>
      <c r="AC505" s="153"/>
      <c r="AD505" s="153"/>
      <c r="AE505" s="190"/>
      <c r="AF505" s="189"/>
      <c r="AG505" s="190"/>
    </row>
    <row r="506" spans="1:33">
      <c r="A506" s="149"/>
      <c r="B506" s="171"/>
      <c r="C506" s="150"/>
      <c r="D506" s="150"/>
      <c r="E506" s="150"/>
      <c r="F506" s="172"/>
      <c r="G506" s="178"/>
      <c r="H506" s="150"/>
      <c r="I506" s="150"/>
      <c r="J506" s="151"/>
      <c r="K506" s="150"/>
      <c r="L506" s="150"/>
      <c r="M506" s="158"/>
      <c r="N506" s="152"/>
      <c r="O506" s="172"/>
      <c r="P506" s="178"/>
      <c r="Q506" s="150"/>
      <c r="R506" s="151"/>
      <c r="S506" s="150"/>
      <c r="T506" s="150"/>
      <c r="U506" s="158"/>
      <c r="V506" s="150"/>
      <c r="W506" s="172"/>
      <c r="X506" s="185"/>
      <c r="Y506" s="171"/>
      <c r="Z506" s="172"/>
      <c r="AA506" s="209"/>
      <c r="AB506" s="189"/>
      <c r="AC506" s="153"/>
      <c r="AD506" s="153"/>
      <c r="AE506" s="190"/>
      <c r="AF506" s="189"/>
      <c r="AG506" s="190"/>
    </row>
    <row r="507" spans="1:33">
      <c r="A507" s="149"/>
      <c r="B507" s="171"/>
      <c r="C507" s="150"/>
      <c r="D507" s="150"/>
      <c r="E507" s="150"/>
      <c r="F507" s="172"/>
      <c r="G507" s="178"/>
      <c r="H507" s="150"/>
      <c r="I507" s="150"/>
      <c r="J507" s="151"/>
      <c r="K507" s="150"/>
      <c r="L507" s="150"/>
      <c r="M507" s="158"/>
      <c r="N507" s="152"/>
      <c r="O507" s="172"/>
      <c r="P507" s="178"/>
      <c r="Q507" s="150"/>
      <c r="R507" s="151"/>
      <c r="S507" s="150"/>
      <c r="T507" s="150"/>
      <c r="U507" s="158"/>
      <c r="V507" s="150"/>
      <c r="W507" s="172"/>
      <c r="X507" s="185"/>
      <c r="Y507" s="171"/>
      <c r="Z507" s="172"/>
      <c r="AA507" s="209"/>
      <c r="AB507" s="189"/>
      <c r="AC507" s="153"/>
      <c r="AD507" s="153"/>
      <c r="AE507" s="190"/>
      <c r="AF507" s="189"/>
      <c r="AG507" s="190"/>
    </row>
    <row r="508" spans="1:33">
      <c r="A508" s="149"/>
      <c r="B508" s="171"/>
      <c r="C508" s="150"/>
      <c r="D508" s="150"/>
      <c r="E508" s="150"/>
      <c r="F508" s="172"/>
      <c r="G508" s="178"/>
      <c r="H508" s="150"/>
      <c r="I508" s="150"/>
      <c r="J508" s="151"/>
      <c r="K508" s="150"/>
      <c r="L508" s="150"/>
      <c r="M508" s="158"/>
      <c r="N508" s="152"/>
      <c r="O508" s="172"/>
      <c r="P508" s="178"/>
      <c r="Q508" s="150"/>
      <c r="R508" s="151"/>
      <c r="S508" s="150"/>
      <c r="T508" s="150"/>
      <c r="U508" s="158"/>
      <c r="V508" s="150"/>
      <c r="W508" s="172"/>
      <c r="X508" s="185"/>
      <c r="Y508" s="171"/>
      <c r="Z508" s="172"/>
      <c r="AA508" s="209"/>
      <c r="AB508" s="189"/>
      <c r="AC508" s="153"/>
      <c r="AD508" s="153"/>
      <c r="AE508" s="190"/>
      <c r="AF508" s="189"/>
      <c r="AG508" s="190"/>
    </row>
    <row r="509" spans="1:33">
      <c r="A509" s="149"/>
      <c r="B509" s="171"/>
      <c r="C509" s="150"/>
      <c r="D509" s="150"/>
      <c r="E509" s="150"/>
      <c r="F509" s="172"/>
      <c r="G509" s="178"/>
      <c r="H509" s="150"/>
      <c r="I509" s="150"/>
      <c r="J509" s="151"/>
      <c r="K509" s="150"/>
      <c r="L509" s="150"/>
      <c r="M509" s="158"/>
      <c r="N509" s="152"/>
      <c r="O509" s="172"/>
      <c r="P509" s="178"/>
      <c r="Q509" s="150"/>
      <c r="R509" s="151"/>
      <c r="S509" s="150"/>
      <c r="T509" s="150"/>
      <c r="U509" s="158"/>
      <c r="V509" s="150"/>
      <c r="W509" s="172"/>
      <c r="X509" s="185"/>
      <c r="Y509" s="171"/>
      <c r="Z509" s="172"/>
      <c r="AA509" s="209"/>
      <c r="AB509" s="189"/>
      <c r="AC509" s="153"/>
      <c r="AD509" s="153"/>
      <c r="AE509" s="190"/>
      <c r="AF509" s="189"/>
      <c r="AG509" s="190"/>
    </row>
    <row r="510" spans="1:33">
      <c r="A510" s="149"/>
      <c r="B510" s="171"/>
      <c r="C510" s="150"/>
      <c r="D510" s="150"/>
      <c r="E510" s="150"/>
      <c r="F510" s="172"/>
      <c r="G510" s="178"/>
      <c r="H510" s="150"/>
      <c r="I510" s="150"/>
      <c r="J510" s="151"/>
      <c r="K510" s="150"/>
      <c r="L510" s="150"/>
      <c r="M510" s="158"/>
      <c r="N510" s="152"/>
      <c r="O510" s="172"/>
      <c r="P510" s="178"/>
      <c r="Q510" s="150"/>
      <c r="R510" s="151"/>
      <c r="S510" s="150"/>
      <c r="T510" s="150"/>
      <c r="U510" s="158"/>
      <c r="V510" s="150"/>
      <c r="W510" s="172"/>
      <c r="X510" s="185"/>
      <c r="Y510" s="171"/>
      <c r="Z510" s="172"/>
      <c r="AA510" s="209"/>
      <c r="AB510" s="189"/>
      <c r="AC510" s="153"/>
      <c r="AD510" s="153"/>
      <c r="AE510" s="190"/>
      <c r="AF510" s="189"/>
      <c r="AG510" s="190"/>
    </row>
    <row r="511" spans="1:33">
      <c r="A511" s="149"/>
      <c r="B511" s="171"/>
      <c r="C511" s="150"/>
      <c r="D511" s="150"/>
      <c r="E511" s="150"/>
      <c r="F511" s="172"/>
      <c r="G511" s="178"/>
      <c r="H511" s="150"/>
      <c r="I511" s="150"/>
      <c r="J511" s="151"/>
      <c r="K511" s="150"/>
      <c r="L511" s="150"/>
      <c r="M511" s="158"/>
      <c r="N511" s="152"/>
      <c r="O511" s="172"/>
      <c r="P511" s="178"/>
      <c r="Q511" s="150"/>
      <c r="R511" s="151"/>
      <c r="S511" s="150"/>
      <c r="T511" s="150"/>
      <c r="U511" s="158"/>
      <c r="V511" s="150"/>
      <c r="W511" s="172"/>
      <c r="X511" s="185"/>
      <c r="Y511" s="171"/>
      <c r="Z511" s="172"/>
      <c r="AA511" s="209"/>
      <c r="AB511" s="189"/>
      <c r="AC511" s="153"/>
      <c r="AD511" s="153"/>
      <c r="AE511" s="190"/>
      <c r="AF511" s="189"/>
      <c r="AG511" s="190"/>
    </row>
    <row r="512" spans="1:33">
      <c r="A512" s="149"/>
      <c r="B512" s="171"/>
      <c r="C512" s="150"/>
      <c r="D512" s="150"/>
      <c r="E512" s="150"/>
      <c r="F512" s="172"/>
      <c r="G512" s="178"/>
      <c r="H512" s="150"/>
      <c r="I512" s="150"/>
      <c r="J512" s="151"/>
      <c r="K512" s="150"/>
      <c r="L512" s="150"/>
      <c r="M512" s="158"/>
      <c r="N512" s="152"/>
      <c r="O512" s="172"/>
      <c r="P512" s="178"/>
      <c r="Q512" s="150"/>
      <c r="R512" s="151"/>
      <c r="S512" s="150"/>
      <c r="T512" s="150"/>
      <c r="U512" s="158"/>
      <c r="V512" s="150"/>
      <c r="W512" s="172"/>
      <c r="X512" s="185"/>
      <c r="Y512" s="171"/>
      <c r="Z512" s="172"/>
      <c r="AA512" s="209"/>
      <c r="AB512" s="189"/>
      <c r="AC512" s="153"/>
      <c r="AD512" s="153"/>
      <c r="AE512" s="190"/>
      <c r="AF512" s="189"/>
      <c r="AG512" s="190"/>
    </row>
    <row r="513" spans="1:33">
      <c r="A513" s="149"/>
      <c r="B513" s="171"/>
      <c r="C513" s="150"/>
      <c r="D513" s="150"/>
      <c r="E513" s="150"/>
      <c r="F513" s="172"/>
      <c r="G513" s="178"/>
      <c r="H513" s="150"/>
      <c r="I513" s="150"/>
      <c r="J513" s="151"/>
      <c r="K513" s="150"/>
      <c r="L513" s="150"/>
      <c r="M513" s="158"/>
      <c r="N513" s="152"/>
      <c r="O513" s="172"/>
      <c r="P513" s="178"/>
      <c r="Q513" s="150"/>
      <c r="R513" s="151"/>
      <c r="S513" s="150"/>
      <c r="T513" s="150"/>
      <c r="U513" s="158"/>
      <c r="V513" s="150"/>
      <c r="W513" s="172"/>
      <c r="X513" s="185"/>
      <c r="Y513" s="171"/>
      <c r="Z513" s="172"/>
      <c r="AA513" s="209"/>
      <c r="AB513" s="189"/>
      <c r="AC513" s="153"/>
      <c r="AD513" s="153"/>
      <c r="AE513" s="190"/>
      <c r="AF513" s="189"/>
      <c r="AG513" s="190"/>
    </row>
    <row r="514" spans="1:33">
      <c r="A514" s="149"/>
      <c r="B514" s="171"/>
      <c r="C514" s="150"/>
      <c r="D514" s="150"/>
      <c r="E514" s="150"/>
      <c r="F514" s="172"/>
      <c r="G514" s="178"/>
      <c r="H514" s="150"/>
      <c r="I514" s="150"/>
      <c r="J514" s="151"/>
      <c r="K514" s="150"/>
      <c r="L514" s="150"/>
      <c r="M514" s="158"/>
      <c r="N514" s="152"/>
      <c r="O514" s="172"/>
      <c r="P514" s="178"/>
      <c r="Q514" s="150"/>
      <c r="R514" s="151"/>
      <c r="S514" s="150"/>
      <c r="T514" s="150"/>
      <c r="U514" s="158"/>
      <c r="V514" s="150"/>
      <c r="W514" s="172"/>
      <c r="X514" s="185"/>
      <c r="Y514" s="171"/>
      <c r="Z514" s="172"/>
      <c r="AA514" s="209"/>
      <c r="AB514" s="189"/>
      <c r="AC514" s="153"/>
      <c r="AD514" s="153"/>
      <c r="AE514" s="190"/>
      <c r="AF514" s="189"/>
      <c r="AG514" s="190"/>
    </row>
    <row r="515" spans="1:33">
      <c r="A515" s="149"/>
      <c r="B515" s="171"/>
      <c r="C515" s="150"/>
      <c r="D515" s="150"/>
      <c r="E515" s="150"/>
      <c r="F515" s="172"/>
      <c r="G515" s="178"/>
      <c r="H515" s="150"/>
      <c r="I515" s="150"/>
      <c r="J515" s="151"/>
      <c r="K515" s="150"/>
      <c r="L515" s="150"/>
      <c r="M515" s="158"/>
      <c r="N515" s="152"/>
      <c r="O515" s="172"/>
      <c r="P515" s="178"/>
      <c r="Q515" s="150"/>
      <c r="R515" s="151"/>
      <c r="S515" s="150"/>
      <c r="T515" s="150"/>
      <c r="U515" s="158"/>
      <c r="V515" s="150"/>
      <c r="W515" s="172"/>
      <c r="X515" s="185"/>
      <c r="Y515" s="171"/>
      <c r="Z515" s="172"/>
      <c r="AA515" s="209"/>
      <c r="AB515" s="189"/>
      <c r="AC515" s="153"/>
      <c r="AD515" s="153"/>
      <c r="AE515" s="190"/>
      <c r="AF515" s="189"/>
      <c r="AG515" s="190"/>
    </row>
    <row r="516" spans="1:33">
      <c r="A516" s="149"/>
      <c r="B516" s="171"/>
      <c r="C516" s="150"/>
      <c r="D516" s="150"/>
      <c r="E516" s="150"/>
      <c r="F516" s="172"/>
      <c r="G516" s="178"/>
      <c r="H516" s="150"/>
      <c r="I516" s="150"/>
      <c r="J516" s="151"/>
      <c r="K516" s="150"/>
      <c r="L516" s="150"/>
      <c r="M516" s="158"/>
      <c r="N516" s="152"/>
      <c r="O516" s="172"/>
      <c r="P516" s="178"/>
      <c r="Q516" s="150"/>
      <c r="R516" s="151"/>
      <c r="S516" s="150"/>
      <c r="T516" s="150"/>
      <c r="U516" s="158"/>
      <c r="V516" s="150"/>
      <c r="W516" s="172"/>
      <c r="X516" s="185"/>
      <c r="Y516" s="171"/>
      <c r="Z516" s="172"/>
      <c r="AA516" s="209"/>
      <c r="AB516" s="189"/>
      <c r="AC516" s="153"/>
      <c r="AD516" s="153"/>
      <c r="AE516" s="190"/>
      <c r="AF516" s="189"/>
      <c r="AG516" s="190"/>
    </row>
    <row r="517" spans="1:33">
      <c r="A517" s="149"/>
      <c r="B517" s="171"/>
      <c r="C517" s="150"/>
      <c r="D517" s="150"/>
      <c r="E517" s="150"/>
      <c r="F517" s="172"/>
      <c r="G517" s="178"/>
      <c r="H517" s="150"/>
      <c r="I517" s="150"/>
      <c r="J517" s="151"/>
      <c r="K517" s="150"/>
      <c r="L517" s="150"/>
      <c r="M517" s="158"/>
      <c r="N517" s="152"/>
      <c r="O517" s="172"/>
      <c r="P517" s="178"/>
      <c r="Q517" s="150"/>
      <c r="R517" s="151"/>
      <c r="S517" s="150"/>
      <c r="T517" s="150"/>
      <c r="U517" s="158"/>
      <c r="V517" s="150"/>
      <c r="W517" s="172"/>
      <c r="X517" s="185"/>
      <c r="Y517" s="171"/>
      <c r="Z517" s="172"/>
      <c r="AA517" s="209"/>
      <c r="AB517" s="189"/>
      <c r="AC517" s="153"/>
      <c r="AD517" s="153"/>
      <c r="AE517" s="190"/>
      <c r="AF517" s="189"/>
      <c r="AG517" s="190"/>
    </row>
    <row r="518" spans="1:33">
      <c r="A518" s="149"/>
      <c r="B518" s="171"/>
      <c r="C518" s="150"/>
      <c r="D518" s="150"/>
      <c r="E518" s="150"/>
      <c r="F518" s="172"/>
      <c r="G518" s="178"/>
      <c r="H518" s="150"/>
      <c r="I518" s="150"/>
      <c r="J518" s="151"/>
      <c r="K518" s="150"/>
      <c r="L518" s="150"/>
      <c r="M518" s="158"/>
      <c r="N518" s="152"/>
      <c r="O518" s="172"/>
      <c r="P518" s="178"/>
      <c r="Q518" s="150"/>
      <c r="R518" s="151"/>
      <c r="S518" s="150"/>
      <c r="T518" s="150"/>
      <c r="U518" s="158"/>
      <c r="V518" s="150"/>
      <c r="W518" s="172"/>
      <c r="X518" s="185"/>
      <c r="Y518" s="171"/>
      <c r="Z518" s="172"/>
      <c r="AA518" s="209"/>
      <c r="AB518" s="189"/>
      <c r="AC518" s="153"/>
      <c r="AD518" s="153"/>
      <c r="AE518" s="190"/>
      <c r="AF518" s="189"/>
      <c r="AG518" s="190"/>
    </row>
    <row r="519" spans="1:33">
      <c r="A519" s="149"/>
      <c r="B519" s="171"/>
      <c r="C519" s="150"/>
      <c r="D519" s="150"/>
      <c r="E519" s="150"/>
      <c r="F519" s="172"/>
      <c r="G519" s="178"/>
      <c r="H519" s="150"/>
      <c r="I519" s="150"/>
      <c r="J519" s="151"/>
      <c r="K519" s="150"/>
      <c r="L519" s="150"/>
      <c r="M519" s="158"/>
      <c r="N519" s="152"/>
      <c r="O519" s="172"/>
      <c r="P519" s="178"/>
      <c r="Q519" s="150"/>
      <c r="R519" s="151"/>
      <c r="S519" s="150"/>
      <c r="T519" s="150"/>
      <c r="U519" s="158"/>
      <c r="V519" s="150"/>
      <c r="W519" s="172"/>
      <c r="X519" s="185"/>
      <c r="Y519" s="171"/>
      <c r="Z519" s="172"/>
      <c r="AA519" s="209"/>
      <c r="AB519" s="189"/>
      <c r="AC519" s="153"/>
      <c r="AD519" s="153"/>
      <c r="AE519" s="190"/>
      <c r="AF519" s="189"/>
      <c r="AG519" s="190"/>
    </row>
    <row r="520" spans="1:33">
      <c r="A520" s="149"/>
      <c r="B520" s="171"/>
      <c r="C520" s="150"/>
      <c r="D520" s="150"/>
      <c r="E520" s="150"/>
      <c r="F520" s="172"/>
      <c r="G520" s="178"/>
      <c r="H520" s="150"/>
      <c r="I520" s="150"/>
      <c r="J520" s="151"/>
      <c r="K520" s="150"/>
      <c r="L520" s="150"/>
      <c r="M520" s="158"/>
      <c r="N520" s="152"/>
      <c r="O520" s="172"/>
      <c r="P520" s="178"/>
      <c r="Q520" s="150"/>
      <c r="R520" s="151"/>
      <c r="S520" s="150"/>
      <c r="T520" s="150"/>
      <c r="U520" s="158"/>
      <c r="V520" s="150"/>
      <c r="W520" s="172"/>
      <c r="X520" s="185"/>
      <c r="Y520" s="171"/>
      <c r="Z520" s="172"/>
      <c r="AA520" s="209"/>
      <c r="AB520" s="189"/>
      <c r="AC520" s="153"/>
      <c r="AD520" s="153"/>
      <c r="AE520" s="190"/>
      <c r="AF520" s="189"/>
      <c r="AG520" s="190"/>
    </row>
    <row r="521" spans="1:33">
      <c r="A521" s="149"/>
      <c r="B521" s="171"/>
      <c r="C521" s="150"/>
      <c r="D521" s="150"/>
      <c r="E521" s="150"/>
      <c r="F521" s="172"/>
      <c r="G521" s="178"/>
      <c r="H521" s="150"/>
      <c r="I521" s="150"/>
      <c r="J521" s="151"/>
      <c r="K521" s="150"/>
      <c r="L521" s="150"/>
      <c r="M521" s="158"/>
      <c r="N521" s="152"/>
      <c r="O521" s="172"/>
      <c r="P521" s="178"/>
      <c r="Q521" s="150"/>
      <c r="R521" s="151"/>
      <c r="S521" s="150"/>
      <c r="T521" s="150"/>
      <c r="U521" s="158"/>
      <c r="V521" s="150"/>
      <c r="W521" s="172"/>
      <c r="X521" s="185"/>
      <c r="Y521" s="171"/>
      <c r="Z521" s="172"/>
      <c r="AA521" s="209"/>
      <c r="AB521" s="189"/>
      <c r="AC521" s="153"/>
      <c r="AD521" s="153"/>
      <c r="AE521" s="190"/>
      <c r="AF521" s="189"/>
      <c r="AG521" s="190"/>
    </row>
    <row r="522" spans="1:33">
      <c r="A522" s="149"/>
      <c r="B522" s="171"/>
      <c r="C522" s="150"/>
      <c r="D522" s="150"/>
      <c r="E522" s="150"/>
      <c r="F522" s="172"/>
      <c r="G522" s="178"/>
      <c r="H522" s="150"/>
      <c r="I522" s="150"/>
      <c r="J522" s="151"/>
      <c r="K522" s="150"/>
      <c r="L522" s="150"/>
      <c r="M522" s="158"/>
      <c r="N522" s="152"/>
      <c r="O522" s="172"/>
      <c r="P522" s="178"/>
      <c r="Q522" s="150"/>
      <c r="R522" s="151"/>
      <c r="S522" s="150"/>
      <c r="T522" s="150"/>
      <c r="U522" s="158"/>
      <c r="V522" s="150"/>
      <c r="W522" s="172"/>
      <c r="X522" s="185"/>
      <c r="Y522" s="171"/>
      <c r="Z522" s="172"/>
      <c r="AA522" s="209"/>
      <c r="AB522" s="189"/>
      <c r="AC522" s="153"/>
      <c r="AD522" s="153"/>
      <c r="AE522" s="190"/>
      <c r="AF522" s="189"/>
      <c r="AG522" s="190"/>
    </row>
    <row r="523" spans="1:33">
      <c r="A523" s="149"/>
      <c r="B523" s="171"/>
      <c r="C523" s="150"/>
      <c r="D523" s="150"/>
      <c r="E523" s="150"/>
      <c r="F523" s="172"/>
      <c r="G523" s="178"/>
      <c r="H523" s="150"/>
      <c r="I523" s="150"/>
      <c r="J523" s="151"/>
      <c r="K523" s="150"/>
      <c r="L523" s="150"/>
      <c r="M523" s="158"/>
      <c r="N523" s="152"/>
      <c r="O523" s="172"/>
      <c r="P523" s="178"/>
      <c r="Q523" s="150"/>
      <c r="R523" s="151"/>
      <c r="S523" s="150"/>
      <c r="T523" s="150"/>
      <c r="U523" s="158"/>
      <c r="V523" s="150"/>
      <c r="W523" s="172"/>
      <c r="X523" s="185"/>
      <c r="Y523" s="171"/>
      <c r="Z523" s="172"/>
      <c r="AA523" s="209"/>
      <c r="AB523" s="189"/>
      <c r="AC523" s="153"/>
      <c r="AD523" s="153"/>
      <c r="AE523" s="190"/>
      <c r="AF523" s="189"/>
      <c r="AG523" s="190"/>
    </row>
    <row r="524" spans="1:33">
      <c r="A524" s="149"/>
      <c r="B524" s="171"/>
      <c r="C524" s="150"/>
      <c r="D524" s="150"/>
      <c r="E524" s="150"/>
      <c r="F524" s="172"/>
      <c r="G524" s="178"/>
      <c r="H524" s="150"/>
      <c r="I524" s="150"/>
      <c r="J524" s="151"/>
      <c r="K524" s="150"/>
      <c r="L524" s="150"/>
      <c r="M524" s="158"/>
      <c r="N524" s="152"/>
      <c r="O524" s="172"/>
      <c r="P524" s="178"/>
      <c r="Q524" s="150"/>
      <c r="R524" s="151"/>
      <c r="S524" s="150"/>
      <c r="T524" s="150"/>
      <c r="U524" s="158"/>
      <c r="V524" s="150"/>
      <c r="W524" s="172"/>
      <c r="X524" s="185"/>
      <c r="Y524" s="171"/>
      <c r="Z524" s="172"/>
      <c r="AA524" s="209"/>
      <c r="AB524" s="189"/>
      <c r="AC524" s="153"/>
      <c r="AD524" s="153"/>
      <c r="AE524" s="190"/>
      <c r="AF524" s="189"/>
      <c r="AG524" s="190"/>
    </row>
    <row r="525" spans="1:33">
      <c r="A525" s="149"/>
      <c r="B525" s="171"/>
      <c r="C525" s="150"/>
      <c r="D525" s="150"/>
      <c r="E525" s="150"/>
      <c r="F525" s="172"/>
      <c r="G525" s="178"/>
      <c r="H525" s="150"/>
      <c r="I525" s="150"/>
      <c r="J525" s="151"/>
      <c r="K525" s="150"/>
      <c r="L525" s="150"/>
      <c r="M525" s="158"/>
      <c r="N525" s="152"/>
      <c r="O525" s="172"/>
      <c r="P525" s="178"/>
      <c r="Q525" s="150"/>
      <c r="R525" s="151"/>
      <c r="S525" s="150"/>
      <c r="T525" s="150"/>
      <c r="U525" s="158"/>
      <c r="V525" s="150"/>
      <c r="W525" s="172"/>
      <c r="X525" s="185"/>
      <c r="Y525" s="171"/>
      <c r="Z525" s="172"/>
      <c r="AA525" s="209"/>
      <c r="AB525" s="189"/>
      <c r="AC525" s="153"/>
      <c r="AD525" s="153"/>
      <c r="AE525" s="190"/>
      <c r="AF525" s="189"/>
      <c r="AG525" s="190"/>
    </row>
    <row r="526" spans="1:33">
      <c r="A526" s="149"/>
      <c r="B526" s="171"/>
      <c r="C526" s="150"/>
      <c r="D526" s="150"/>
      <c r="E526" s="150"/>
      <c r="F526" s="172"/>
      <c r="G526" s="178"/>
      <c r="H526" s="150"/>
      <c r="I526" s="150"/>
      <c r="J526" s="151"/>
      <c r="K526" s="150"/>
      <c r="L526" s="150"/>
      <c r="M526" s="158"/>
      <c r="N526" s="152"/>
      <c r="O526" s="172"/>
      <c r="P526" s="178"/>
      <c r="Q526" s="150"/>
      <c r="R526" s="151"/>
      <c r="S526" s="150"/>
      <c r="T526" s="150"/>
      <c r="U526" s="158"/>
      <c r="V526" s="150"/>
      <c r="W526" s="172"/>
      <c r="X526" s="185"/>
      <c r="Y526" s="171"/>
      <c r="Z526" s="172"/>
      <c r="AA526" s="209"/>
      <c r="AB526" s="189"/>
      <c r="AC526" s="153"/>
      <c r="AD526" s="153"/>
      <c r="AE526" s="190"/>
      <c r="AF526" s="189"/>
      <c r="AG526" s="190"/>
    </row>
    <row r="527" spans="1:33">
      <c r="A527" s="149"/>
      <c r="B527" s="171"/>
      <c r="C527" s="150"/>
      <c r="D527" s="150"/>
      <c r="E527" s="150"/>
      <c r="F527" s="172"/>
      <c r="G527" s="178"/>
      <c r="H527" s="150"/>
      <c r="I527" s="150"/>
      <c r="J527" s="151"/>
      <c r="K527" s="150"/>
      <c r="L527" s="150"/>
      <c r="M527" s="158"/>
      <c r="N527" s="152"/>
      <c r="O527" s="172"/>
      <c r="P527" s="178"/>
      <c r="Q527" s="150"/>
      <c r="R527" s="151"/>
      <c r="S527" s="150"/>
      <c r="T527" s="150"/>
      <c r="U527" s="158"/>
      <c r="V527" s="150"/>
      <c r="W527" s="172"/>
      <c r="X527" s="185"/>
      <c r="Y527" s="171"/>
      <c r="Z527" s="172"/>
      <c r="AA527" s="209"/>
      <c r="AB527" s="189"/>
      <c r="AC527" s="153"/>
      <c r="AD527" s="153"/>
      <c r="AE527" s="190"/>
      <c r="AF527" s="189"/>
      <c r="AG527" s="190"/>
    </row>
    <row r="528" spans="1:33">
      <c r="A528" s="149"/>
      <c r="B528" s="171"/>
      <c r="C528" s="150"/>
      <c r="D528" s="150"/>
      <c r="E528" s="150"/>
      <c r="F528" s="172"/>
      <c r="G528" s="178"/>
      <c r="H528" s="150"/>
      <c r="I528" s="150"/>
      <c r="J528" s="151"/>
      <c r="K528" s="150"/>
      <c r="L528" s="150"/>
      <c r="M528" s="158"/>
      <c r="N528" s="152"/>
      <c r="O528" s="172"/>
      <c r="P528" s="178"/>
      <c r="Q528" s="150"/>
      <c r="R528" s="151"/>
      <c r="S528" s="150"/>
      <c r="T528" s="150"/>
      <c r="U528" s="158"/>
      <c r="V528" s="150"/>
      <c r="W528" s="172"/>
      <c r="X528" s="185"/>
      <c r="Y528" s="171"/>
      <c r="Z528" s="172"/>
      <c r="AA528" s="209"/>
      <c r="AB528" s="189"/>
      <c r="AC528" s="153"/>
      <c r="AD528" s="153"/>
      <c r="AE528" s="190"/>
      <c r="AF528" s="189"/>
      <c r="AG528" s="190"/>
    </row>
    <row r="529" spans="1:33">
      <c r="A529" s="149"/>
      <c r="B529" s="171"/>
      <c r="C529" s="150"/>
      <c r="D529" s="150"/>
      <c r="E529" s="150"/>
      <c r="F529" s="172"/>
      <c r="G529" s="178"/>
      <c r="H529" s="150"/>
      <c r="I529" s="150"/>
      <c r="J529" s="151"/>
      <c r="K529" s="150"/>
      <c r="L529" s="150"/>
      <c r="M529" s="158"/>
      <c r="N529" s="152"/>
      <c r="O529" s="172"/>
      <c r="P529" s="178"/>
      <c r="Q529" s="150"/>
      <c r="R529" s="151"/>
      <c r="S529" s="150"/>
      <c r="T529" s="150"/>
      <c r="U529" s="158"/>
      <c r="V529" s="150"/>
      <c r="W529" s="172"/>
      <c r="X529" s="185"/>
      <c r="Y529" s="171"/>
      <c r="Z529" s="172"/>
      <c r="AA529" s="209"/>
      <c r="AB529" s="189"/>
      <c r="AC529" s="153"/>
      <c r="AD529" s="153"/>
      <c r="AE529" s="190"/>
      <c r="AF529" s="189"/>
      <c r="AG529" s="190"/>
    </row>
    <row r="530" spans="1:33">
      <c r="A530" s="149"/>
      <c r="B530" s="171"/>
      <c r="C530" s="150"/>
      <c r="D530" s="150"/>
      <c r="E530" s="150"/>
      <c r="F530" s="172"/>
      <c r="G530" s="178"/>
      <c r="H530" s="150"/>
      <c r="I530" s="150"/>
      <c r="J530" s="151"/>
      <c r="K530" s="150"/>
      <c r="L530" s="150"/>
      <c r="M530" s="158"/>
      <c r="N530" s="152"/>
      <c r="O530" s="172"/>
      <c r="P530" s="178"/>
      <c r="Q530" s="150"/>
      <c r="R530" s="151"/>
      <c r="S530" s="150"/>
      <c r="T530" s="150"/>
      <c r="U530" s="158"/>
      <c r="V530" s="150"/>
      <c r="W530" s="172"/>
      <c r="X530" s="185"/>
      <c r="Y530" s="171"/>
      <c r="Z530" s="172"/>
      <c r="AA530" s="209"/>
      <c r="AB530" s="189"/>
      <c r="AC530" s="153"/>
      <c r="AD530" s="153"/>
      <c r="AE530" s="190"/>
      <c r="AF530" s="189"/>
      <c r="AG530" s="190"/>
    </row>
    <row r="531" spans="1:33">
      <c r="A531" s="149"/>
      <c r="B531" s="171"/>
      <c r="C531" s="150"/>
      <c r="D531" s="150"/>
      <c r="E531" s="150"/>
      <c r="F531" s="172"/>
      <c r="G531" s="178"/>
      <c r="H531" s="150"/>
      <c r="I531" s="150"/>
      <c r="J531" s="151"/>
      <c r="K531" s="150"/>
      <c r="L531" s="150"/>
      <c r="M531" s="158"/>
      <c r="N531" s="152"/>
      <c r="O531" s="172"/>
      <c r="P531" s="178"/>
      <c r="Q531" s="150"/>
      <c r="R531" s="151"/>
      <c r="S531" s="150"/>
      <c r="T531" s="150"/>
      <c r="U531" s="158"/>
      <c r="V531" s="150"/>
      <c r="W531" s="172"/>
      <c r="X531" s="185"/>
      <c r="Y531" s="171"/>
      <c r="Z531" s="172"/>
      <c r="AA531" s="209"/>
      <c r="AB531" s="189"/>
      <c r="AC531" s="153"/>
      <c r="AD531" s="153"/>
      <c r="AE531" s="190"/>
      <c r="AF531" s="189"/>
      <c r="AG531" s="190"/>
    </row>
    <row r="532" spans="1:33">
      <c r="A532" s="149"/>
      <c r="B532" s="171"/>
      <c r="C532" s="150"/>
      <c r="D532" s="150"/>
      <c r="E532" s="150"/>
      <c r="F532" s="172"/>
      <c r="G532" s="178"/>
      <c r="H532" s="150"/>
      <c r="I532" s="150"/>
      <c r="J532" s="151"/>
      <c r="K532" s="150"/>
      <c r="L532" s="150"/>
      <c r="M532" s="158"/>
      <c r="N532" s="152"/>
      <c r="O532" s="172"/>
      <c r="P532" s="178"/>
      <c r="Q532" s="150"/>
      <c r="R532" s="151"/>
      <c r="S532" s="150"/>
      <c r="T532" s="150"/>
      <c r="U532" s="158"/>
      <c r="V532" s="150"/>
      <c r="W532" s="172"/>
      <c r="X532" s="185"/>
      <c r="Y532" s="171"/>
      <c r="Z532" s="172"/>
      <c r="AA532" s="209"/>
      <c r="AB532" s="189"/>
      <c r="AC532" s="153"/>
      <c r="AD532" s="153"/>
      <c r="AE532" s="190"/>
      <c r="AF532" s="189"/>
      <c r="AG532" s="190"/>
    </row>
    <row r="533" spans="1:33">
      <c r="A533" s="149"/>
      <c r="B533" s="171"/>
      <c r="C533" s="150"/>
      <c r="D533" s="150"/>
      <c r="E533" s="150"/>
      <c r="F533" s="172"/>
      <c r="G533" s="178"/>
      <c r="H533" s="150"/>
      <c r="I533" s="150"/>
      <c r="J533" s="151"/>
      <c r="K533" s="150"/>
      <c r="L533" s="150"/>
      <c r="M533" s="158"/>
      <c r="N533" s="152"/>
      <c r="O533" s="172"/>
      <c r="P533" s="178"/>
      <c r="Q533" s="150"/>
      <c r="R533" s="151"/>
      <c r="S533" s="150"/>
      <c r="T533" s="150"/>
      <c r="U533" s="158"/>
      <c r="V533" s="150"/>
      <c r="W533" s="172"/>
      <c r="X533" s="185"/>
      <c r="Y533" s="171"/>
      <c r="Z533" s="172"/>
      <c r="AA533" s="209"/>
      <c r="AB533" s="189"/>
      <c r="AC533" s="153"/>
      <c r="AD533" s="153"/>
      <c r="AE533" s="190"/>
      <c r="AF533" s="189"/>
      <c r="AG533" s="190"/>
    </row>
    <row r="534" spans="1:33">
      <c r="A534" s="149"/>
      <c r="B534" s="171"/>
      <c r="C534" s="150"/>
      <c r="D534" s="150"/>
      <c r="E534" s="150"/>
      <c r="F534" s="172"/>
      <c r="G534" s="178"/>
      <c r="H534" s="150"/>
      <c r="I534" s="150"/>
      <c r="J534" s="151"/>
      <c r="K534" s="150"/>
      <c r="L534" s="150"/>
      <c r="M534" s="158"/>
      <c r="N534" s="152"/>
      <c r="O534" s="172"/>
      <c r="P534" s="178"/>
      <c r="Q534" s="150"/>
      <c r="R534" s="151"/>
      <c r="S534" s="150"/>
      <c r="T534" s="150"/>
      <c r="U534" s="158"/>
      <c r="V534" s="150"/>
      <c r="W534" s="172"/>
      <c r="X534" s="185"/>
      <c r="Y534" s="171"/>
      <c r="Z534" s="172"/>
      <c r="AA534" s="209"/>
      <c r="AB534" s="189"/>
      <c r="AC534" s="153"/>
      <c r="AD534" s="153"/>
      <c r="AE534" s="190"/>
      <c r="AF534" s="189"/>
      <c r="AG534" s="190"/>
    </row>
    <row r="535" spans="1:33">
      <c r="A535" s="149"/>
      <c r="B535" s="171"/>
      <c r="C535" s="150"/>
      <c r="D535" s="150"/>
      <c r="E535" s="150"/>
      <c r="F535" s="172"/>
      <c r="G535" s="178"/>
      <c r="H535" s="150"/>
      <c r="I535" s="150"/>
      <c r="J535" s="151"/>
      <c r="K535" s="150"/>
      <c r="L535" s="150"/>
      <c r="M535" s="158"/>
      <c r="N535" s="152"/>
      <c r="O535" s="172"/>
      <c r="P535" s="178"/>
      <c r="Q535" s="150"/>
      <c r="R535" s="151"/>
      <c r="S535" s="150"/>
      <c r="T535" s="150"/>
      <c r="U535" s="158"/>
      <c r="V535" s="150"/>
      <c r="W535" s="172"/>
      <c r="X535" s="185"/>
      <c r="Y535" s="171"/>
      <c r="Z535" s="172"/>
      <c r="AA535" s="209"/>
      <c r="AB535" s="189"/>
      <c r="AC535" s="153"/>
      <c r="AD535" s="153"/>
      <c r="AE535" s="190"/>
      <c r="AF535" s="189"/>
      <c r="AG535" s="190"/>
    </row>
    <row r="536" spans="1:33">
      <c r="A536" s="149"/>
      <c r="B536" s="171"/>
      <c r="C536" s="150"/>
      <c r="D536" s="150"/>
      <c r="E536" s="150"/>
      <c r="F536" s="172"/>
      <c r="G536" s="178"/>
      <c r="H536" s="150"/>
      <c r="I536" s="150"/>
      <c r="J536" s="151"/>
      <c r="K536" s="150"/>
      <c r="L536" s="150"/>
      <c r="M536" s="158"/>
      <c r="N536" s="152"/>
      <c r="O536" s="172"/>
      <c r="P536" s="178"/>
      <c r="Q536" s="150"/>
      <c r="R536" s="151"/>
      <c r="S536" s="150"/>
      <c r="T536" s="150"/>
      <c r="U536" s="158"/>
      <c r="V536" s="150"/>
      <c r="W536" s="172"/>
      <c r="X536" s="185"/>
      <c r="Y536" s="171"/>
      <c r="Z536" s="172"/>
      <c r="AA536" s="209"/>
      <c r="AB536" s="189"/>
      <c r="AC536" s="153"/>
      <c r="AD536" s="153"/>
      <c r="AE536" s="190"/>
      <c r="AF536" s="189"/>
      <c r="AG536" s="190"/>
    </row>
    <row r="537" spans="1:33">
      <c r="A537" s="149"/>
      <c r="B537" s="171"/>
      <c r="C537" s="150"/>
      <c r="D537" s="150"/>
      <c r="E537" s="150"/>
      <c r="F537" s="172"/>
      <c r="G537" s="178"/>
      <c r="H537" s="150"/>
      <c r="I537" s="150"/>
      <c r="J537" s="151"/>
      <c r="K537" s="150"/>
      <c r="L537" s="150"/>
      <c r="M537" s="158"/>
      <c r="N537" s="152"/>
      <c r="O537" s="172"/>
      <c r="P537" s="178"/>
      <c r="Q537" s="150"/>
      <c r="R537" s="151"/>
      <c r="S537" s="150"/>
      <c r="T537" s="150"/>
      <c r="U537" s="158"/>
      <c r="V537" s="150"/>
      <c r="W537" s="172"/>
      <c r="X537" s="185"/>
      <c r="Y537" s="171"/>
      <c r="Z537" s="172"/>
      <c r="AA537" s="209"/>
      <c r="AB537" s="189"/>
      <c r="AC537" s="153"/>
      <c r="AD537" s="153"/>
      <c r="AE537" s="190"/>
      <c r="AF537" s="189"/>
      <c r="AG537" s="190"/>
    </row>
    <row r="538" spans="1:33">
      <c r="A538" s="149"/>
      <c r="B538" s="171"/>
      <c r="C538" s="150"/>
      <c r="D538" s="150"/>
      <c r="E538" s="150"/>
      <c r="F538" s="172"/>
      <c r="G538" s="178"/>
      <c r="H538" s="150"/>
      <c r="I538" s="150"/>
      <c r="J538" s="151"/>
      <c r="K538" s="150"/>
      <c r="L538" s="150"/>
      <c r="M538" s="158"/>
      <c r="N538" s="152"/>
      <c r="O538" s="172"/>
      <c r="P538" s="178"/>
      <c r="Q538" s="150"/>
      <c r="R538" s="151"/>
      <c r="S538" s="150"/>
      <c r="T538" s="150"/>
      <c r="U538" s="158"/>
      <c r="V538" s="150"/>
      <c r="W538" s="172"/>
      <c r="X538" s="185"/>
      <c r="Y538" s="171"/>
      <c r="Z538" s="172"/>
      <c r="AA538" s="209"/>
      <c r="AB538" s="189"/>
      <c r="AC538" s="153"/>
      <c r="AD538" s="153"/>
      <c r="AE538" s="190"/>
      <c r="AF538" s="189"/>
      <c r="AG538" s="190"/>
    </row>
    <row r="539" spans="1:33">
      <c r="A539" s="149"/>
      <c r="B539" s="171"/>
      <c r="C539" s="150"/>
      <c r="D539" s="150"/>
      <c r="E539" s="150"/>
      <c r="F539" s="172"/>
      <c r="G539" s="178"/>
      <c r="H539" s="150"/>
      <c r="I539" s="150"/>
      <c r="J539" s="151"/>
      <c r="K539" s="150"/>
      <c r="L539" s="150"/>
      <c r="M539" s="158"/>
      <c r="N539" s="152"/>
      <c r="O539" s="172"/>
      <c r="P539" s="178"/>
      <c r="Q539" s="150"/>
      <c r="R539" s="151"/>
      <c r="S539" s="150"/>
      <c r="T539" s="150"/>
      <c r="U539" s="158"/>
      <c r="V539" s="150"/>
      <c r="W539" s="172"/>
      <c r="X539" s="185"/>
      <c r="Y539" s="171"/>
      <c r="Z539" s="172"/>
      <c r="AA539" s="209"/>
      <c r="AB539" s="189"/>
      <c r="AC539" s="153"/>
      <c r="AD539" s="153"/>
      <c r="AE539" s="190"/>
      <c r="AF539" s="189"/>
      <c r="AG539" s="190"/>
    </row>
    <row r="540" spans="1:33">
      <c r="A540" s="149"/>
      <c r="B540" s="171"/>
      <c r="C540" s="150"/>
      <c r="D540" s="150"/>
      <c r="E540" s="150"/>
      <c r="F540" s="172"/>
      <c r="G540" s="178"/>
      <c r="H540" s="150"/>
      <c r="I540" s="150"/>
      <c r="J540" s="151"/>
      <c r="K540" s="150"/>
      <c r="L540" s="150"/>
      <c r="M540" s="158"/>
      <c r="N540" s="152"/>
      <c r="O540" s="172"/>
      <c r="P540" s="178"/>
      <c r="Q540" s="150"/>
      <c r="R540" s="151"/>
      <c r="S540" s="150"/>
      <c r="T540" s="150"/>
      <c r="U540" s="158"/>
      <c r="V540" s="150"/>
      <c r="W540" s="172"/>
      <c r="X540" s="185"/>
      <c r="Y540" s="171"/>
      <c r="Z540" s="172"/>
      <c r="AA540" s="209"/>
      <c r="AB540" s="189"/>
      <c r="AC540" s="153"/>
      <c r="AD540" s="153"/>
      <c r="AE540" s="190"/>
      <c r="AF540" s="189"/>
      <c r="AG540" s="190"/>
    </row>
    <row r="541" spans="1:33">
      <c r="A541" s="149"/>
      <c r="B541" s="171"/>
      <c r="C541" s="150"/>
      <c r="D541" s="150"/>
      <c r="E541" s="150"/>
      <c r="F541" s="172"/>
      <c r="G541" s="178"/>
      <c r="H541" s="150"/>
      <c r="I541" s="150"/>
      <c r="J541" s="151"/>
      <c r="K541" s="150"/>
      <c r="L541" s="150"/>
      <c r="M541" s="158"/>
      <c r="N541" s="152"/>
      <c r="O541" s="172"/>
      <c r="P541" s="178"/>
      <c r="Q541" s="150"/>
      <c r="R541" s="151"/>
      <c r="S541" s="150"/>
      <c r="T541" s="150"/>
      <c r="U541" s="158"/>
      <c r="V541" s="150"/>
      <c r="W541" s="172"/>
      <c r="X541" s="185"/>
      <c r="Y541" s="171"/>
      <c r="Z541" s="172"/>
      <c r="AA541" s="209"/>
      <c r="AB541" s="189"/>
      <c r="AC541" s="153"/>
      <c r="AD541" s="153"/>
      <c r="AE541" s="190"/>
      <c r="AF541" s="189"/>
      <c r="AG541" s="190"/>
    </row>
    <row r="542" spans="1:33">
      <c r="A542" s="149"/>
      <c r="B542" s="171"/>
      <c r="C542" s="150"/>
      <c r="D542" s="150"/>
      <c r="E542" s="150"/>
      <c r="F542" s="172"/>
      <c r="G542" s="178"/>
      <c r="H542" s="150"/>
      <c r="I542" s="150"/>
      <c r="J542" s="151"/>
      <c r="K542" s="150"/>
      <c r="L542" s="150"/>
      <c r="M542" s="158"/>
      <c r="N542" s="152"/>
      <c r="O542" s="172"/>
      <c r="P542" s="178"/>
      <c r="Q542" s="150"/>
      <c r="R542" s="151"/>
      <c r="S542" s="150"/>
      <c r="T542" s="150"/>
      <c r="U542" s="158"/>
      <c r="V542" s="150"/>
      <c r="W542" s="172"/>
      <c r="X542" s="185"/>
      <c r="Y542" s="171"/>
      <c r="Z542" s="172"/>
      <c r="AA542" s="209"/>
      <c r="AB542" s="189"/>
      <c r="AC542" s="153"/>
      <c r="AD542" s="153"/>
      <c r="AE542" s="190"/>
      <c r="AF542" s="189"/>
      <c r="AG542" s="190"/>
    </row>
    <row r="543" spans="1:33">
      <c r="A543" s="149"/>
      <c r="B543" s="171"/>
      <c r="C543" s="150"/>
      <c r="D543" s="150"/>
      <c r="E543" s="150"/>
      <c r="F543" s="172"/>
      <c r="G543" s="178"/>
      <c r="H543" s="150"/>
      <c r="I543" s="150"/>
      <c r="J543" s="151"/>
      <c r="K543" s="150"/>
      <c r="L543" s="150"/>
      <c r="M543" s="158"/>
      <c r="N543" s="152"/>
      <c r="O543" s="172"/>
      <c r="P543" s="178"/>
      <c r="Q543" s="150"/>
      <c r="R543" s="151"/>
      <c r="S543" s="150"/>
      <c r="T543" s="150"/>
      <c r="U543" s="158"/>
      <c r="V543" s="150"/>
      <c r="W543" s="172"/>
      <c r="X543" s="185"/>
      <c r="Y543" s="171"/>
      <c r="Z543" s="172"/>
      <c r="AA543" s="209"/>
      <c r="AB543" s="189"/>
      <c r="AC543" s="153"/>
      <c r="AD543" s="153"/>
      <c r="AE543" s="190"/>
      <c r="AF543" s="189"/>
      <c r="AG543" s="190"/>
    </row>
    <row r="544" spans="1:33">
      <c r="A544" s="149"/>
      <c r="B544" s="171"/>
      <c r="C544" s="150"/>
      <c r="D544" s="150"/>
      <c r="E544" s="150"/>
      <c r="F544" s="172"/>
      <c r="G544" s="178"/>
      <c r="H544" s="150"/>
      <c r="I544" s="150"/>
      <c r="J544" s="151"/>
      <c r="K544" s="150"/>
      <c r="L544" s="150"/>
      <c r="M544" s="158"/>
      <c r="N544" s="152"/>
      <c r="O544" s="172"/>
      <c r="P544" s="178"/>
      <c r="Q544" s="150"/>
      <c r="R544" s="151"/>
      <c r="S544" s="150"/>
      <c r="T544" s="150"/>
      <c r="U544" s="158"/>
      <c r="V544" s="150"/>
      <c r="W544" s="172"/>
      <c r="X544" s="185"/>
      <c r="Y544" s="171"/>
      <c r="Z544" s="172"/>
      <c r="AA544" s="209"/>
      <c r="AB544" s="189"/>
      <c r="AC544" s="153"/>
      <c r="AD544" s="153"/>
      <c r="AE544" s="190"/>
      <c r="AF544" s="189"/>
      <c r="AG544" s="190"/>
    </row>
    <row r="545" spans="1:33">
      <c r="A545" s="149"/>
      <c r="B545" s="171"/>
      <c r="C545" s="150"/>
      <c r="D545" s="150"/>
      <c r="E545" s="150"/>
      <c r="F545" s="172"/>
      <c r="G545" s="178"/>
      <c r="H545" s="150"/>
      <c r="I545" s="150"/>
      <c r="J545" s="151"/>
      <c r="K545" s="150"/>
      <c r="L545" s="150"/>
      <c r="M545" s="158"/>
      <c r="N545" s="152"/>
      <c r="O545" s="172"/>
      <c r="P545" s="178"/>
      <c r="Q545" s="150"/>
      <c r="R545" s="151"/>
      <c r="S545" s="150"/>
      <c r="T545" s="150"/>
      <c r="U545" s="158"/>
      <c r="V545" s="150"/>
      <c r="W545" s="172"/>
      <c r="X545" s="185"/>
      <c r="Y545" s="171"/>
      <c r="Z545" s="172"/>
      <c r="AA545" s="209"/>
      <c r="AB545" s="189"/>
      <c r="AC545" s="153"/>
      <c r="AD545" s="153"/>
      <c r="AE545" s="190"/>
      <c r="AF545" s="189"/>
      <c r="AG545" s="190"/>
    </row>
    <row r="546" spans="1:33">
      <c r="A546" s="149"/>
      <c r="B546" s="171"/>
      <c r="C546" s="150"/>
      <c r="D546" s="150"/>
      <c r="E546" s="150"/>
      <c r="F546" s="172"/>
      <c r="G546" s="178"/>
      <c r="H546" s="150"/>
      <c r="I546" s="150"/>
      <c r="J546" s="151"/>
      <c r="K546" s="150"/>
      <c r="L546" s="150"/>
      <c r="M546" s="158"/>
      <c r="N546" s="152"/>
      <c r="O546" s="172"/>
      <c r="P546" s="178"/>
      <c r="Q546" s="150"/>
      <c r="R546" s="151"/>
      <c r="S546" s="150"/>
      <c r="T546" s="150"/>
      <c r="U546" s="158"/>
      <c r="V546" s="150"/>
      <c r="W546" s="172"/>
      <c r="X546" s="185"/>
      <c r="Y546" s="171"/>
      <c r="Z546" s="172"/>
      <c r="AA546" s="209"/>
      <c r="AB546" s="189"/>
      <c r="AC546" s="153"/>
      <c r="AD546" s="153"/>
      <c r="AE546" s="190"/>
      <c r="AF546" s="189"/>
      <c r="AG546" s="190"/>
    </row>
    <row r="547" spans="1:33">
      <c r="A547" s="149"/>
      <c r="B547" s="171"/>
      <c r="C547" s="150"/>
      <c r="D547" s="150"/>
      <c r="E547" s="150"/>
      <c r="F547" s="172"/>
      <c r="G547" s="178"/>
      <c r="H547" s="150"/>
      <c r="I547" s="150"/>
      <c r="J547" s="151"/>
      <c r="K547" s="150"/>
      <c r="L547" s="150"/>
      <c r="M547" s="158"/>
      <c r="N547" s="152"/>
      <c r="O547" s="172"/>
      <c r="P547" s="178"/>
      <c r="Q547" s="150"/>
      <c r="R547" s="151"/>
      <c r="S547" s="150"/>
      <c r="T547" s="150"/>
      <c r="U547" s="158"/>
      <c r="V547" s="150"/>
      <c r="W547" s="172"/>
      <c r="X547" s="185"/>
      <c r="Y547" s="171"/>
      <c r="Z547" s="172"/>
      <c r="AA547" s="209"/>
      <c r="AB547" s="189"/>
      <c r="AC547" s="153"/>
      <c r="AD547" s="153"/>
      <c r="AE547" s="190"/>
      <c r="AF547" s="189"/>
      <c r="AG547" s="190"/>
    </row>
    <row r="548" spans="1:33">
      <c r="A548" s="149"/>
      <c r="B548" s="171"/>
      <c r="C548" s="150"/>
      <c r="D548" s="150"/>
      <c r="E548" s="150"/>
      <c r="F548" s="172"/>
      <c r="G548" s="178"/>
      <c r="H548" s="150"/>
      <c r="I548" s="150"/>
      <c r="J548" s="151"/>
      <c r="K548" s="150"/>
      <c r="L548" s="150"/>
      <c r="M548" s="158"/>
      <c r="N548" s="152"/>
      <c r="O548" s="172"/>
      <c r="P548" s="178"/>
      <c r="Q548" s="150"/>
      <c r="R548" s="151"/>
      <c r="S548" s="150"/>
      <c r="T548" s="150"/>
      <c r="U548" s="158"/>
      <c r="V548" s="150"/>
      <c r="W548" s="172"/>
      <c r="X548" s="185"/>
      <c r="Y548" s="171"/>
      <c r="Z548" s="172"/>
      <c r="AA548" s="209"/>
      <c r="AB548" s="189"/>
      <c r="AC548" s="153"/>
      <c r="AD548" s="153"/>
      <c r="AE548" s="190"/>
      <c r="AF548" s="189"/>
      <c r="AG548" s="190"/>
    </row>
    <row r="549" spans="1:33">
      <c r="A549" s="149"/>
      <c r="B549" s="171"/>
      <c r="C549" s="150"/>
      <c r="D549" s="150"/>
      <c r="E549" s="150"/>
      <c r="F549" s="172"/>
      <c r="G549" s="178"/>
      <c r="H549" s="150"/>
      <c r="I549" s="150"/>
      <c r="J549" s="151"/>
      <c r="K549" s="150"/>
      <c r="L549" s="150"/>
      <c r="M549" s="158"/>
      <c r="N549" s="152"/>
      <c r="O549" s="172"/>
      <c r="P549" s="178"/>
      <c r="Q549" s="150"/>
      <c r="R549" s="151"/>
      <c r="S549" s="150"/>
      <c r="T549" s="150"/>
      <c r="U549" s="158"/>
      <c r="V549" s="150"/>
      <c r="W549" s="172"/>
      <c r="X549" s="185"/>
      <c r="Y549" s="171"/>
      <c r="Z549" s="172"/>
      <c r="AA549" s="209"/>
      <c r="AB549" s="189"/>
      <c r="AC549" s="153"/>
      <c r="AD549" s="153"/>
      <c r="AE549" s="190"/>
      <c r="AF549" s="189"/>
      <c r="AG549" s="190"/>
    </row>
    <row r="550" spans="1:33">
      <c r="A550" s="149"/>
      <c r="B550" s="171"/>
      <c r="C550" s="150"/>
      <c r="D550" s="150"/>
      <c r="E550" s="150"/>
      <c r="F550" s="172"/>
      <c r="G550" s="178"/>
      <c r="H550" s="150"/>
      <c r="I550" s="150"/>
      <c r="J550" s="151"/>
      <c r="K550" s="150"/>
      <c r="L550" s="150"/>
      <c r="M550" s="158"/>
      <c r="N550" s="152"/>
      <c r="O550" s="172"/>
      <c r="P550" s="178"/>
      <c r="Q550" s="150"/>
      <c r="R550" s="151"/>
      <c r="S550" s="150"/>
      <c r="T550" s="150"/>
      <c r="U550" s="158"/>
      <c r="V550" s="150"/>
      <c r="W550" s="172"/>
      <c r="X550" s="185"/>
      <c r="Y550" s="171"/>
      <c r="Z550" s="172"/>
      <c r="AA550" s="209"/>
      <c r="AB550" s="189"/>
      <c r="AC550" s="153"/>
      <c r="AD550" s="153"/>
      <c r="AE550" s="190"/>
      <c r="AF550" s="189"/>
      <c r="AG550" s="190"/>
    </row>
    <row r="551" spans="1:33">
      <c r="A551" s="149"/>
      <c r="B551" s="171"/>
      <c r="C551" s="150"/>
      <c r="D551" s="150"/>
      <c r="E551" s="150"/>
      <c r="F551" s="172"/>
      <c r="G551" s="178"/>
      <c r="H551" s="150"/>
      <c r="I551" s="150"/>
      <c r="J551" s="151"/>
      <c r="K551" s="150"/>
      <c r="L551" s="150"/>
      <c r="M551" s="158"/>
      <c r="N551" s="152"/>
      <c r="O551" s="172"/>
      <c r="P551" s="178"/>
      <c r="Q551" s="150"/>
      <c r="R551" s="151"/>
      <c r="S551" s="150"/>
      <c r="T551" s="150"/>
      <c r="U551" s="158"/>
      <c r="V551" s="150"/>
      <c r="W551" s="172"/>
      <c r="X551" s="185"/>
      <c r="Y551" s="171"/>
      <c r="Z551" s="172"/>
      <c r="AA551" s="209"/>
      <c r="AB551" s="189"/>
      <c r="AC551" s="153"/>
      <c r="AD551" s="153"/>
      <c r="AE551" s="190"/>
      <c r="AF551" s="189"/>
      <c r="AG551" s="190"/>
    </row>
    <row r="552" spans="1:33">
      <c r="A552" s="149"/>
      <c r="B552" s="171"/>
      <c r="C552" s="150"/>
      <c r="D552" s="150"/>
      <c r="E552" s="150"/>
      <c r="F552" s="172"/>
      <c r="G552" s="178"/>
      <c r="H552" s="150"/>
      <c r="I552" s="150"/>
      <c r="J552" s="151"/>
      <c r="K552" s="150"/>
      <c r="L552" s="150"/>
      <c r="M552" s="158"/>
      <c r="N552" s="152"/>
      <c r="O552" s="172"/>
      <c r="P552" s="178"/>
      <c r="Q552" s="150"/>
      <c r="R552" s="151"/>
      <c r="S552" s="150"/>
      <c r="T552" s="150"/>
      <c r="U552" s="158"/>
      <c r="V552" s="150"/>
      <c r="W552" s="172"/>
      <c r="X552" s="185"/>
      <c r="Y552" s="171"/>
      <c r="Z552" s="172"/>
      <c r="AA552" s="209"/>
      <c r="AB552" s="189"/>
      <c r="AC552" s="153"/>
      <c r="AD552" s="153"/>
      <c r="AE552" s="190"/>
      <c r="AF552" s="189"/>
      <c r="AG552" s="190"/>
    </row>
    <row r="553" spans="1:33">
      <c r="A553" s="149"/>
      <c r="B553" s="171"/>
      <c r="C553" s="150"/>
      <c r="D553" s="150"/>
      <c r="E553" s="150"/>
      <c r="F553" s="172"/>
      <c r="G553" s="178"/>
      <c r="H553" s="150"/>
      <c r="I553" s="150"/>
      <c r="J553" s="151"/>
      <c r="K553" s="150"/>
      <c r="L553" s="150"/>
      <c r="M553" s="158"/>
      <c r="N553" s="152"/>
      <c r="O553" s="172"/>
      <c r="P553" s="178"/>
      <c r="Q553" s="150"/>
      <c r="R553" s="151"/>
      <c r="S553" s="150"/>
      <c r="T553" s="150"/>
      <c r="U553" s="158"/>
      <c r="V553" s="150"/>
      <c r="W553" s="172"/>
      <c r="X553" s="185"/>
      <c r="Y553" s="171"/>
      <c r="Z553" s="172"/>
      <c r="AA553" s="209"/>
      <c r="AB553" s="189"/>
      <c r="AC553" s="153"/>
      <c r="AD553" s="153"/>
      <c r="AE553" s="190"/>
      <c r="AF553" s="189"/>
      <c r="AG553" s="190"/>
    </row>
    <row r="554" spans="1:33">
      <c r="A554" s="149"/>
      <c r="B554" s="171"/>
      <c r="C554" s="150"/>
      <c r="D554" s="150"/>
      <c r="E554" s="150"/>
      <c r="F554" s="172"/>
      <c r="G554" s="178"/>
      <c r="H554" s="150"/>
      <c r="I554" s="150"/>
      <c r="J554" s="151"/>
      <c r="K554" s="150"/>
      <c r="L554" s="150"/>
      <c r="M554" s="158"/>
      <c r="N554" s="152"/>
      <c r="O554" s="172"/>
      <c r="P554" s="178"/>
      <c r="Q554" s="150"/>
      <c r="R554" s="151"/>
      <c r="S554" s="150"/>
      <c r="T554" s="150"/>
      <c r="U554" s="158"/>
      <c r="V554" s="150"/>
      <c r="W554" s="172"/>
      <c r="X554" s="185"/>
      <c r="Y554" s="171"/>
      <c r="Z554" s="172"/>
      <c r="AA554" s="209"/>
      <c r="AB554" s="189"/>
      <c r="AC554" s="153"/>
      <c r="AD554" s="153"/>
      <c r="AE554" s="190"/>
      <c r="AF554" s="189"/>
      <c r="AG554" s="190"/>
    </row>
    <row r="555" spans="1:33">
      <c r="A555" s="149"/>
      <c r="B555" s="171"/>
      <c r="C555" s="150"/>
      <c r="D555" s="150"/>
      <c r="E555" s="150"/>
      <c r="F555" s="172"/>
      <c r="G555" s="178"/>
      <c r="H555" s="150"/>
      <c r="I555" s="150"/>
      <c r="J555" s="151"/>
      <c r="K555" s="150"/>
      <c r="L555" s="150"/>
      <c r="M555" s="158"/>
      <c r="N555" s="152"/>
      <c r="O555" s="172"/>
      <c r="P555" s="178"/>
      <c r="Q555" s="150"/>
      <c r="R555" s="151"/>
      <c r="S555" s="150"/>
      <c r="T555" s="150"/>
      <c r="U555" s="158"/>
      <c r="V555" s="150"/>
      <c r="W555" s="172"/>
      <c r="X555" s="185"/>
      <c r="Y555" s="171"/>
      <c r="Z555" s="172"/>
      <c r="AA555" s="209"/>
      <c r="AB555" s="189"/>
      <c r="AC555" s="153"/>
      <c r="AD555" s="153"/>
      <c r="AE555" s="190"/>
      <c r="AF555" s="189"/>
      <c r="AG555" s="190"/>
    </row>
    <row r="556" spans="1:33">
      <c r="A556" s="149"/>
      <c r="B556" s="171"/>
      <c r="C556" s="150"/>
      <c r="D556" s="150"/>
      <c r="E556" s="150"/>
      <c r="F556" s="172"/>
      <c r="G556" s="178"/>
      <c r="H556" s="150"/>
      <c r="I556" s="150"/>
      <c r="J556" s="151"/>
      <c r="K556" s="150"/>
      <c r="L556" s="150"/>
      <c r="M556" s="158"/>
      <c r="N556" s="152"/>
      <c r="O556" s="172"/>
      <c r="P556" s="178"/>
      <c r="Q556" s="150"/>
      <c r="R556" s="151"/>
      <c r="S556" s="150"/>
      <c r="T556" s="150"/>
      <c r="U556" s="158"/>
      <c r="V556" s="150"/>
      <c r="W556" s="172"/>
      <c r="X556" s="185"/>
      <c r="Y556" s="171"/>
      <c r="Z556" s="172"/>
      <c r="AA556" s="209"/>
      <c r="AB556" s="189"/>
      <c r="AC556" s="153"/>
      <c r="AD556" s="153"/>
      <c r="AE556" s="190"/>
      <c r="AF556" s="189"/>
      <c r="AG556" s="190"/>
    </row>
    <row r="557" spans="1:33">
      <c r="A557" s="149"/>
      <c r="B557" s="171"/>
      <c r="C557" s="150"/>
      <c r="D557" s="150"/>
      <c r="E557" s="150"/>
      <c r="F557" s="172"/>
      <c r="G557" s="178"/>
      <c r="H557" s="150"/>
      <c r="I557" s="150"/>
      <c r="J557" s="151"/>
      <c r="K557" s="150"/>
      <c r="L557" s="150"/>
      <c r="M557" s="158"/>
      <c r="N557" s="152"/>
      <c r="O557" s="172"/>
      <c r="P557" s="178"/>
      <c r="Q557" s="150"/>
      <c r="R557" s="151"/>
      <c r="S557" s="150"/>
      <c r="T557" s="150"/>
      <c r="U557" s="158"/>
      <c r="V557" s="150"/>
      <c r="W557" s="172"/>
      <c r="X557" s="185"/>
      <c r="Y557" s="171"/>
      <c r="Z557" s="172"/>
      <c r="AA557" s="209"/>
      <c r="AB557" s="189"/>
      <c r="AC557" s="153"/>
      <c r="AD557" s="153"/>
      <c r="AE557" s="190"/>
      <c r="AF557" s="189"/>
      <c r="AG557" s="190"/>
    </row>
    <row r="558" spans="1:33">
      <c r="A558" s="149"/>
      <c r="B558" s="171"/>
      <c r="C558" s="150"/>
      <c r="D558" s="150"/>
      <c r="E558" s="150"/>
      <c r="F558" s="172"/>
      <c r="G558" s="178"/>
      <c r="H558" s="150"/>
      <c r="I558" s="150"/>
      <c r="J558" s="151"/>
      <c r="K558" s="150"/>
      <c r="L558" s="150"/>
      <c r="M558" s="158"/>
      <c r="N558" s="152"/>
      <c r="O558" s="172"/>
      <c r="P558" s="178"/>
      <c r="Q558" s="150"/>
      <c r="R558" s="151"/>
      <c r="S558" s="150"/>
      <c r="T558" s="150"/>
      <c r="U558" s="158"/>
      <c r="V558" s="150"/>
      <c r="W558" s="172"/>
      <c r="X558" s="185"/>
      <c r="Y558" s="171"/>
      <c r="Z558" s="172"/>
      <c r="AA558" s="209"/>
      <c r="AB558" s="189"/>
      <c r="AC558" s="153"/>
      <c r="AD558" s="153"/>
      <c r="AE558" s="190"/>
      <c r="AF558" s="189"/>
      <c r="AG558" s="190"/>
    </row>
    <row r="559" spans="1:33">
      <c r="A559" s="149"/>
      <c r="B559" s="171"/>
      <c r="C559" s="150"/>
      <c r="D559" s="150"/>
      <c r="E559" s="150"/>
      <c r="F559" s="172"/>
      <c r="G559" s="178"/>
      <c r="H559" s="150"/>
      <c r="I559" s="150"/>
      <c r="J559" s="151"/>
      <c r="K559" s="150"/>
      <c r="L559" s="150"/>
      <c r="M559" s="158"/>
      <c r="N559" s="152"/>
      <c r="O559" s="172"/>
      <c r="P559" s="178"/>
      <c r="Q559" s="150"/>
      <c r="R559" s="151"/>
      <c r="S559" s="150"/>
      <c r="T559" s="150"/>
      <c r="U559" s="158"/>
      <c r="V559" s="150"/>
      <c r="W559" s="172"/>
      <c r="X559" s="185"/>
      <c r="Y559" s="171"/>
      <c r="Z559" s="172"/>
      <c r="AA559" s="209"/>
      <c r="AB559" s="189"/>
      <c r="AC559" s="153"/>
      <c r="AD559" s="153"/>
      <c r="AE559" s="190"/>
      <c r="AF559" s="189"/>
      <c r="AG559" s="190"/>
    </row>
    <row r="560" spans="1:33">
      <c r="A560" s="149"/>
      <c r="B560" s="171"/>
      <c r="C560" s="150"/>
      <c r="D560" s="150"/>
      <c r="E560" s="150"/>
      <c r="F560" s="172"/>
      <c r="G560" s="178"/>
      <c r="H560" s="150"/>
      <c r="I560" s="150"/>
      <c r="J560" s="151"/>
      <c r="K560" s="150"/>
      <c r="L560" s="150"/>
      <c r="M560" s="158"/>
      <c r="N560" s="152"/>
      <c r="O560" s="172"/>
      <c r="P560" s="178"/>
      <c r="Q560" s="150"/>
      <c r="R560" s="151"/>
      <c r="S560" s="150"/>
      <c r="T560" s="150"/>
      <c r="U560" s="158"/>
      <c r="V560" s="150"/>
      <c r="W560" s="172"/>
      <c r="X560" s="185"/>
      <c r="Y560" s="171"/>
      <c r="Z560" s="172"/>
      <c r="AA560" s="209"/>
      <c r="AB560" s="189"/>
      <c r="AC560" s="153"/>
      <c r="AD560" s="153"/>
      <c r="AE560" s="190"/>
      <c r="AF560" s="189"/>
      <c r="AG560" s="190"/>
    </row>
    <row r="561" spans="1:33">
      <c r="A561" s="149"/>
      <c r="B561" s="171"/>
      <c r="C561" s="150"/>
      <c r="D561" s="150"/>
      <c r="E561" s="150"/>
      <c r="F561" s="172"/>
      <c r="G561" s="178"/>
      <c r="H561" s="150"/>
      <c r="I561" s="150"/>
      <c r="J561" s="151"/>
      <c r="K561" s="150"/>
      <c r="L561" s="150"/>
      <c r="M561" s="158"/>
      <c r="N561" s="152"/>
      <c r="O561" s="172"/>
      <c r="P561" s="178"/>
      <c r="Q561" s="150"/>
      <c r="R561" s="151"/>
      <c r="S561" s="150"/>
      <c r="T561" s="150"/>
      <c r="U561" s="158"/>
      <c r="V561" s="150"/>
      <c r="W561" s="172"/>
      <c r="X561" s="185"/>
      <c r="Y561" s="171"/>
      <c r="Z561" s="172"/>
      <c r="AA561" s="209"/>
      <c r="AB561" s="189"/>
      <c r="AC561" s="153"/>
      <c r="AD561" s="153"/>
      <c r="AE561" s="190"/>
      <c r="AF561" s="189"/>
      <c r="AG561" s="190"/>
    </row>
    <row r="562" spans="1:33">
      <c r="A562" s="149"/>
      <c r="B562" s="171"/>
      <c r="C562" s="150"/>
      <c r="D562" s="150"/>
      <c r="E562" s="150"/>
      <c r="F562" s="172"/>
      <c r="G562" s="178"/>
      <c r="H562" s="150"/>
      <c r="I562" s="150"/>
      <c r="J562" s="151"/>
      <c r="K562" s="150"/>
      <c r="L562" s="150"/>
      <c r="M562" s="158"/>
      <c r="N562" s="152"/>
      <c r="O562" s="172"/>
      <c r="P562" s="178"/>
      <c r="Q562" s="150"/>
      <c r="R562" s="151"/>
      <c r="S562" s="150"/>
      <c r="T562" s="150"/>
      <c r="U562" s="158"/>
      <c r="V562" s="150"/>
      <c r="W562" s="172"/>
      <c r="X562" s="185"/>
      <c r="Y562" s="171"/>
      <c r="Z562" s="172"/>
      <c r="AA562" s="209"/>
      <c r="AB562" s="189"/>
      <c r="AC562" s="153"/>
      <c r="AD562" s="153"/>
      <c r="AE562" s="190"/>
      <c r="AF562" s="189"/>
      <c r="AG562" s="190"/>
    </row>
    <row r="563" spans="1:33">
      <c r="A563" s="149"/>
      <c r="B563" s="171"/>
      <c r="C563" s="150"/>
      <c r="D563" s="150"/>
      <c r="E563" s="150"/>
      <c r="F563" s="172"/>
      <c r="G563" s="178"/>
      <c r="H563" s="150"/>
      <c r="I563" s="150"/>
      <c r="J563" s="151"/>
      <c r="K563" s="150"/>
      <c r="L563" s="150"/>
      <c r="M563" s="158"/>
      <c r="N563" s="152"/>
      <c r="O563" s="172"/>
      <c r="P563" s="178"/>
      <c r="Q563" s="150"/>
      <c r="R563" s="151"/>
      <c r="S563" s="150"/>
      <c r="T563" s="150"/>
      <c r="U563" s="158"/>
      <c r="V563" s="150"/>
      <c r="W563" s="172"/>
      <c r="X563" s="185"/>
      <c r="Y563" s="171"/>
      <c r="Z563" s="172"/>
      <c r="AA563" s="209"/>
      <c r="AB563" s="189"/>
      <c r="AC563" s="153"/>
      <c r="AD563" s="153"/>
      <c r="AE563" s="190"/>
      <c r="AF563" s="189"/>
      <c r="AG563" s="190"/>
    </row>
    <row r="564" spans="1:33">
      <c r="A564" s="149"/>
      <c r="B564" s="171"/>
      <c r="C564" s="150"/>
      <c r="D564" s="150"/>
      <c r="E564" s="150"/>
      <c r="F564" s="172"/>
      <c r="G564" s="178"/>
      <c r="H564" s="150"/>
      <c r="I564" s="150"/>
      <c r="J564" s="151"/>
      <c r="K564" s="150"/>
      <c r="L564" s="150"/>
      <c r="M564" s="158"/>
      <c r="N564" s="152"/>
      <c r="O564" s="172"/>
      <c r="P564" s="178"/>
      <c r="Q564" s="150"/>
      <c r="R564" s="151"/>
      <c r="S564" s="150"/>
      <c r="T564" s="150"/>
      <c r="U564" s="158"/>
      <c r="V564" s="150"/>
      <c r="W564" s="172"/>
      <c r="X564" s="185"/>
      <c r="Y564" s="171"/>
      <c r="Z564" s="172"/>
      <c r="AA564" s="209"/>
      <c r="AB564" s="189"/>
      <c r="AC564" s="153"/>
      <c r="AD564" s="153"/>
      <c r="AE564" s="190"/>
      <c r="AF564" s="189"/>
      <c r="AG564" s="190"/>
    </row>
    <row r="565" spans="1:33">
      <c r="A565" s="149"/>
      <c r="B565" s="171"/>
      <c r="C565" s="150"/>
      <c r="D565" s="150"/>
      <c r="E565" s="150"/>
      <c r="F565" s="172"/>
      <c r="G565" s="178"/>
      <c r="H565" s="150"/>
      <c r="I565" s="150"/>
      <c r="J565" s="151"/>
      <c r="K565" s="150"/>
      <c r="L565" s="150"/>
      <c r="M565" s="158"/>
      <c r="N565" s="152"/>
      <c r="O565" s="172"/>
      <c r="P565" s="178"/>
      <c r="Q565" s="150"/>
      <c r="R565" s="151"/>
      <c r="S565" s="150"/>
      <c r="T565" s="150"/>
      <c r="U565" s="158"/>
      <c r="V565" s="150"/>
      <c r="W565" s="172"/>
      <c r="X565" s="185"/>
      <c r="Y565" s="171"/>
      <c r="Z565" s="172"/>
      <c r="AA565" s="209"/>
      <c r="AB565" s="189"/>
      <c r="AC565" s="153"/>
      <c r="AD565" s="153"/>
      <c r="AE565" s="190"/>
      <c r="AF565" s="189"/>
      <c r="AG565" s="190"/>
    </row>
    <row r="566" spans="1:33">
      <c r="A566" s="149"/>
      <c r="B566" s="171"/>
      <c r="C566" s="150"/>
      <c r="D566" s="150"/>
      <c r="E566" s="150"/>
      <c r="F566" s="172"/>
      <c r="G566" s="178"/>
      <c r="H566" s="150"/>
      <c r="I566" s="150"/>
      <c r="J566" s="151"/>
      <c r="K566" s="150"/>
      <c r="L566" s="150"/>
      <c r="M566" s="158"/>
      <c r="N566" s="152"/>
      <c r="O566" s="172"/>
      <c r="P566" s="178"/>
      <c r="Q566" s="150"/>
      <c r="R566" s="151"/>
      <c r="S566" s="150"/>
      <c r="T566" s="150"/>
      <c r="U566" s="158"/>
      <c r="V566" s="150"/>
      <c r="W566" s="172"/>
      <c r="X566" s="185"/>
      <c r="Y566" s="171"/>
      <c r="Z566" s="172"/>
      <c r="AA566" s="209"/>
      <c r="AB566" s="189"/>
      <c r="AC566" s="153"/>
      <c r="AD566" s="153"/>
      <c r="AE566" s="190"/>
      <c r="AF566" s="189"/>
      <c r="AG566" s="190"/>
    </row>
    <row r="567" spans="1:33">
      <c r="A567" s="149"/>
      <c r="B567" s="171"/>
      <c r="C567" s="150"/>
      <c r="D567" s="150"/>
      <c r="E567" s="150"/>
      <c r="F567" s="172"/>
      <c r="G567" s="178"/>
      <c r="H567" s="150"/>
      <c r="I567" s="150"/>
      <c r="J567" s="151"/>
      <c r="K567" s="150"/>
      <c r="L567" s="150"/>
      <c r="M567" s="158"/>
      <c r="N567" s="152"/>
      <c r="O567" s="172"/>
      <c r="P567" s="178"/>
      <c r="Q567" s="150"/>
      <c r="R567" s="151"/>
      <c r="S567" s="150"/>
      <c r="T567" s="150"/>
      <c r="U567" s="158"/>
      <c r="V567" s="150"/>
      <c r="W567" s="172"/>
      <c r="X567" s="185"/>
      <c r="Y567" s="171"/>
      <c r="Z567" s="172"/>
      <c r="AA567" s="209"/>
      <c r="AB567" s="189"/>
      <c r="AC567" s="153"/>
      <c r="AD567" s="153"/>
      <c r="AE567" s="190"/>
      <c r="AF567" s="189"/>
      <c r="AG567" s="190"/>
    </row>
    <row r="568" spans="1:33">
      <c r="A568" s="149"/>
      <c r="B568" s="171"/>
      <c r="C568" s="150"/>
      <c r="D568" s="150"/>
      <c r="E568" s="150"/>
      <c r="F568" s="172"/>
      <c r="G568" s="178"/>
      <c r="H568" s="150"/>
      <c r="I568" s="150"/>
      <c r="J568" s="151"/>
      <c r="K568" s="150"/>
      <c r="L568" s="150"/>
      <c r="M568" s="158"/>
      <c r="N568" s="152"/>
      <c r="O568" s="172"/>
      <c r="P568" s="178"/>
      <c r="Q568" s="150"/>
      <c r="R568" s="151"/>
      <c r="S568" s="150"/>
      <c r="T568" s="150"/>
      <c r="U568" s="158"/>
      <c r="V568" s="150"/>
      <c r="W568" s="172"/>
      <c r="X568" s="185"/>
      <c r="Y568" s="171"/>
      <c r="Z568" s="172"/>
      <c r="AA568" s="209"/>
      <c r="AB568" s="189"/>
      <c r="AC568" s="153"/>
      <c r="AD568" s="153"/>
      <c r="AE568" s="190"/>
      <c r="AF568" s="189"/>
      <c r="AG568" s="190"/>
    </row>
    <row r="569" spans="1:33">
      <c r="A569" s="149"/>
      <c r="B569" s="171"/>
      <c r="C569" s="150"/>
      <c r="D569" s="150"/>
      <c r="E569" s="150"/>
      <c r="F569" s="172"/>
      <c r="G569" s="178"/>
      <c r="H569" s="150"/>
      <c r="I569" s="150"/>
      <c r="J569" s="151"/>
      <c r="K569" s="150"/>
      <c r="L569" s="150"/>
      <c r="M569" s="158"/>
      <c r="N569" s="152"/>
      <c r="O569" s="172"/>
      <c r="P569" s="178"/>
      <c r="Q569" s="150"/>
      <c r="R569" s="151"/>
      <c r="S569" s="150"/>
      <c r="T569" s="150"/>
      <c r="U569" s="158"/>
      <c r="V569" s="150"/>
      <c r="W569" s="172"/>
      <c r="X569" s="185"/>
      <c r="Y569" s="171"/>
      <c r="Z569" s="172"/>
      <c r="AA569" s="209"/>
      <c r="AB569" s="189"/>
      <c r="AC569" s="153"/>
      <c r="AD569" s="153"/>
      <c r="AE569" s="190"/>
      <c r="AF569" s="189"/>
      <c r="AG569" s="190"/>
    </row>
    <row r="570" spans="1:33">
      <c r="A570" s="149"/>
      <c r="B570" s="171"/>
      <c r="C570" s="150"/>
      <c r="D570" s="150"/>
      <c r="E570" s="150"/>
      <c r="F570" s="172"/>
      <c r="G570" s="178"/>
      <c r="H570" s="150"/>
      <c r="I570" s="150"/>
      <c r="J570" s="151"/>
      <c r="K570" s="150"/>
      <c r="L570" s="150"/>
      <c r="M570" s="158"/>
      <c r="N570" s="152"/>
      <c r="O570" s="172"/>
      <c r="P570" s="178"/>
      <c r="Q570" s="150"/>
      <c r="R570" s="151"/>
      <c r="S570" s="150"/>
      <c r="T570" s="150"/>
      <c r="U570" s="158"/>
      <c r="V570" s="150"/>
      <c r="W570" s="172"/>
      <c r="X570" s="185"/>
      <c r="Y570" s="171"/>
      <c r="Z570" s="172"/>
      <c r="AA570" s="209"/>
      <c r="AB570" s="189"/>
      <c r="AC570" s="153"/>
      <c r="AD570" s="153"/>
      <c r="AE570" s="190"/>
      <c r="AF570" s="189"/>
      <c r="AG570" s="190"/>
    </row>
    <row r="571" spans="1:33">
      <c r="A571" s="149"/>
      <c r="B571" s="171"/>
      <c r="C571" s="150"/>
      <c r="D571" s="150"/>
      <c r="E571" s="150"/>
      <c r="F571" s="172"/>
      <c r="G571" s="178"/>
      <c r="H571" s="150"/>
      <c r="I571" s="150"/>
      <c r="J571" s="151"/>
      <c r="K571" s="150"/>
      <c r="L571" s="150"/>
      <c r="M571" s="158"/>
      <c r="N571" s="152"/>
      <c r="O571" s="172"/>
      <c r="P571" s="178"/>
      <c r="Q571" s="150"/>
      <c r="R571" s="151"/>
      <c r="S571" s="150"/>
      <c r="T571" s="150"/>
      <c r="U571" s="158"/>
      <c r="V571" s="150"/>
      <c r="W571" s="172"/>
      <c r="X571" s="185"/>
      <c r="Y571" s="171"/>
      <c r="Z571" s="172"/>
      <c r="AA571" s="209"/>
      <c r="AB571" s="189"/>
      <c r="AC571" s="153"/>
      <c r="AD571" s="153"/>
      <c r="AE571" s="190"/>
      <c r="AF571" s="189"/>
      <c r="AG571" s="190"/>
    </row>
    <row r="572" spans="1:33">
      <c r="A572" s="149"/>
      <c r="B572" s="171"/>
      <c r="C572" s="150"/>
      <c r="D572" s="150"/>
      <c r="E572" s="150"/>
      <c r="F572" s="172"/>
      <c r="G572" s="178"/>
      <c r="H572" s="150"/>
      <c r="I572" s="150"/>
      <c r="J572" s="151"/>
      <c r="K572" s="150"/>
      <c r="L572" s="150"/>
      <c r="M572" s="158"/>
      <c r="N572" s="152"/>
      <c r="O572" s="172"/>
      <c r="P572" s="178"/>
      <c r="Q572" s="150"/>
      <c r="R572" s="151"/>
      <c r="S572" s="150"/>
      <c r="T572" s="150"/>
      <c r="U572" s="158"/>
      <c r="V572" s="150"/>
      <c r="W572" s="172"/>
      <c r="X572" s="185"/>
      <c r="Y572" s="171"/>
      <c r="Z572" s="172"/>
      <c r="AA572" s="209"/>
      <c r="AB572" s="189"/>
      <c r="AC572" s="153"/>
      <c r="AD572" s="153"/>
      <c r="AE572" s="190"/>
      <c r="AF572" s="189"/>
      <c r="AG572" s="190"/>
    </row>
    <row r="573" spans="1:33">
      <c r="A573" s="149"/>
      <c r="B573" s="171"/>
      <c r="C573" s="150"/>
      <c r="D573" s="150"/>
      <c r="E573" s="150"/>
      <c r="F573" s="172"/>
      <c r="G573" s="178"/>
      <c r="H573" s="150"/>
      <c r="I573" s="150"/>
      <c r="J573" s="151"/>
      <c r="K573" s="150"/>
      <c r="L573" s="150"/>
      <c r="M573" s="158"/>
      <c r="N573" s="152"/>
      <c r="O573" s="172"/>
      <c r="P573" s="178"/>
      <c r="Q573" s="150"/>
      <c r="R573" s="151"/>
      <c r="S573" s="150"/>
      <c r="T573" s="150"/>
      <c r="U573" s="158"/>
      <c r="V573" s="150"/>
      <c r="W573" s="172"/>
      <c r="X573" s="185"/>
      <c r="Y573" s="171"/>
      <c r="Z573" s="172"/>
      <c r="AA573" s="209"/>
      <c r="AB573" s="189"/>
      <c r="AC573" s="153"/>
      <c r="AD573" s="153"/>
      <c r="AE573" s="190"/>
      <c r="AF573" s="189"/>
      <c r="AG573" s="190"/>
    </row>
    <row r="574" spans="1:33">
      <c r="A574" s="149"/>
      <c r="B574" s="171"/>
      <c r="C574" s="150"/>
      <c r="D574" s="150"/>
      <c r="E574" s="150"/>
      <c r="F574" s="172"/>
      <c r="G574" s="178"/>
      <c r="H574" s="150"/>
      <c r="I574" s="150"/>
      <c r="J574" s="151"/>
      <c r="K574" s="150"/>
      <c r="L574" s="150"/>
      <c r="M574" s="158"/>
      <c r="N574" s="152"/>
      <c r="O574" s="172"/>
      <c r="P574" s="178"/>
      <c r="Q574" s="150"/>
      <c r="R574" s="151"/>
      <c r="S574" s="150"/>
      <c r="T574" s="150"/>
      <c r="U574" s="158"/>
      <c r="V574" s="150"/>
      <c r="W574" s="172"/>
      <c r="X574" s="185"/>
      <c r="Y574" s="171"/>
      <c r="Z574" s="172"/>
      <c r="AA574" s="209"/>
      <c r="AB574" s="189"/>
      <c r="AC574" s="153"/>
      <c r="AD574" s="153"/>
      <c r="AE574" s="190"/>
      <c r="AF574" s="189"/>
      <c r="AG574" s="190"/>
    </row>
    <row r="575" spans="1:33">
      <c r="A575" s="149"/>
      <c r="B575" s="171"/>
      <c r="C575" s="150"/>
      <c r="D575" s="150"/>
      <c r="E575" s="150"/>
      <c r="F575" s="172"/>
      <c r="G575" s="178"/>
      <c r="H575" s="150"/>
      <c r="I575" s="150"/>
      <c r="J575" s="151"/>
      <c r="K575" s="150"/>
      <c r="L575" s="150"/>
      <c r="M575" s="158"/>
      <c r="N575" s="152"/>
      <c r="O575" s="172"/>
      <c r="P575" s="178"/>
      <c r="Q575" s="150"/>
      <c r="R575" s="151"/>
      <c r="S575" s="150"/>
      <c r="T575" s="150"/>
      <c r="U575" s="158"/>
      <c r="V575" s="150"/>
      <c r="W575" s="172"/>
      <c r="X575" s="185"/>
      <c r="Y575" s="171"/>
      <c r="Z575" s="172"/>
      <c r="AA575" s="209"/>
      <c r="AB575" s="189"/>
      <c r="AC575" s="153"/>
      <c r="AD575" s="153"/>
      <c r="AE575" s="190"/>
      <c r="AF575" s="189"/>
      <c r="AG575" s="190"/>
    </row>
    <row r="576" spans="1:33">
      <c r="A576" s="149"/>
      <c r="B576" s="171"/>
      <c r="C576" s="150"/>
      <c r="D576" s="150"/>
      <c r="E576" s="150"/>
      <c r="F576" s="172"/>
      <c r="G576" s="178"/>
      <c r="H576" s="150"/>
      <c r="I576" s="150"/>
      <c r="J576" s="151"/>
      <c r="K576" s="150"/>
      <c r="L576" s="150"/>
      <c r="M576" s="158"/>
      <c r="N576" s="152"/>
      <c r="O576" s="172"/>
      <c r="P576" s="178"/>
      <c r="Q576" s="150"/>
      <c r="R576" s="151"/>
      <c r="S576" s="150"/>
      <c r="T576" s="150"/>
      <c r="U576" s="158"/>
      <c r="V576" s="150"/>
      <c r="W576" s="172"/>
      <c r="X576" s="185"/>
      <c r="Y576" s="171"/>
      <c r="Z576" s="172"/>
      <c r="AA576" s="209"/>
      <c r="AB576" s="189"/>
      <c r="AC576" s="153"/>
      <c r="AD576" s="153"/>
      <c r="AE576" s="190"/>
      <c r="AF576" s="189"/>
      <c r="AG576" s="190"/>
    </row>
    <row r="577" spans="1:33">
      <c r="A577" s="149"/>
      <c r="B577" s="171"/>
      <c r="C577" s="150"/>
      <c r="D577" s="150"/>
      <c r="E577" s="150"/>
      <c r="F577" s="172"/>
      <c r="G577" s="178"/>
      <c r="H577" s="150"/>
      <c r="I577" s="150"/>
      <c r="J577" s="151"/>
      <c r="K577" s="150"/>
      <c r="L577" s="150"/>
      <c r="M577" s="158"/>
      <c r="N577" s="152"/>
      <c r="O577" s="172"/>
      <c r="P577" s="178"/>
      <c r="Q577" s="150"/>
      <c r="R577" s="151"/>
      <c r="S577" s="150"/>
      <c r="T577" s="150"/>
      <c r="U577" s="158"/>
      <c r="V577" s="150"/>
      <c r="W577" s="172"/>
      <c r="X577" s="185"/>
      <c r="Y577" s="171"/>
      <c r="Z577" s="172"/>
      <c r="AA577" s="209"/>
      <c r="AB577" s="189"/>
      <c r="AC577" s="153"/>
      <c r="AD577" s="153"/>
      <c r="AE577" s="190"/>
      <c r="AF577" s="189"/>
      <c r="AG577" s="190"/>
    </row>
    <row r="578" spans="1:33">
      <c r="A578" s="149"/>
      <c r="B578" s="171"/>
      <c r="C578" s="150"/>
      <c r="D578" s="150"/>
      <c r="E578" s="150"/>
      <c r="F578" s="172"/>
      <c r="G578" s="178"/>
      <c r="H578" s="150"/>
      <c r="I578" s="150"/>
      <c r="J578" s="151"/>
      <c r="K578" s="150"/>
      <c r="L578" s="150"/>
      <c r="M578" s="158"/>
      <c r="N578" s="152"/>
      <c r="O578" s="172"/>
      <c r="P578" s="178"/>
      <c r="Q578" s="150"/>
      <c r="R578" s="151"/>
      <c r="S578" s="150"/>
      <c r="T578" s="150"/>
      <c r="U578" s="158"/>
      <c r="V578" s="150"/>
      <c r="W578" s="172"/>
      <c r="X578" s="185"/>
      <c r="Y578" s="171"/>
      <c r="Z578" s="172"/>
      <c r="AA578" s="209"/>
      <c r="AB578" s="189"/>
      <c r="AC578" s="153"/>
      <c r="AD578" s="153"/>
      <c r="AE578" s="190"/>
      <c r="AF578" s="189"/>
      <c r="AG578" s="190"/>
    </row>
    <row r="579" spans="1:33">
      <c r="A579" s="149"/>
      <c r="B579" s="171"/>
      <c r="C579" s="150"/>
      <c r="D579" s="150"/>
      <c r="E579" s="150"/>
      <c r="F579" s="172"/>
      <c r="G579" s="178"/>
      <c r="H579" s="150"/>
      <c r="I579" s="150"/>
      <c r="J579" s="151"/>
      <c r="K579" s="150"/>
      <c r="L579" s="150"/>
      <c r="M579" s="158"/>
      <c r="N579" s="152"/>
      <c r="O579" s="172"/>
      <c r="P579" s="178"/>
      <c r="Q579" s="150"/>
      <c r="R579" s="151"/>
      <c r="S579" s="150"/>
      <c r="T579" s="150"/>
      <c r="U579" s="158"/>
      <c r="V579" s="150"/>
      <c r="W579" s="172"/>
      <c r="X579" s="185"/>
      <c r="Y579" s="171"/>
      <c r="Z579" s="172"/>
      <c r="AA579" s="209"/>
      <c r="AB579" s="189"/>
      <c r="AC579" s="153"/>
      <c r="AD579" s="153"/>
      <c r="AE579" s="190"/>
      <c r="AF579" s="189"/>
      <c r="AG579" s="190"/>
    </row>
    <row r="580" spans="1:33">
      <c r="A580" s="149"/>
      <c r="B580" s="171"/>
      <c r="C580" s="150"/>
      <c r="D580" s="150"/>
      <c r="E580" s="150"/>
      <c r="F580" s="172"/>
      <c r="G580" s="178"/>
      <c r="H580" s="150"/>
      <c r="I580" s="150"/>
      <c r="J580" s="151"/>
      <c r="K580" s="150"/>
      <c r="L580" s="150"/>
      <c r="M580" s="158"/>
      <c r="N580" s="152"/>
      <c r="O580" s="172"/>
      <c r="P580" s="178"/>
      <c r="Q580" s="150"/>
      <c r="R580" s="151"/>
      <c r="S580" s="150"/>
      <c r="T580" s="150"/>
      <c r="U580" s="158"/>
      <c r="V580" s="150"/>
      <c r="W580" s="172"/>
      <c r="X580" s="185"/>
      <c r="Y580" s="171"/>
      <c r="Z580" s="172"/>
      <c r="AA580" s="209"/>
      <c r="AB580" s="189"/>
      <c r="AC580" s="153"/>
      <c r="AD580" s="153"/>
      <c r="AE580" s="190"/>
      <c r="AF580" s="189"/>
      <c r="AG580" s="190"/>
    </row>
    <row r="581" spans="1:33">
      <c r="A581" s="149"/>
      <c r="B581" s="171"/>
      <c r="C581" s="150"/>
      <c r="D581" s="150"/>
      <c r="E581" s="150"/>
      <c r="F581" s="172"/>
      <c r="G581" s="178"/>
      <c r="H581" s="150"/>
      <c r="I581" s="150"/>
      <c r="J581" s="151"/>
      <c r="K581" s="150"/>
      <c r="L581" s="150"/>
      <c r="M581" s="158"/>
      <c r="N581" s="152"/>
      <c r="O581" s="172"/>
      <c r="P581" s="178"/>
      <c r="Q581" s="150"/>
      <c r="R581" s="151"/>
      <c r="S581" s="150"/>
      <c r="T581" s="150"/>
      <c r="U581" s="158"/>
      <c r="V581" s="150"/>
      <c r="W581" s="172"/>
      <c r="X581" s="185"/>
      <c r="Y581" s="171"/>
      <c r="Z581" s="172"/>
      <c r="AA581" s="209"/>
      <c r="AB581" s="189"/>
      <c r="AC581" s="153"/>
      <c r="AD581" s="153"/>
      <c r="AE581" s="190"/>
      <c r="AF581" s="189"/>
      <c r="AG581" s="190"/>
    </row>
    <row r="582" spans="1:33">
      <c r="A582" s="149"/>
      <c r="B582" s="171"/>
      <c r="C582" s="150"/>
      <c r="D582" s="150"/>
      <c r="E582" s="150"/>
      <c r="F582" s="172"/>
      <c r="G582" s="178"/>
      <c r="H582" s="150"/>
      <c r="I582" s="150"/>
      <c r="J582" s="151"/>
      <c r="K582" s="150"/>
      <c r="L582" s="150"/>
      <c r="M582" s="158"/>
      <c r="N582" s="152"/>
      <c r="O582" s="172"/>
      <c r="P582" s="178"/>
      <c r="Q582" s="150"/>
      <c r="R582" s="151"/>
      <c r="S582" s="150"/>
      <c r="T582" s="150"/>
      <c r="U582" s="158"/>
      <c r="V582" s="150"/>
      <c r="W582" s="172"/>
      <c r="X582" s="185"/>
      <c r="Y582" s="171"/>
      <c r="Z582" s="172"/>
      <c r="AA582" s="209"/>
      <c r="AB582" s="189"/>
      <c r="AC582" s="153"/>
      <c r="AD582" s="153"/>
      <c r="AE582" s="190"/>
      <c r="AF582" s="189"/>
      <c r="AG582" s="190"/>
    </row>
    <row r="583" spans="1:33">
      <c r="A583" s="149"/>
      <c r="B583" s="171"/>
      <c r="C583" s="150"/>
      <c r="D583" s="150"/>
      <c r="E583" s="150"/>
      <c r="F583" s="172"/>
      <c r="G583" s="178"/>
      <c r="H583" s="150"/>
      <c r="I583" s="150"/>
      <c r="J583" s="151"/>
      <c r="K583" s="150"/>
      <c r="L583" s="150"/>
      <c r="M583" s="158"/>
      <c r="N583" s="152"/>
      <c r="O583" s="172"/>
      <c r="P583" s="178"/>
      <c r="Q583" s="150"/>
      <c r="R583" s="151"/>
      <c r="S583" s="150"/>
      <c r="T583" s="150"/>
      <c r="U583" s="158"/>
      <c r="V583" s="150"/>
      <c r="W583" s="172"/>
      <c r="X583" s="185"/>
      <c r="Y583" s="171"/>
      <c r="Z583" s="172"/>
      <c r="AA583" s="209"/>
      <c r="AB583" s="189"/>
      <c r="AC583" s="153"/>
      <c r="AD583" s="153"/>
      <c r="AE583" s="190"/>
      <c r="AF583" s="189"/>
      <c r="AG583" s="190"/>
    </row>
    <row r="584" spans="1:33">
      <c r="A584" s="149"/>
      <c r="B584" s="171"/>
      <c r="C584" s="150"/>
      <c r="D584" s="150"/>
      <c r="E584" s="150"/>
      <c r="F584" s="172"/>
      <c r="G584" s="178"/>
      <c r="H584" s="150"/>
      <c r="I584" s="150"/>
      <c r="J584" s="151"/>
      <c r="K584" s="150"/>
      <c r="L584" s="150"/>
      <c r="M584" s="158"/>
      <c r="N584" s="152"/>
      <c r="O584" s="172"/>
      <c r="P584" s="178"/>
      <c r="Q584" s="150"/>
      <c r="R584" s="151"/>
      <c r="S584" s="150"/>
      <c r="T584" s="150"/>
      <c r="U584" s="158"/>
      <c r="V584" s="150"/>
      <c r="W584" s="172"/>
      <c r="X584" s="185"/>
      <c r="Y584" s="171"/>
      <c r="Z584" s="172"/>
      <c r="AA584" s="209"/>
      <c r="AB584" s="189"/>
      <c r="AC584" s="153"/>
      <c r="AD584" s="153"/>
      <c r="AE584" s="190"/>
      <c r="AF584" s="189"/>
      <c r="AG584" s="190"/>
    </row>
    <row r="585" spans="1:33">
      <c r="A585" s="149"/>
      <c r="B585" s="171"/>
      <c r="C585" s="150"/>
      <c r="D585" s="150"/>
      <c r="E585" s="150"/>
      <c r="F585" s="172"/>
      <c r="G585" s="178"/>
      <c r="H585" s="150"/>
      <c r="I585" s="150"/>
      <c r="J585" s="151"/>
      <c r="K585" s="150"/>
      <c r="L585" s="150"/>
      <c r="M585" s="158"/>
      <c r="N585" s="152"/>
      <c r="O585" s="172"/>
      <c r="P585" s="178"/>
      <c r="Q585" s="150"/>
      <c r="R585" s="151"/>
      <c r="S585" s="150"/>
      <c r="T585" s="150"/>
      <c r="U585" s="158"/>
      <c r="V585" s="150"/>
      <c r="W585" s="172"/>
      <c r="X585" s="185"/>
      <c r="Y585" s="171"/>
      <c r="Z585" s="172"/>
      <c r="AA585" s="209"/>
      <c r="AB585" s="189"/>
      <c r="AC585" s="153"/>
      <c r="AD585" s="153"/>
      <c r="AE585" s="190"/>
      <c r="AF585" s="189"/>
      <c r="AG585" s="190"/>
    </row>
    <row r="586" spans="1:33">
      <c r="A586" s="149"/>
      <c r="B586" s="171"/>
      <c r="C586" s="150"/>
      <c r="D586" s="150"/>
      <c r="E586" s="150"/>
      <c r="F586" s="172"/>
      <c r="G586" s="178"/>
      <c r="H586" s="150"/>
      <c r="I586" s="150"/>
      <c r="J586" s="151"/>
      <c r="K586" s="150"/>
      <c r="L586" s="150"/>
      <c r="M586" s="158"/>
      <c r="N586" s="152"/>
      <c r="O586" s="172"/>
      <c r="P586" s="178"/>
      <c r="Q586" s="150"/>
      <c r="R586" s="151"/>
      <c r="S586" s="150"/>
      <c r="T586" s="150"/>
      <c r="U586" s="158"/>
      <c r="V586" s="150"/>
      <c r="W586" s="172"/>
      <c r="X586" s="185"/>
      <c r="Y586" s="171"/>
      <c r="Z586" s="172"/>
      <c r="AA586" s="209"/>
      <c r="AB586" s="189"/>
      <c r="AC586" s="153"/>
      <c r="AD586" s="153"/>
      <c r="AE586" s="190"/>
      <c r="AF586" s="189"/>
      <c r="AG586" s="190"/>
    </row>
    <row r="587" spans="1:33">
      <c r="A587" s="149"/>
      <c r="B587" s="171"/>
      <c r="C587" s="150"/>
      <c r="D587" s="150"/>
      <c r="E587" s="150"/>
      <c r="F587" s="172"/>
      <c r="G587" s="178"/>
      <c r="H587" s="150"/>
      <c r="I587" s="150"/>
      <c r="J587" s="151"/>
      <c r="K587" s="150"/>
      <c r="L587" s="150"/>
      <c r="M587" s="158"/>
      <c r="N587" s="152"/>
      <c r="O587" s="172"/>
      <c r="P587" s="178"/>
      <c r="Q587" s="150"/>
      <c r="R587" s="151"/>
      <c r="S587" s="150"/>
      <c r="T587" s="150"/>
      <c r="U587" s="158"/>
      <c r="V587" s="150"/>
      <c r="W587" s="172"/>
      <c r="X587" s="185"/>
      <c r="Y587" s="171"/>
      <c r="Z587" s="172"/>
      <c r="AA587" s="209"/>
      <c r="AB587" s="189"/>
      <c r="AC587" s="153"/>
      <c r="AD587" s="153"/>
      <c r="AE587" s="190"/>
      <c r="AF587" s="189"/>
      <c r="AG587" s="190"/>
    </row>
    <row r="588" spans="1:33">
      <c r="A588" s="149"/>
      <c r="B588" s="171"/>
      <c r="C588" s="150"/>
      <c r="D588" s="150"/>
      <c r="E588" s="150"/>
      <c r="F588" s="172"/>
      <c r="G588" s="178"/>
      <c r="H588" s="150"/>
      <c r="I588" s="150"/>
      <c r="J588" s="151"/>
      <c r="K588" s="150"/>
      <c r="L588" s="150"/>
      <c r="M588" s="158"/>
      <c r="N588" s="152"/>
      <c r="O588" s="172"/>
      <c r="P588" s="178"/>
      <c r="Q588" s="150"/>
      <c r="R588" s="151"/>
      <c r="S588" s="150"/>
      <c r="T588" s="150"/>
      <c r="U588" s="158"/>
      <c r="V588" s="150"/>
      <c r="W588" s="172"/>
      <c r="X588" s="185"/>
      <c r="Y588" s="171"/>
      <c r="Z588" s="172"/>
      <c r="AA588" s="209"/>
      <c r="AB588" s="189"/>
      <c r="AC588" s="153"/>
      <c r="AD588" s="153"/>
      <c r="AE588" s="190"/>
      <c r="AF588" s="189"/>
      <c r="AG588" s="190"/>
    </row>
    <row r="589" spans="1:33">
      <c r="A589" s="149"/>
      <c r="B589" s="171"/>
      <c r="C589" s="150"/>
      <c r="D589" s="150"/>
      <c r="E589" s="150"/>
      <c r="F589" s="172"/>
      <c r="G589" s="178"/>
      <c r="H589" s="150"/>
      <c r="I589" s="150"/>
      <c r="J589" s="151"/>
      <c r="K589" s="150"/>
      <c r="L589" s="150"/>
      <c r="M589" s="158"/>
      <c r="N589" s="152"/>
      <c r="O589" s="172"/>
      <c r="P589" s="178"/>
      <c r="Q589" s="150"/>
      <c r="R589" s="151"/>
      <c r="S589" s="150"/>
      <c r="T589" s="150"/>
      <c r="U589" s="158"/>
      <c r="V589" s="150"/>
      <c r="W589" s="172"/>
      <c r="X589" s="185"/>
      <c r="Y589" s="171"/>
      <c r="Z589" s="172"/>
      <c r="AA589" s="209"/>
      <c r="AB589" s="189"/>
      <c r="AC589" s="153"/>
      <c r="AD589" s="153"/>
      <c r="AE589" s="190"/>
      <c r="AF589" s="189"/>
      <c r="AG589" s="190"/>
    </row>
    <row r="590" spans="1:33">
      <c r="A590" s="149"/>
      <c r="B590" s="171"/>
      <c r="C590" s="150"/>
      <c r="D590" s="150"/>
      <c r="E590" s="150"/>
      <c r="F590" s="172"/>
      <c r="G590" s="178"/>
      <c r="H590" s="150"/>
      <c r="I590" s="150"/>
      <c r="J590" s="151"/>
      <c r="K590" s="150"/>
      <c r="L590" s="150"/>
      <c r="M590" s="158"/>
      <c r="N590" s="152"/>
      <c r="O590" s="172"/>
      <c r="P590" s="178"/>
      <c r="Q590" s="150"/>
      <c r="R590" s="151"/>
      <c r="S590" s="150"/>
      <c r="T590" s="150"/>
      <c r="U590" s="158"/>
      <c r="V590" s="150"/>
      <c r="W590" s="172"/>
      <c r="X590" s="185"/>
      <c r="Y590" s="171"/>
      <c r="Z590" s="172"/>
      <c r="AA590" s="209"/>
      <c r="AB590" s="189"/>
      <c r="AC590" s="153"/>
      <c r="AD590" s="153"/>
      <c r="AE590" s="190"/>
      <c r="AF590" s="189"/>
      <c r="AG590" s="190"/>
    </row>
    <row r="591" spans="1:33">
      <c r="A591" s="149"/>
      <c r="B591" s="171"/>
      <c r="C591" s="150"/>
      <c r="D591" s="150"/>
      <c r="E591" s="150"/>
      <c r="F591" s="172"/>
      <c r="G591" s="178"/>
      <c r="H591" s="150"/>
      <c r="I591" s="150"/>
      <c r="J591" s="151"/>
      <c r="K591" s="150"/>
      <c r="L591" s="150"/>
      <c r="M591" s="158"/>
      <c r="N591" s="152"/>
      <c r="O591" s="172"/>
      <c r="P591" s="178"/>
      <c r="Q591" s="150"/>
      <c r="R591" s="151"/>
      <c r="S591" s="150"/>
      <c r="T591" s="150"/>
      <c r="U591" s="158"/>
      <c r="V591" s="150"/>
      <c r="W591" s="172"/>
      <c r="X591" s="185"/>
      <c r="Y591" s="171"/>
      <c r="Z591" s="172"/>
      <c r="AA591" s="209"/>
      <c r="AB591" s="189"/>
      <c r="AC591" s="153"/>
      <c r="AD591" s="153"/>
      <c r="AE591" s="190"/>
      <c r="AF591" s="189"/>
      <c r="AG591" s="190"/>
    </row>
    <row r="592" spans="1:33">
      <c r="A592" s="149"/>
      <c r="B592" s="171"/>
      <c r="C592" s="150"/>
      <c r="D592" s="150"/>
      <c r="E592" s="150"/>
      <c r="F592" s="172"/>
      <c r="G592" s="178"/>
      <c r="H592" s="150"/>
      <c r="I592" s="150"/>
      <c r="J592" s="151"/>
      <c r="K592" s="150"/>
      <c r="L592" s="150"/>
      <c r="M592" s="158"/>
      <c r="N592" s="152"/>
      <c r="O592" s="172"/>
      <c r="P592" s="178"/>
      <c r="Q592" s="150"/>
      <c r="R592" s="151"/>
      <c r="S592" s="150"/>
      <c r="T592" s="150"/>
      <c r="U592" s="158"/>
      <c r="V592" s="150"/>
      <c r="W592" s="172"/>
      <c r="X592" s="185"/>
      <c r="Y592" s="171"/>
      <c r="Z592" s="172"/>
      <c r="AA592" s="209"/>
      <c r="AB592" s="189"/>
      <c r="AC592" s="153"/>
      <c r="AD592" s="153"/>
      <c r="AE592" s="190"/>
      <c r="AF592" s="189"/>
      <c r="AG592" s="190"/>
    </row>
    <row r="593" spans="1:33">
      <c r="A593" s="149"/>
      <c r="B593" s="171"/>
      <c r="C593" s="150"/>
      <c r="D593" s="150"/>
      <c r="E593" s="150"/>
      <c r="F593" s="172"/>
      <c r="G593" s="178"/>
      <c r="H593" s="150"/>
      <c r="I593" s="150"/>
      <c r="J593" s="151"/>
      <c r="K593" s="150"/>
      <c r="L593" s="150"/>
      <c r="M593" s="158"/>
      <c r="N593" s="152"/>
      <c r="O593" s="172"/>
      <c r="P593" s="178"/>
      <c r="Q593" s="150"/>
      <c r="R593" s="151"/>
      <c r="S593" s="150"/>
      <c r="T593" s="150"/>
      <c r="U593" s="158"/>
      <c r="V593" s="150"/>
      <c r="W593" s="172"/>
      <c r="X593" s="185"/>
      <c r="Y593" s="171"/>
      <c r="Z593" s="172"/>
      <c r="AA593" s="209"/>
      <c r="AB593" s="189"/>
      <c r="AC593" s="153"/>
      <c r="AD593" s="153"/>
      <c r="AE593" s="190"/>
      <c r="AF593" s="189"/>
      <c r="AG593" s="190"/>
    </row>
    <row r="594" spans="1:33">
      <c r="A594" s="149"/>
      <c r="B594" s="171"/>
      <c r="C594" s="150"/>
      <c r="D594" s="150"/>
      <c r="E594" s="150"/>
      <c r="F594" s="172"/>
      <c r="G594" s="178"/>
      <c r="H594" s="150"/>
      <c r="I594" s="150"/>
      <c r="J594" s="151"/>
      <c r="K594" s="150"/>
      <c r="L594" s="150"/>
      <c r="M594" s="158"/>
      <c r="N594" s="152"/>
      <c r="O594" s="172"/>
      <c r="P594" s="178"/>
      <c r="Q594" s="150"/>
      <c r="R594" s="151"/>
      <c r="S594" s="150"/>
      <c r="T594" s="150"/>
      <c r="U594" s="158"/>
      <c r="V594" s="150"/>
      <c r="W594" s="172"/>
      <c r="X594" s="185"/>
      <c r="Y594" s="171"/>
      <c r="Z594" s="172"/>
      <c r="AA594" s="209"/>
      <c r="AB594" s="189"/>
      <c r="AC594" s="153"/>
      <c r="AD594" s="153"/>
      <c r="AE594" s="190"/>
      <c r="AF594" s="189"/>
      <c r="AG594" s="190"/>
    </row>
    <row r="595" spans="1:33">
      <c r="A595" s="149"/>
      <c r="B595" s="171"/>
      <c r="C595" s="150"/>
      <c r="D595" s="150"/>
      <c r="E595" s="150"/>
      <c r="F595" s="172"/>
      <c r="G595" s="178"/>
      <c r="H595" s="150"/>
      <c r="I595" s="150"/>
      <c r="J595" s="151"/>
      <c r="K595" s="150"/>
      <c r="L595" s="150"/>
      <c r="M595" s="158"/>
      <c r="N595" s="152"/>
      <c r="O595" s="172"/>
      <c r="P595" s="178"/>
      <c r="Q595" s="150"/>
      <c r="R595" s="151"/>
      <c r="S595" s="150"/>
      <c r="T595" s="150"/>
      <c r="U595" s="158"/>
      <c r="V595" s="150"/>
      <c r="W595" s="172"/>
      <c r="X595" s="185"/>
      <c r="Y595" s="171"/>
      <c r="Z595" s="172"/>
      <c r="AA595" s="209"/>
      <c r="AB595" s="189"/>
      <c r="AC595" s="153"/>
      <c r="AD595" s="153"/>
      <c r="AE595" s="190"/>
      <c r="AF595" s="189"/>
      <c r="AG595" s="190"/>
    </row>
    <row r="596" spans="1:33">
      <c r="A596" s="149"/>
      <c r="B596" s="171"/>
      <c r="C596" s="150"/>
      <c r="D596" s="150"/>
      <c r="E596" s="150"/>
      <c r="F596" s="172"/>
      <c r="G596" s="178"/>
      <c r="H596" s="150"/>
      <c r="I596" s="150"/>
      <c r="J596" s="151"/>
      <c r="K596" s="150"/>
      <c r="L596" s="150"/>
      <c r="M596" s="158"/>
      <c r="N596" s="152"/>
      <c r="O596" s="172"/>
      <c r="P596" s="178"/>
      <c r="Q596" s="150"/>
      <c r="R596" s="151"/>
      <c r="S596" s="150"/>
      <c r="T596" s="150"/>
      <c r="U596" s="158"/>
      <c r="V596" s="150"/>
      <c r="W596" s="172"/>
      <c r="X596" s="185"/>
      <c r="Y596" s="171"/>
      <c r="Z596" s="172"/>
      <c r="AA596" s="209"/>
      <c r="AB596" s="189"/>
      <c r="AC596" s="153"/>
      <c r="AD596" s="153"/>
      <c r="AE596" s="190"/>
      <c r="AF596" s="189"/>
      <c r="AG596" s="190"/>
    </row>
    <row r="597" spans="1:33">
      <c r="A597" s="149"/>
      <c r="B597" s="171"/>
      <c r="C597" s="150"/>
      <c r="D597" s="150"/>
      <c r="E597" s="150"/>
      <c r="F597" s="172"/>
      <c r="G597" s="178"/>
      <c r="H597" s="150"/>
      <c r="I597" s="150"/>
      <c r="J597" s="151"/>
      <c r="K597" s="150"/>
      <c r="L597" s="150"/>
      <c r="M597" s="158"/>
      <c r="N597" s="152"/>
      <c r="O597" s="172"/>
      <c r="P597" s="178"/>
      <c r="Q597" s="150"/>
      <c r="R597" s="151"/>
      <c r="S597" s="150"/>
      <c r="T597" s="150"/>
      <c r="U597" s="158"/>
      <c r="V597" s="150"/>
      <c r="W597" s="172"/>
      <c r="X597" s="185"/>
      <c r="Y597" s="171"/>
      <c r="Z597" s="172"/>
      <c r="AA597" s="209"/>
      <c r="AB597" s="189"/>
      <c r="AC597" s="153"/>
      <c r="AD597" s="153"/>
      <c r="AE597" s="190"/>
      <c r="AF597" s="189"/>
      <c r="AG597" s="190"/>
    </row>
    <row r="598" spans="1:33">
      <c r="A598" s="149"/>
      <c r="B598" s="171"/>
      <c r="C598" s="150"/>
      <c r="D598" s="150"/>
      <c r="E598" s="150"/>
      <c r="F598" s="172"/>
      <c r="G598" s="178"/>
      <c r="H598" s="150"/>
      <c r="I598" s="150"/>
      <c r="J598" s="151"/>
      <c r="K598" s="150"/>
      <c r="L598" s="150"/>
      <c r="M598" s="158"/>
      <c r="N598" s="152"/>
      <c r="O598" s="172"/>
      <c r="P598" s="178"/>
      <c r="Q598" s="150"/>
      <c r="R598" s="151"/>
      <c r="S598" s="150"/>
      <c r="T598" s="150"/>
      <c r="U598" s="158"/>
      <c r="V598" s="150"/>
      <c r="W598" s="172"/>
      <c r="X598" s="185"/>
      <c r="Y598" s="171"/>
      <c r="Z598" s="172"/>
      <c r="AA598" s="209"/>
      <c r="AB598" s="189"/>
      <c r="AC598" s="153"/>
      <c r="AD598" s="153"/>
      <c r="AE598" s="190"/>
      <c r="AF598" s="189"/>
      <c r="AG598" s="190"/>
    </row>
    <row r="599" spans="1:33">
      <c r="A599" s="149"/>
      <c r="B599" s="171"/>
      <c r="C599" s="150"/>
      <c r="D599" s="150"/>
      <c r="E599" s="150"/>
      <c r="F599" s="172"/>
      <c r="G599" s="178"/>
      <c r="H599" s="150"/>
      <c r="I599" s="150"/>
      <c r="J599" s="151"/>
      <c r="K599" s="150"/>
      <c r="L599" s="150"/>
      <c r="M599" s="158"/>
      <c r="N599" s="152"/>
      <c r="O599" s="172"/>
      <c r="P599" s="178"/>
      <c r="Q599" s="150"/>
      <c r="R599" s="151"/>
      <c r="S599" s="150"/>
      <c r="T599" s="150"/>
      <c r="U599" s="158"/>
      <c r="V599" s="150"/>
      <c r="W599" s="172"/>
      <c r="X599" s="185"/>
      <c r="Y599" s="171"/>
      <c r="Z599" s="172"/>
      <c r="AA599" s="209"/>
      <c r="AB599" s="189"/>
      <c r="AC599" s="153"/>
      <c r="AD599" s="153"/>
      <c r="AE599" s="190"/>
      <c r="AF599" s="189"/>
      <c r="AG599" s="190"/>
    </row>
    <row r="600" spans="1:33">
      <c r="A600" s="149"/>
      <c r="B600" s="171"/>
      <c r="C600" s="150"/>
      <c r="D600" s="150"/>
      <c r="E600" s="150"/>
      <c r="F600" s="172"/>
      <c r="G600" s="178"/>
      <c r="H600" s="150"/>
      <c r="I600" s="150"/>
      <c r="J600" s="151"/>
      <c r="K600" s="150"/>
      <c r="L600" s="150"/>
      <c r="M600" s="158"/>
      <c r="N600" s="152"/>
      <c r="O600" s="172"/>
      <c r="P600" s="178"/>
      <c r="Q600" s="150"/>
      <c r="R600" s="151"/>
      <c r="S600" s="150"/>
      <c r="T600" s="150"/>
      <c r="U600" s="158"/>
      <c r="V600" s="150"/>
      <c r="W600" s="172"/>
      <c r="X600" s="185"/>
      <c r="Y600" s="171"/>
      <c r="Z600" s="172"/>
      <c r="AA600" s="209"/>
      <c r="AB600" s="189"/>
      <c r="AC600" s="153"/>
      <c r="AD600" s="153"/>
      <c r="AE600" s="190"/>
      <c r="AF600" s="189"/>
      <c r="AG600" s="190"/>
    </row>
    <row r="601" spans="1:33">
      <c r="A601" s="149"/>
      <c r="B601" s="171"/>
      <c r="C601" s="150"/>
      <c r="D601" s="150"/>
      <c r="E601" s="150"/>
      <c r="F601" s="172"/>
      <c r="G601" s="178"/>
      <c r="H601" s="150"/>
      <c r="I601" s="150"/>
      <c r="J601" s="151"/>
      <c r="K601" s="150"/>
      <c r="L601" s="150"/>
      <c r="M601" s="158"/>
      <c r="N601" s="152"/>
      <c r="O601" s="172"/>
      <c r="P601" s="178"/>
      <c r="Q601" s="150"/>
      <c r="R601" s="151"/>
      <c r="S601" s="150"/>
      <c r="T601" s="150"/>
      <c r="U601" s="158"/>
      <c r="V601" s="150"/>
      <c r="W601" s="172"/>
      <c r="X601" s="185"/>
      <c r="Y601" s="171"/>
      <c r="Z601" s="172"/>
      <c r="AA601" s="209"/>
      <c r="AB601" s="189"/>
      <c r="AC601" s="153"/>
      <c r="AD601" s="153"/>
      <c r="AE601" s="190"/>
      <c r="AF601" s="189"/>
      <c r="AG601" s="190"/>
    </row>
    <row r="602" spans="1:33">
      <c r="A602" s="149"/>
      <c r="B602" s="171"/>
      <c r="C602" s="150"/>
      <c r="D602" s="150"/>
      <c r="E602" s="150"/>
      <c r="F602" s="172"/>
      <c r="G602" s="178"/>
      <c r="H602" s="150"/>
      <c r="I602" s="150"/>
      <c r="J602" s="151"/>
      <c r="K602" s="150"/>
      <c r="L602" s="150"/>
      <c r="M602" s="158"/>
      <c r="N602" s="152"/>
      <c r="O602" s="172"/>
      <c r="P602" s="178"/>
      <c r="Q602" s="150"/>
      <c r="R602" s="151"/>
      <c r="S602" s="150"/>
      <c r="T602" s="150"/>
      <c r="U602" s="158"/>
      <c r="V602" s="150"/>
      <c r="W602" s="172"/>
      <c r="X602" s="185"/>
      <c r="Y602" s="171"/>
      <c r="Z602" s="172"/>
      <c r="AA602" s="209"/>
      <c r="AB602" s="189"/>
      <c r="AC602" s="153"/>
      <c r="AD602" s="153"/>
      <c r="AE602" s="190"/>
      <c r="AF602" s="189"/>
      <c r="AG602" s="190"/>
    </row>
    <row r="603" spans="1:33">
      <c r="A603" s="149"/>
      <c r="B603" s="171"/>
      <c r="C603" s="150"/>
      <c r="D603" s="150"/>
      <c r="E603" s="150"/>
      <c r="F603" s="172"/>
      <c r="G603" s="178"/>
      <c r="H603" s="150"/>
      <c r="I603" s="150"/>
      <c r="J603" s="151"/>
      <c r="K603" s="150"/>
      <c r="L603" s="150"/>
      <c r="M603" s="158"/>
      <c r="N603" s="152"/>
      <c r="O603" s="172"/>
      <c r="P603" s="178"/>
      <c r="Q603" s="150"/>
      <c r="R603" s="151"/>
      <c r="S603" s="150"/>
      <c r="T603" s="150"/>
      <c r="U603" s="158"/>
      <c r="V603" s="150"/>
      <c r="W603" s="172"/>
      <c r="X603" s="185"/>
      <c r="Y603" s="171"/>
      <c r="Z603" s="172"/>
      <c r="AA603" s="209"/>
      <c r="AB603" s="189"/>
      <c r="AC603" s="153"/>
      <c r="AD603" s="153"/>
      <c r="AE603" s="190"/>
      <c r="AF603" s="189"/>
      <c r="AG603" s="190"/>
    </row>
    <row r="604" spans="1:33">
      <c r="A604" s="149"/>
      <c r="B604" s="171"/>
      <c r="C604" s="150"/>
      <c r="D604" s="150"/>
      <c r="E604" s="150"/>
      <c r="F604" s="172"/>
      <c r="G604" s="178"/>
      <c r="H604" s="150"/>
      <c r="I604" s="150"/>
      <c r="J604" s="151"/>
      <c r="K604" s="150"/>
      <c r="L604" s="150"/>
      <c r="M604" s="158"/>
      <c r="N604" s="152"/>
      <c r="O604" s="172"/>
      <c r="P604" s="178"/>
      <c r="Q604" s="150"/>
      <c r="R604" s="151"/>
      <c r="S604" s="150"/>
      <c r="T604" s="150"/>
      <c r="U604" s="158"/>
      <c r="V604" s="150"/>
      <c r="W604" s="172"/>
      <c r="X604" s="185"/>
      <c r="Y604" s="171"/>
      <c r="Z604" s="172"/>
      <c r="AA604" s="209"/>
      <c r="AB604" s="189"/>
      <c r="AC604" s="153"/>
      <c r="AD604" s="153"/>
      <c r="AE604" s="190"/>
      <c r="AF604" s="189"/>
      <c r="AG604" s="190"/>
    </row>
    <row r="605" spans="1:33">
      <c r="A605" s="149"/>
      <c r="B605" s="171"/>
      <c r="C605" s="150"/>
      <c r="D605" s="150"/>
      <c r="E605" s="150"/>
      <c r="F605" s="172"/>
      <c r="G605" s="178"/>
      <c r="H605" s="150"/>
      <c r="I605" s="150"/>
      <c r="J605" s="151"/>
      <c r="K605" s="150"/>
      <c r="L605" s="150"/>
      <c r="M605" s="158"/>
      <c r="N605" s="152"/>
      <c r="O605" s="172"/>
      <c r="P605" s="178"/>
      <c r="Q605" s="150"/>
      <c r="R605" s="151"/>
      <c r="S605" s="150"/>
      <c r="T605" s="150"/>
      <c r="U605" s="158"/>
      <c r="V605" s="150"/>
      <c r="W605" s="172"/>
      <c r="X605" s="185"/>
      <c r="Y605" s="171"/>
      <c r="Z605" s="172"/>
      <c r="AA605" s="209"/>
      <c r="AB605" s="189"/>
      <c r="AC605" s="153"/>
      <c r="AD605" s="153"/>
      <c r="AE605" s="190"/>
      <c r="AF605" s="189"/>
      <c r="AG605" s="190"/>
    </row>
    <row r="606" spans="1:33">
      <c r="A606" s="149"/>
      <c r="B606" s="171"/>
      <c r="C606" s="150"/>
      <c r="D606" s="150"/>
      <c r="E606" s="150"/>
      <c r="F606" s="172"/>
      <c r="G606" s="178"/>
      <c r="H606" s="150"/>
      <c r="I606" s="150"/>
      <c r="J606" s="151"/>
      <c r="K606" s="150"/>
      <c r="L606" s="150"/>
      <c r="M606" s="158"/>
      <c r="N606" s="152"/>
      <c r="O606" s="172"/>
      <c r="P606" s="178"/>
      <c r="Q606" s="150"/>
      <c r="R606" s="151"/>
      <c r="S606" s="150"/>
      <c r="T606" s="150"/>
      <c r="U606" s="158"/>
      <c r="V606" s="150"/>
      <c r="W606" s="172"/>
      <c r="X606" s="185"/>
      <c r="Y606" s="171"/>
      <c r="Z606" s="172"/>
      <c r="AA606" s="209"/>
      <c r="AB606" s="189"/>
      <c r="AC606" s="153"/>
      <c r="AD606" s="153"/>
      <c r="AE606" s="190"/>
      <c r="AF606" s="189"/>
      <c r="AG606" s="190"/>
    </row>
    <row r="607" spans="1:33">
      <c r="A607" s="149"/>
      <c r="B607" s="171"/>
      <c r="C607" s="150"/>
      <c r="D607" s="150"/>
      <c r="E607" s="150"/>
      <c r="F607" s="172"/>
      <c r="G607" s="178"/>
      <c r="H607" s="150"/>
      <c r="I607" s="150"/>
      <c r="J607" s="151"/>
      <c r="K607" s="150"/>
      <c r="L607" s="150"/>
      <c r="M607" s="158"/>
      <c r="N607" s="152"/>
      <c r="O607" s="172"/>
      <c r="P607" s="178"/>
      <c r="Q607" s="150"/>
      <c r="R607" s="151"/>
      <c r="S607" s="150"/>
      <c r="T607" s="150"/>
      <c r="U607" s="158"/>
      <c r="V607" s="150"/>
      <c r="W607" s="172"/>
      <c r="X607" s="185"/>
      <c r="Y607" s="171"/>
      <c r="Z607" s="172"/>
      <c r="AA607" s="209"/>
      <c r="AB607" s="189"/>
      <c r="AC607" s="153"/>
      <c r="AD607" s="153"/>
      <c r="AE607" s="190"/>
      <c r="AF607" s="189"/>
      <c r="AG607" s="190"/>
    </row>
    <row r="608" spans="1:33">
      <c r="A608" s="149"/>
      <c r="B608" s="171"/>
      <c r="C608" s="150"/>
      <c r="D608" s="150"/>
      <c r="E608" s="150"/>
      <c r="F608" s="172"/>
      <c r="G608" s="178"/>
      <c r="H608" s="150"/>
      <c r="I608" s="150"/>
      <c r="J608" s="151"/>
      <c r="K608" s="150"/>
      <c r="L608" s="150"/>
      <c r="M608" s="158"/>
      <c r="N608" s="152"/>
      <c r="O608" s="172"/>
      <c r="P608" s="178"/>
      <c r="Q608" s="150"/>
      <c r="R608" s="151"/>
      <c r="S608" s="150"/>
      <c r="T608" s="150"/>
      <c r="U608" s="158"/>
      <c r="V608" s="150"/>
      <c r="W608" s="172"/>
      <c r="X608" s="185"/>
      <c r="Y608" s="171"/>
      <c r="Z608" s="172"/>
      <c r="AA608" s="209"/>
      <c r="AB608" s="189"/>
      <c r="AC608" s="153"/>
      <c r="AD608" s="153"/>
      <c r="AE608" s="190"/>
      <c r="AF608" s="189"/>
      <c r="AG608" s="190"/>
    </row>
    <row r="609" spans="1:33">
      <c r="A609" s="149"/>
      <c r="B609" s="171"/>
      <c r="C609" s="150"/>
      <c r="D609" s="150"/>
      <c r="E609" s="150"/>
      <c r="F609" s="172"/>
      <c r="G609" s="178"/>
      <c r="H609" s="150"/>
      <c r="I609" s="150"/>
      <c r="J609" s="151"/>
      <c r="K609" s="150"/>
      <c r="L609" s="150"/>
      <c r="M609" s="158"/>
      <c r="N609" s="152"/>
      <c r="O609" s="172"/>
      <c r="P609" s="178"/>
      <c r="Q609" s="150"/>
      <c r="R609" s="151"/>
      <c r="S609" s="150"/>
      <c r="T609" s="150"/>
      <c r="U609" s="158"/>
      <c r="V609" s="150"/>
      <c r="W609" s="172"/>
      <c r="X609" s="185"/>
      <c r="Y609" s="171"/>
      <c r="Z609" s="172"/>
      <c r="AA609" s="209"/>
      <c r="AB609" s="189"/>
      <c r="AC609" s="153"/>
      <c r="AD609" s="153"/>
      <c r="AE609" s="190"/>
      <c r="AF609" s="189"/>
      <c r="AG609" s="190"/>
    </row>
    <row r="610" spans="1:33">
      <c r="A610" s="149"/>
      <c r="B610" s="171"/>
      <c r="C610" s="150"/>
      <c r="D610" s="150"/>
      <c r="E610" s="150"/>
      <c r="F610" s="172"/>
      <c r="G610" s="178"/>
      <c r="H610" s="150"/>
      <c r="I610" s="150"/>
      <c r="J610" s="151"/>
      <c r="K610" s="150"/>
      <c r="L610" s="150"/>
      <c r="M610" s="158"/>
      <c r="N610" s="152"/>
      <c r="O610" s="172"/>
      <c r="P610" s="178"/>
      <c r="Q610" s="150"/>
      <c r="R610" s="151"/>
      <c r="S610" s="150"/>
      <c r="T610" s="150"/>
      <c r="U610" s="158"/>
      <c r="V610" s="150"/>
      <c r="W610" s="172"/>
      <c r="X610" s="185"/>
      <c r="Y610" s="171"/>
      <c r="Z610" s="172"/>
      <c r="AA610" s="209"/>
      <c r="AB610" s="189"/>
      <c r="AC610" s="153"/>
      <c r="AD610" s="153"/>
      <c r="AE610" s="190"/>
      <c r="AF610" s="189"/>
      <c r="AG610" s="190"/>
    </row>
    <row r="611" spans="1:33">
      <c r="A611" s="149"/>
      <c r="B611" s="171"/>
      <c r="C611" s="150"/>
      <c r="D611" s="150"/>
      <c r="E611" s="150"/>
      <c r="F611" s="172"/>
      <c r="G611" s="178"/>
      <c r="H611" s="150"/>
      <c r="I611" s="150"/>
      <c r="J611" s="151"/>
      <c r="K611" s="150"/>
      <c r="L611" s="150"/>
      <c r="M611" s="158"/>
      <c r="N611" s="152"/>
      <c r="O611" s="172"/>
      <c r="P611" s="178"/>
      <c r="Q611" s="150"/>
      <c r="R611" s="151"/>
      <c r="S611" s="150"/>
      <c r="T611" s="150"/>
      <c r="U611" s="158"/>
      <c r="V611" s="150"/>
      <c r="W611" s="172"/>
      <c r="X611" s="185"/>
      <c r="Y611" s="171"/>
      <c r="Z611" s="172"/>
      <c r="AA611" s="209"/>
      <c r="AB611" s="189"/>
      <c r="AC611" s="153"/>
      <c r="AD611" s="153"/>
      <c r="AE611" s="190"/>
      <c r="AF611" s="189"/>
      <c r="AG611" s="190"/>
    </row>
    <row r="612" spans="1:33">
      <c r="A612" s="149"/>
      <c r="B612" s="171"/>
      <c r="C612" s="150"/>
      <c r="D612" s="150"/>
      <c r="E612" s="150"/>
      <c r="F612" s="172"/>
      <c r="G612" s="178"/>
      <c r="H612" s="150"/>
      <c r="I612" s="150"/>
      <c r="J612" s="151"/>
      <c r="K612" s="150"/>
      <c r="L612" s="150"/>
      <c r="M612" s="158"/>
      <c r="N612" s="152"/>
      <c r="O612" s="172"/>
      <c r="P612" s="178"/>
      <c r="Q612" s="150"/>
      <c r="R612" s="151"/>
      <c r="S612" s="150"/>
      <c r="T612" s="150"/>
      <c r="U612" s="158"/>
      <c r="V612" s="150"/>
      <c r="W612" s="172"/>
      <c r="X612" s="185"/>
      <c r="Y612" s="171"/>
      <c r="Z612" s="172"/>
      <c r="AA612" s="209"/>
      <c r="AB612" s="189"/>
      <c r="AC612" s="153"/>
      <c r="AD612" s="153"/>
      <c r="AE612" s="190"/>
      <c r="AF612" s="189"/>
      <c r="AG612" s="190"/>
    </row>
    <row r="613" spans="1:33">
      <c r="A613" s="149"/>
      <c r="B613" s="171"/>
      <c r="C613" s="150"/>
      <c r="D613" s="150"/>
      <c r="E613" s="150"/>
      <c r="F613" s="172"/>
      <c r="G613" s="178"/>
      <c r="H613" s="150"/>
      <c r="I613" s="150"/>
      <c r="J613" s="151"/>
      <c r="K613" s="150"/>
      <c r="L613" s="150"/>
      <c r="M613" s="158"/>
      <c r="N613" s="152"/>
      <c r="O613" s="172"/>
      <c r="P613" s="178"/>
      <c r="Q613" s="150"/>
      <c r="R613" s="151"/>
      <c r="S613" s="150"/>
      <c r="T613" s="150"/>
      <c r="U613" s="158"/>
      <c r="V613" s="150"/>
      <c r="W613" s="172"/>
      <c r="X613" s="185"/>
      <c r="Y613" s="171"/>
      <c r="Z613" s="172"/>
      <c r="AA613" s="209"/>
      <c r="AB613" s="189"/>
      <c r="AC613" s="153"/>
      <c r="AD613" s="153"/>
      <c r="AE613" s="190"/>
      <c r="AF613" s="189"/>
      <c r="AG613" s="190"/>
    </row>
    <row r="614" spans="1:33">
      <c r="A614" s="149"/>
      <c r="B614" s="171"/>
      <c r="C614" s="150"/>
      <c r="D614" s="150"/>
      <c r="E614" s="150"/>
      <c r="F614" s="172"/>
      <c r="G614" s="178"/>
      <c r="H614" s="150"/>
      <c r="I614" s="150"/>
      <c r="J614" s="151"/>
      <c r="K614" s="150"/>
      <c r="L614" s="150"/>
      <c r="M614" s="158"/>
      <c r="N614" s="152"/>
      <c r="O614" s="172"/>
      <c r="P614" s="178"/>
      <c r="Q614" s="150"/>
      <c r="R614" s="151"/>
      <c r="S614" s="150"/>
      <c r="T614" s="150"/>
      <c r="U614" s="158"/>
      <c r="V614" s="150"/>
      <c r="W614" s="172"/>
      <c r="X614" s="185"/>
      <c r="Y614" s="171"/>
      <c r="Z614" s="172"/>
      <c r="AA614" s="209"/>
      <c r="AB614" s="189"/>
      <c r="AC614" s="153"/>
      <c r="AD614" s="153"/>
      <c r="AE614" s="190"/>
      <c r="AF614" s="189"/>
      <c r="AG614" s="190"/>
    </row>
    <row r="615" spans="1:33">
      <c r="A615" s="149"/>
      <c r="B615" s="171"/>
      <c r="C615" s="150"/>
      <c r="D615" s="150"/>
      <c r="E615" s="150"/>
      <c r="F615" s="172"/>
      <c r="G615" s="178"/>
      <c r="H615" s="150"/>
      <c r="I615" s="150"/>
      <c r="J615" s="151"/>
      <c r="K615" s="150"/>
      <c r="L615" s="150"/>
      <c r="M615" s="158"/>
      <c r="N615" s="152"/>
      <c r="O615" s="172"/>
      <c r="P615" s="178"/>
      <c r="Q615" s="150"/>
      <c r="R615" s="151"/>
      <c r="S615" s="150"/>
      <c r="T615" s="150"/>
      <c r="U615" s="158"/>
      <c r="V615" s="150"/>
      <c r="W615" s="172"/>
      <c r="X615" s="185"/>
      <c r="Y615" s="171"/>
      <c r="Z615" s="172"/>
      <c r="AA615" s="209"/>
      <c r="AB615" s="189"/>
      <c r="AC615" s="153"/>
      <c r="AD615" s="153"/>
      <c r="AE615" s="190"/>
      <c r="AF615" s="189"/>
      <c r="AG615" s="190"/>
    </row>
    <row r="616" spans="1:33">
      <c r="A616" s="149"/>
      <c r="B616" s="171"/>
      <c r="C616" s="150"/>
      <c r="D616" s="150"/>
      <c r="E616" s="150"/>
      <c r="F616" s="172"/>
      <c r="G616" s="178"/>
      <c r="H616" s="150"/>
      <c r="I616" s="150"/>
      <c r="J616" s="151"/>
      <c r="K616" s="150"/>
      <c r="L616" s="150"/>
      <c r="M616" s="158"/>
      <c r="N616" s="152"/>
      <c r="O616" s="172"/>
      <c r="P616" s="178"/>
      <c r="Q616" s="150"/>
      <c r="R616" s="151"/>
      <c r="S616" s="150"/>
      <c r="T616" s="150"/>
      <c r="U616" s="158"/>
      <c r="V616" s="150"/>
      <c r="W616" s="172"/>
      <c r="X616" s="185"/>
      <c r="Y616" s="171"/>
      <c r="Z616" s="172"/>
      <c r="AA616" s="209"/>
      <c r="AB616" s="189"/>
      <c r="AC616" s="153"/>
      <c r="AD616" s="153"/>
      <c r="AE616" s="190"/>
      <c r="AF616" s="189"/>
      <c r="AG616" s="190"/>
    </row>
    <row r="617" spans="1:33">
      <c r="A617" s="149"/>
      <c r="B617" s="171"/>
      <c r="C617" s="150"/>
      <c r="D617" s="150"/>
      <c r="E617" s="150"/>
      <c r="F617" s="172"/>
      <c r="G617" s="178"/>
      <c r="H617" s="150"/>
      <c r="I617" s="150"/>
      <c r="J617" s="151"/>
      <c r="K617" s="150"/>
      <c r="L617" s="150"/>
      <c r="M617" s="158"/>
      <c r="N617" s="152"/>
      <c r="O617" s="172"/>
      <c r="P617" s="178"/>
      <c r="Q617" s="150"/>
      <c r="R617" s="151"/>
      <c r="S617" s="150"/>
      <c r="T617" s="150"/>
      <c r="U617" s="158"/>
      <c r="V617" s="150"/>
      <c r="W617" s="172"/>
      <c r="X617" s="185"/>
      <c r="Y617" s="171"/>
      <c r="Z617" s="172"/>
      <c r="AA617" s="209"/>
      <c r="AB617" s="189"/>
      <c r="AC617" s="153"/>
      <c r="AD617" s="153"/>
      <c r="AE617" s="190"/>
      <c r="AF617" s="189"/>
      <c r="AG617" s="190"/>
    </row>
    <row r="618" spans="1:33">
      <c r="A618" s="149"/>
      <c r="B618" s="171"/>
      <c r="C618" s="150"/>
      <c r="D618" s="150"/>
      <c r="E618" s="150"/>
      <c r="F618" s="172"/>
      <c r="G618" s="178"/>
      <c r="H618" s="150"/>
      <c r="I618" s="150"/>
      <c r="J618" s="151"/>
      <c r="K618" s="150"/>
      <c r="L618" s="150"/>
      <c r="M618" s="158"/>
      <c r="N618" s="152"/>
      <c r="O618" s="172"/>
      <c r="P618" s="178"/>
      <c r="Q618" s="150"/>
      <c r="R618" s="151"/>
      <c r="S618" s="150"/>
      <c r="T618" s="150"/>
      <c r="U618" s="158"/>
      <c r="V618" s="150"/>
      <c r="W618" s="172"/>
      <c r="X618" s="185"/>
      <c r="Y618" s="171"/>
      <c r="Z618" s="172"/>
      <c r="AA618" s="209"/>
      <c r="AB618" s="189"/>
      <c r="AC618" s="153"/>
      <c r="AD618" s="153"/>
      <c r="AE618" s="190"/>
      <c r="AF618" s="189"/>
      <c r="AG618" s="190"/>
    </row>
    <row r="619" spans="1:33">
      <c r="A619" s="149"/>
      <c r="B619" s="171"/>
      <c r="C619" s="150"/>
      <c r="D619" s="150"/>
      <c r="E619" s="150"/>
      <c r="F619" s="172"/>
      <c r="G619" s="178"/>
      <c r="H619" s="150"/>
      <c r="I619" s="150"/>
      <c r="J619" s="151"/>
      <c r="K619" s="150"/>
      <c r="L619" s="150"/>
      <c r="M619" s="158"/>
      <c r="N619" s="152"/>
      <c r="O619" s="172"/>
      <c r="P619" s="178"/>
      <c r="Q619" s="150"/>
      <c r="R619" s="151"/>
      <c r="S619" s="150"/>
      <c r="T619" s="150"/>
      <c r="U619" s="158"/>
      <c r="V619" s="150"/>
      <c r="W619" s="172"/>
      <c r="X619" s="185"/>
      <c r="Y619" s="171"/>
      <c r="Z619" s="172"/>
      <c r="AA619" s="209"/>
      <c r="AB619" s="189"/>
      <c r="AC619" s="153"/>
      <c r="AD619" s="153"/>
      <c r="AE619" s="190"/>
      <c r="AF619" s="189"/>
      <c r="AG619" s="190"/>
    </row>
    <row r="620" spans="1:33">
      <c r="A620" s="149"/>
      <c r="B620" s="171"/>
      <c r="C620" s="150"/>
      <c r="D620" s="150"/>
      <c r="E620" s="150"/>
      <c r="F620" s="172"/>
      <c r="G620" s="178"/>
      <c r="H620" s="150"/>
      <c r="I620" s="150"/>
      <c r="J620" s="151"/>
      <c r="K620" s="150"/>
      <c r="L620" s="150"/>
      <c r="M620" s="158"/>
      <c r="N620" s="152"/>
      <c r="O620" s="172"/>
      <c r="P620" s="178"/>
      <c r="Q620" s="150"/>
      <c r="R620" s="151"/>
      <c r="S620" s="150"/>
      <c r="T620" s="150"/>
      <c r="U620" s="158"/>
      <c r="V620" s="150"/>
      <c r="W620" s="172"/>
      <c r="X620" s="185"/>
      <c r="Y620" s="171"/>
      <c r="Z620" s="172"/>
      <c r="AA620" s="209"/>
      <c r="AB620" s="189"/>
      <c r="AC620" s="153"/>
      <c r="AD620" s="153"/>
      <c r="AE620" s="190"/>
      <c r="AF620" s="189"/>
      <c r="AG620" s="190"/>
    </row>
    <row r="621" spans="1:33">
      <c r="A621" s="149"/>
      <c r="B621" s="171"/>
      <c r="C621" s="150"/>
      <c r="D621" s="150"/>
      <c r="E621" s="150"/>
      <c r="F621" s="172"/>
      <c r="G621" s="178"/>
      <c r="H621" s="150"/>
      <c r="I621" s="150"/>
      <c r="J621" s="151"/>
      <c r="K621" s="150"/>
      <c r="L621" s="150"/>
      <c r="M621" s="158"/>
      <c r="N621" s="152"/>
      <c r="O621" s="172"/>
      <c r="P621" s="178"/>
      <c r="Q621" s="150"/>
      <c r="R621" s="151"/>
      <c r="S621" s="150"/>
      <c r="T621" s="150"/>
      <c r="U621" s="158"/>
      <c r="V621" s="150"/>
      <c r="W621" s="172"/>
      <c r="X621" s="185"/>
      <c r="Y621" s="171"/>
      <c r="Z621" s="172"/>
      <c r="AA621" s="209"/>
      <c r="AB621" s="189"/>
      <c r="AC621" s="153"/>
      <c r="AD621" s="153"/>
      <c r="AE621" s="190"/>
      <c r="AF621" s="189"/>
      <c r="AG621" s="190"/>
    </row>
    <row r="622" spans="1:33">
      <c r="A622" s="149"/>
      <c r="B622" s="171"/>
      <c r="C622" s="150"/>
      <c r="D622" s="150"/>
      <c r="E622" s="150"/>
      <c r="F622" s="172"/>
      <c r="G622" s="178"/>
      <c r="H622" s="150"/>
      <c r="I622" s="150"/>
      <c r="J622" s="151"/>
      <c r="K622" s="150"/>
      <c r="L622" s="150"/>
      <c r="M622" s="158"/>
      <c r="N622" s="152"/>
      <c r="O622" s="172"/>
      <c r="P622" s="178"/>
      <c r="Q622" s="150"/>
      <c r="R622" s="151"/>
      <c r="S622" s="150"/>
      <c r="T622" s="150"/>
      <c r="U622" s="158"/>
      <c r="V622" s="150"/>
      <c r="W622" s="172"/>
      <c r="X622" s="185"/>
      <c r="Y622" s="171"/>
      <c r="Z622" s="172"/>
      <c r="AA622" s="209"/>
      <c r="AB622" s="189"/>
      <c r="AC622" s="153"/>
      <c r="AD622" s="153"/>
      <c r="AE622" s="190"/>
      <c r="AF622" s="189"/>
      <c r="AG622" s="190"/>
    </row>
    <row r="623" spans="1:33">
      <c r="A623" s="149"/>
      <c r="B623" s="171"/>
      <c r="C623" s="150"/>
      <c r="D623" s="150"/>
      <c r="E623" s="150"/>
      <c r="F623" s="172"/>
      <c r="G623" s="178"/>
      <c r="H623" s="150"/>
      <c r="I623" s="150"/>
      <c r="J623" s="151"/>
      <c r="K623" s="150"/>
      <c r="L623" s="150"/>
      <c r="M623" s="158"/>
      <c r="N623" s="152"/>
      <c r="O623" s="172"/>
      <c r="P623" s="178"/>
      <c r="Q623" s="150"/>
      <c r="R623" s="151"/>
      <c r="S623" s="150"/>
      <c r="T623" s="150"/>
      <c r="U623" s="158"/>
      <c r="V623" s="150"/>
      <c r="W623" s="172"/>
      <c r="X623" s="185"/>
      <c r="Y623" s="171"/>
      <c r="Z623" s="172"/>
      <c r="AA623" s="209"/>
      <c r="AB623" s="189"/>
      <c r="AC623" s="153"/>
      <c r="AD623" s="153"/>
      <c r="AE623" s="190"/>
      <c r="AF623" s="189"/>
      <c r="AG623" s="190"/>
    </row>
    <row r="624" spans="1:33">
      <c r="A624" s="149"/>
      <c r="B624" s="171"/>
      <c r="C624" s="150"/>
      <c r="D624" s="150"/>
      <c r="E624" s="150"/>
      <c r="F624" s="172"/>
      <c r="G624" s="178"/>
      <c r="H624" s="150"/>
      <c r="I624" s="150"/>
      <c r="J624" s="151"/>
      <c r="K624" s="150"/>
      <c r="L624" s="150"/>
      <c r="M624" s="158"/>
      <c r="N624" s="152"/>
      <c r="O624" s="172"/>
      <c r="P624" s="178"/>
      <c r="Q624" s="150"/>
      <c r="R624" s="151"/>
      <c r="S624" s="150"/>
      <c r="T624" s="150"/>
      <c r="U624" s="158"/>
      <c r="V624" s="150"/>
      <c r="W624" s="172"/>
      <c r="X624" s="185"/>
      <c r="Y624" s="171"/>
      <c r="Z624" s="172"/>
      <c r="AA624" s="209"/>
      <c r="AB624" s="189"/>
      <c r="AC624" s="153"/>
      <c r="AD624" s="153"/>
      <c r="AE624" s="190"/>
      <c r="AF624" s="189"/>
      <c r="AG624" s="190"/>
    </row>
    <row r="625" spans="1:33">
      <c r="A625" s="149"/>
      <c r="B625" s="171"/>
      <c r="C625" s="150"/>
      <c r="D625" s="150"/>
      <c r="E625" s="150"/>
      <c r="F625" s="172"/>
      <c r="G625" s="178"/>
      <c r="H625" s="150"/>
      <c r="I625" s="150"/>
      <c r="J625" s="151"/>
      <c r="K625" s="150"/>
      <c r="L625" s="150"/>
      <c r="M625" s="158"/>
      <c r="N625" s="152"/>
      <c r="O625" s="172"/>
      <c r="P625" s="178"/>
      <c r="Q625" s="150"/>
      <c r="R625" s="151"/>
      <c r="S625" s="150"/>
      <c r="T625" s="150"/>
      <c r="U625" s="158"/>
      <c r="V625" s="150"/>
      <c r="W625" s="172"/>
      <c r="X625" s="185"/>
      <c r="Y625" s="171"/>
      <c r="Z625" s="172"/>
      <c r="AA625" s="209"/>
      <c r="AB625" s="189"/>
      <c r="AC625" s="153"/>
      <c r="AD625" s="153"/>
      <c r="AE625" s="190"/>
      <c r="AF625" s="189"/>
      <c r="AG625" s="190"/>
    </row>
    <row r="626" spans="1:33">
      <c r="A626" s="149"/>
      <c r="B626" s="171"/>
      <c r="C626" s="150"/>
      <c r="D626" s="150"/>
      <c r="E626" s="150"/>
      <c r="F626" s="172"/>
      <c r="G626" s="178"/>
      <c r="H626" s="150"/>
      <c r="I626" s="150"/>
      <c r="J626" s="151"/>
      <c r="K626" s="150"/>
      <c r="L626" s="150"/>
      <c r="M626" s="158"/>
      <c r="N626" s="152"/>
      <c r="O626" s="172"/>
      <c r="P626" s="178"/>
      <c r="Q626" s="150"/>
      <c r="R626" s="151"/>
      <c r="S626" s="150"/>
      <c r="T626" s="150"/>
      <c r="U626" s="158"/>
      <c r="V626" s="150"/>
      <c r="W626" s="172"/>
      <c r="X626" s="185"/>
      <c r="Y626" s="171"/>
      <c r="Z626" s="172"/>
      <c r="AA626" s="209"/>
      <c r="AB626" s="189"/>
      <c r="AC626" s="153"/>
      <c r="AD626" s="153"/>
      <c r="AE626" s="190"/>
      <c r="AF626" s="189"/>
      <c r="AG626" s="190"/>
    </row>
    <row r="627" spans="1:33">
      <c r="A627" s="149"/>
      <c r="B627" s="171"/>
      <c r="C627" s="150"/>
      <c r="D627" s="150"/>
      <c r="E627" s="150"/>
      <c r="F627" s="172"/>
      <c r="G627" s="178"/>
      <c r="H627" s="150"/>
      <c r="I627" s="150"/>
      <c r="J627" s="151"/>
      <c r="K627" s="150"/>
      <c r="L627" s="150"/>
      <c r="M627" s="158"/>
      <c r="N627" s="152"/>
      <c r="O627" s="172"/>
      <c r="P627" s="178"/>
      <c r="Q627" s="150"/>
      <c r="R627" s="151"/>
      <c r="S627" s="150"/>
      <c r="T627" s="150"/>
      <c r="U627" s="158"/>
      <c r="V627" s="150"/>
      <c r="W627" s="172"/>
      <c r="X627" s="185"/>
      <c r="Y627" s="171"/>
      <c r="Z627" s="172"/>
      <c r="AA627" s="209"/>
      <c r="AB627" s="189"/>
      <c r="AC627" s="153"/>
      <c r="AD627" s="153"/>
      <c r="AE627" s="190"/>
      <c r="AF627" s="189"/>
      <c r="AG627" s="190"/>
    </row>
    <row r="628" spans="1:33">
      <c r="A628" s="149"/>
      <c r="B628" s="171"/>
      <c r="C628" s="150"/>
      <c r="D628" s="150"/>
      <c r="E628" s="150"/>
      <c r="F628" s="172"/>
      <c r="G628" s="178"/>
      <c r="H628" s="150"/>
      <c r="I628" s="150"/>
      <c r="J628" s="151"/>
      <c r="K628" s="150"/>
      <c r="L628" s="150"/>
      <c r="M628" s="158"/>
      <c r="N628" s="152"/>
      <c r="O628" s="172"/>
      <c r="P628" s="178"/>
      <c r="Q628" s="150"/>
      <c r="R628" s="151"/>
      <c r="S628" s="150"/>
      <c r="T628" s="150"/>
      <c r="U628" s="158"/>
      <c r="V628" s="150"/>
      <c r="W628" s="172"/>
      <c r="X628" s="185"/>
      <c r="Y628" s="171"/>
      <c r="Z628" s="172"/>
      <c r="AA628" s="209"/>
      <c r="AB628" s="189"/>
      <c r="AC628" s="153"/>
      <c r="AD628" s="153"/>
      <c r="AE628" s="190"/>
      <c r="AF628" s="189"/>
      <c r="AG628" s="190"/>
    </row>
    <row r="629" spans="1:33">
      <c r="A629" s="149"/>
      <c r="B629" s="171"/>
      <c r="C629" s="150"/>
      <c r="D629" s="150"/>
      <c r="E629" s="150"/>
      <c r="F629" s="172"/>
      <c r="G629" s="178"/>
      <c r="H629" s="150"/>
      <c r="I629" s="150"/>
      <c r="J629" s="151"/>
      <c r="K629" s="150"/>
      <c r="L629" s="150"/>
      <c r="M629" s="158"/>
      <c r="N629" s="152"/>
      <c r="O629" s="172"/>
      <c r="P629" s="178"/>
      <c r="Q629" s="150"/>
      <c r="R629" s="151"/>
      <c r="S629" s="150"/>
      <c r="T629" s="150"/>
      <c r="U629" s="158"/>
      <c r="V629" s="150"/>
      <c r="W629" s="172"/>
      <c r="X629" s="185"/>
      <c r="Y629" s="171"/>
      <c r="Z629" s="172"/>
      <c r="AA629" s="209"/>
      <c r="AB629" s="189"/>
      <c r="AC629" s="153"/>
      <c r="AD629" s="153"/>
      <c r="AE629" s="190"/>
      <c r="AF629" s="189"/>
      <c r="AG629" s="190"/>
    </row>
    <row r="630" spans="1:33">
      <c r="A630" s="149"/>
      <c r="B630" s="171"/>
      <c r="C630" s="150"/>
      <c r="D630" s="150"/>
      <c r="E630" s="150"/>
      <c r="F630" s="172"/>
      <c r="G630" s="178"/>
      <c r="H630" s="150"/>
      <c r="I630" s="150"/>
      <c r="J630" s="151"/>
      <c r="K630" s="150"/>
      <c r="L630" s="150"/>
      <c r="M630" s="158"/>
      <c r="N630" s="152"/>
      <c r="O630" s="172"/>
      <c r="P630" s="178"/>
      <c r="Q630" s="150"/>
      <c r="R630" s="151"/>
      <c r="S630" s="150"/>
      <c r="T630" s="150"/>
      <c r="U630" s="158"/>
      <c r="V630" s="150"/>
      <c r="W630" s="172"/>
      <c r="X630" s="185"/>
      <c r="Y630" s="171"/>
      <c r="Z630" s="172"/>
      <c r="AA630" s="209"/>
      <c r="AB630" s="189"/>
      <c r="AC630" s="153"/>
      <c r="AD630" s="153"/>
      <c r="AE630" s="190"/>
      <c r="AF630" s="189"/>
      <c r="AG630" s="190"/>
    </row>
    <row r="631" spans="1:33">
      <c r="A631" s="149"/>
      <c r="B631" s="171"/>
      <c r="C631" s="150"/>
      <c r="D631" s="150"/>
      <c r="E631" s="150"/>
      <c r="F631" s="172"/>
      <c r="G631" s="178"/>
      <c r="H631" s="150"/>
      <c r="I631" s="150"/>
      <c r="J631" s="151"/>
      <c r="K631" s="150"/>
      <c r="L631" s="150"/>
      <c r="M631" s="158"/>
      <c r="N631" s="152"/>
      <c r="O631" s="172"/>
      <c r="P631" s="178"/>
      <c r="Q631" s="150"/>
      <c r="R631" s="151"/>
      <c r="S631" s="150"/>
      <c r="T631" s="150"/>
      <c r="U631" s="158"/>
      <c r="V631" s="150"/>
      <c r="W631" s="172"/>
      <c r="X631" s="185"/>
      <c r="Y631" s="171"/>
      <c r="Z631" s="172"/>
      <c r="AA631" s="209"/>
      <c r="AB631" s="189"/>
      <c r="AC631" s="153"/>
      <c r="AD631" s="153"/>
      <c r="AE631" s="190"/>
      <c r="AF631" s="189"/>
      <c r="AG631" s="190"/>
    </row>
    <row r="632" spans="1:33">
      <c r="A632" s="149"/>
      <c r="B632" s="171"/>
      <c r="C632" s="150"/>
      <c r="D632" s="150"/>
      <c r="E632" s="150"/>
      <c r="F632" s="172"/>
      <c r="G632" s="178"/>
      <c r="H632" s="150"/>
      <c r="I632" s="150"/>
      <c r="J632" s="151"/>
      <c r="K632" s="150"/>
      <c r="L632" s="150"/>
      <c r="M632" s="158"/>
      <c r="N632" s="152"/>
      <c r="O632" s="172"/>
      <c r="P632" s="178"/>
      <c r="Q632" s="150"/>
      <c r="R632" s="151"/>
      <c r="S632" s="150"/>
      <c r="T632" s="150"/>
      <c r="U632" s="158"/>
      <c r="V632" s="150"/>
      <c r="W632" s="172"/>
      <c r="X632" s="185"/>
      <c r="Y632" s="171"/>
      <c r="Z632" s="172"/>
      <c r="AA632" s="209"/>
      <c r="AB632" s="189"/>
      <c r="AC632" s="153"/>
      <c r="AD632" s="153"/>
      <c r="AE632" s="190"/>
      <c r="AF632" s="189"/>
      <c r="AG632" s="190"/>
    </row>
    <row r="633" spans="1:33">
      <c r="A633" s="149"/>
      <c r="B633" s="171"/>
      <c r="C633" s="150"/>
      <c r="D633" s="150"/>
      <c r="E633" s="150"/>
      <c r="F633" s="172"/>
      <c r="G633" s="178"/>
      <c r="H633" s="150"/>
      <c r="I633" s="150"/>
      <c r="J633" s="151"/>
      <c r="K633" s="150"/>
      <c r="L633" s="150"/>
      <c r="M633" s="158"/>
      <c r="N633" s="152"/>
      <c r="O633" s="172"/>
      <c r="P633" s="178"/>
      <c r="Q633" s="150"/>
      <c r="R633" s="151"/>
      <c r="S633" s="150"/>
      <c r="T633" s="150"/>
      <c r="U633" s="158"/>
      <c r="V633" s="150"/>
      <c r="W633" s="172"/>
      <c r="X633" s="185"/>
      <c r="Y633" s="171"/>
      <c r="Z633" s="172"/>
      <c r="AA633" s="209"/>
      <c r="AB633" s="189"/>
      <c r="AC633" s="153"/>
      <c r="AD633" s="153"/>
      <c r="AE633" s="190"/>
      <c r="AF633" s="189"/>
      <c r="AG633" s="190"/>
    </row>
    <row r="634" spans="1:33">
      <c r="A634" s="149"/>
      <c r="B634" s="171"/>
      <c r="C634" s="150"/>
      <c r="D634" s="150"/>
      <c r="E634" s="150"/>
      <c r="F634" s="172"/>
      <c r="G634" s="178"/>
      <c r="H634" s="150"/>
      <c r="I634" s="150"/>
      <c r="J634" s="151"/>
      <c r="K634" s="150"/>
      <c r="L634" s="150"/>
      <c r="M634" s="158"/>
      <c r="N634" s="152"/>
      <c r="O634" s="172"/>
      <c r="P634" s="178"/>
      <c r="Q634" s="150"/>
      <c r="R634" s="151"/>
      <c r="S634" s="150"/>
      <c r="T634" s="150"/>
      <c r="U634" s="158"/>
      <c r="V634" s="150"/>
      <c r="W634" s="172"/>
      <c r="X634" s="185"/>
      <c r="Y634" s="171"/>
      <c r="Z634" s="172"/>
      <c r="AA634" s="209"/>
      <c r="AB634" s="189"/>
      <c r="AC634" s="153"/>
      <c r="AD634" s="153"/>
      <c r="AE634" s="190"/>
      <c r="AF634" s="189"/>
      <c r="AG634" s="190"/>
    </row>
    <row r="635" spans="1:33">
      <c r="A635" s="149"/>
      <c r="B635" s="171"/>
      <c r="C635" s="150"/>
      <c r="D635" s="150"/>
      <c r="E635" s="150"/>
      <c r="F635" s="172"/>
      <c r="G635" s="178"/>
      <c r="H635" s="150"/>
      <c r="I635" s="150"/>
      <c r="J635" s="151"/>
      <c r="K635" s="150"/>
      <c r="L635" s="150"/>
      <c r="M635" s="158"/>
      <c r="N635" s="152"/>
      <c r="O635" s="172"/>
      <c r="P635" s="178"/>
      <c r="Q635" s="150"/>
      <c r="R635" s="151"/>
      <c r="S635" s="150"/>
      <c r="T635" s="150"/>
      <c r="U635" s="158"/>
      <c r="V635" s="150"/>
      <c r="W635" s="172"/>
      <c r="X635" s="185"/>
      <c r="Y635" s="171"/>
      <c r="Z635" s="172"/>
      <c r="AA635" s="209"/>
      <c r="AB635" s="189"/>
      <c r="AC635" s="153"/>
      <c r="AD635" s="153"/>
      <c r="AE635" s="190"/>
      <c r="AF635" s="189"/>
      <c r="AG635" s="190"/>
    </row>
    <row r="636" spans="1:33">
      <c r="A636" s="149"/>
      <c r="B636" s="171"/>
      <c r="C636" s="150"/>
      <c r="D636" s="150"/>
      <c r="E636" s="150"/>
      <c r="F636" s="172"/>
      <c r="G636" s="178"/>
      <c r="H636" s="150"/>
      <c r="I636" s="150"/>
      <c r="J636" s="151"/>
      <c r="K636" s="150"/>
      <c r="L636" s="150"/>
      <c r="M636" s="158"/>
      <c r="N636" s="152"/>
      <c r="O636" s="172"/>
      <c r="P636" s="178"/>
      <c r="Q636" s="150"/>
      <c r="R636" s="151"/>
      <c r="S636" s="150"/>
      <c r="T636" s="150"/>
      <c r="U636" s="158"/>
      <c r="V636" s="150"/>
      <c r="W636" s="172"/>
      <c r="X636" s="185"/>
      <c r="Y636" s="171"/>
      <c r="Z636" s="172"/>
      <c r="AA636" s="209"/>
      <c r="AB636" s="189"/>
      <c r="AC636" s="153"/>
      <c r="AD636" s="153"/>
      <c r="AE636" s="190"/>
      <c r="AF636" s="189"/>
      <c r="AG636" s="190"/>
    </row>
    <row r="637" spans="1:33">
      <c r="A637" s="149"/>
      <c r="B637" s="171"/>
      <c r="C637" s="150"/>
      <c r="D637" s="150"/>
      <c r="E637" s="150"/>
      <c r="F637" s="172"/>
      <c r="G637" s="178"/>
      <c r="H637" s="150"/>
      <c r="I637" s="150"/>
      <c r="J637" s="151"/>
      <c r="K637" s="150"/>
      <c r="L637" s="150"/>
      <c r="M637" s="158"/>
      <c r="N637" s="152"/>
      <c r="O637" s="172"/>
      <c r="P637" s="178"/>
      <c r="Q637" s="150"/>
      <c r="R637" s="151"/>
      <c r="S637" s="150"/>
      <c r="T637" s="150"/>
      <c r="U637" s="158"/>
      <c r="V637" s="150"/>
      <c r="W637" s="172"/>
      <c r="X637" s="185"/>
      <c r="Y637" s="171"/>
      <c r="Z637" s="172"/>
      <c r="AA637" s="209"/>
      <c r="AB637" s="189"/>
      <c r="AC637" s="153"/>
      <c r="AD637" s="153"/>
      <c r="AE637" s="190"/>
      <c r="AF637" s="189"/>
      <c r="AG637" s="190"/>
    </row>
    <row r="638" spans="1:33">
      <c r="A638" s="149"/>
      <c r="B638" s="171"/>
      <c r="C638" s="150"/>
      <c r="D638" s="150"/>
      <c r="E638" s="150"/>
      <c r="F638" s="172"/>
      <c r="G638" s="178"/>
      <c r="H638" s="150"/>
      <c r="I638" s="150"/>
      <c r="J638" s="151"/>
      <c r="K638" s="150"/>
      <c r="L638" s="150"/>
      <c r="M638" s="158"/>
      <c r="N638" s="152"/>
      <c r="O638" s="172"/>
      <c r="P638" s="178"/>
      <c r="Q638" s="150"/>
      <c r="R638" s="151"/>
      <c r="S638" s="150"/>
      <c r="T638" s="150"/>
      <c r="U638" s="158"/>
      <c r="V638" s="150"/>
      <c r="W638" s="172"/>
      <c r="X638" s="185"/>
      <c r="Y638" s="171"/>
      <c r="Z638" s="172"/>
      <c r="AA638" s="209"/>
      <c r="AB638" s="189"/>
      <c r="AC638" s="153"/>
      <c r="AD638" s="153"/>
      <c r="AE638" s="190"/>
      <c r="AF638" s="189"/>
      <c r="AG638" s="190"/>
    </row>
    <row r="639" spans="1:33">
      <c r="A639" s="149"/>
      <c r="B639" s="171"/>
      <c r="C639" s="150"/>
      <c r="D639" s="150"/>
      <c r="E639" s="150"/>
      <c r="F639" s="172"/>
      <c r="G639" s="178"/>
      <c r="H639" s="150"/>
      <c r="I639" s="150"/>
      <c r="J639" s="151"/>
      <c r="K639" s="150"/>
      <c r="L639" s="150"/>
      <c r="M639" s="158"/>
      <c r="N639" s="152"/>
      <c r="O639" s="172"/>
      <c r="P639" s="178"/>
      <c r="Q639" s="150"/>
      <c r="R639" s="151"/>
      <c r="S639" s="150"/>
      <c r="T639" s="150"/>
      <c r="U639" s="158"/>
      <c r="V639" s="150"/>
      <c r="W639" s="172"/>
      <c r="X639" s="185"/>
      <c r="Y639" s="171"/>
      <c r="Z639" s="172"/>
      <c r="AA639" s="209"/>
      <c r="AB639" s="189"/>
      <c r="AC639" s="153"/>
      <c r="AD639" s="153"/>
      <c r="AE639" s="190"/>
      <c r="AF639" s="189"/>
      <c r="AG639" s="190"/>
    </row>
    <row r="640" spans="1:33">
      <c r="A640" s="149"/>
      <c r="B640" s="171"/>
      <c r="C640" s="150"/>
      <c r="D640" s="150"/>
      <c r="E640" s="150"/>
      <c r="F640" s="172"/>
      <c r="G640" s="178"/>
      <c r="H640" s="150"/>
      <c r="I640" s="150"/>
      <c r="J640" s="151"/>
      <c r="K640" s="150"/>
      <c r="L640" s="150"/>
      <c r="M640" s="158"/>
      <c r="N640" s="152"/>
      <c r="O640" s="172"/>
      <c r="P640" s="178"/>
      <c r="Q640" s="150"/>
      <c r="R640" s="151"/>
      <c r="S640" s="150"/>
      <c r="T640" s="150"/>
      <c r="U640" s="158"/>
      <c r="V640" s="150"/>
      <c r="W640" s="172"/>
      <c r="X640" s="185"/>
      <c r="Y640" s="171"/>
      <c r="Z640" s="172"/>
      <c r="AA640" s="209"/>
      <c r="AB640" s="189"/>
      <c r="AC640" s="153"/>
      <c r="AD640" s="153"/>
      <c r="AE640" s="190"/>
      <c r="AF640" s="189"/>
      <c r="AG640" s="190"/>
    </row>
    <row r="641" spans="1:33">
      <c r="A641" s="149"/>
      <c r="B641" s="171"/>
      <c r="C641" s="150"/>
      <c r="D641" s="150"/>
      <c r="E641" s="150"/>
      <c r="F641" s="172"/>
      <c r="G641" s="178"/>
      <c r="H641" s="150"/>
      <c r="I641" s="150"/>
      <c r="J641" s="151"/>
      <c r="K641" s="150"/>
      <c r="L641" s="150"/>
      <c r="M641" s="158"/>
      <c r="N641" s="152"/>
      <c r="O641" s="172"/>
      <c r="P641" s="178"/>
      <c r="Q641" s="150"/>
      <c r="R641" s="151"/>
      <c r="S641" s="150"/>
      <c r="T641" s="150"/>
      <c r="U641" s="158"/>
      <c r="V641" s="150"/>
      <c r="W641" s="172"/>
      <c r="X641" s="185"/>
      <c r="Y641" s="171"/>
      <c r="Z641" s="172"/>
      <c r="AA641" s="209"/>
      <c r="AB641" s="189"/>
      <c r="AC641" s="153"/>
      <c r="AD641" s="153"/>
      <c r="AE641" s="190"/>
      <c r="AF641" s="189"/>
      <c r="AG641" s="190"/>
    </row>
    <row r="642" spans="1:33">
      <c r="A642" s="149"/>
      <c r="B642" s="171"/>
      <c r="C642" s="150"/>
      <c r="D642" s="150"/>
      <c r="E642" s="150"/>
      <c r="F642" s="172"/>
      <c r="G642" s="178"/>
      <c r="H642" s="150"/>
      <c r="I642" s="150"/>
      <c r="J642" s="151"/>
      <c r="K642" s="150"/>
      <c r="L642" s="150"/>
      <c r="M642" s="158"/>
      <c r="N642" s="152"/>
      <c r="O642" s="172"/>
      <c r="P642" s="178"/>
      <c r="Q642" s="150"/>
      <c r="R642" s="151"/>
      <c r="S642" s="150"/>
      <c r="T642" s="150"/>
      <c r="U642" s="158"/>
      <c r="V642" s="150"/>
      <c r="W642" s="172"/>
      <c r="X642" s="185"/>
      <c r="Y642" s="171"/>
      <c r="Z642" s="172"/>
      <c r="AA642" s="209"/>
      <c r="AB642" s="189"/>
      <c r="AC642" s="153"/>
      <c r="AD642" s="153"/>
      <c r="AE642" s="190"/>
      <c r="AF642" s="189"/>
      <c r="AG642" s="190"/>
    </row>
    <row r="643" spans="1:33">
      <c r="A643" s="149"/>
      <c r="B643" s="171"/>
      <c r="C643" s="150"/>
      <c r="D643" s="150"/>
      <c r="E643" s="150"/>
      <c r="F643" s="172"/>
      <c r="G643" s="178"/>
      <c r="H643" s="150"/>
      <c r="I643" s="150"/>
      <c r="J643" s="151"/>
      <c r="K643" s="150"/>
      <c r="L643" s="150"/>
      <c r="M643" s="158"/>
      <c r="N643" s="152"/>
      <c r="O643" s="172"/>
      <c r="P643" s="178"/>
      <c r="Q643" s="150"/>
      <c r="R643" s="151"/>
      <c r="S643" s="150"/>
      <c r="T643" s="150"/>
      <c r="U643" s="158"/>
      <c r="V643" s="150"/>
      <c r="W643" s="172"/>
      <c r="X643" s="185"/>
      <c r="Y643" s="171"/>
      <c r="Z643" s="172"/>
      <c r="AA643" s="209"/>
      <c r="AB643" s="189"/>
      <c r="AC643" s="153"/>
      <c r="AD643" s="153"/>
      <c r="AE643" s="190"/>
      <c r="AF643" s="189"/>
      <c r="AG643" s="190"/>
    </row>
    <row r="644" spans="1:33">
      <c r="A644" s="149"/>
      <c r="B644" s="171"/>
      <c r="C644" s="150"/>
      <c r="D644" s="150"/>
      <c r="E644" s="150"/>
      <c r="F644" s="172"/>
      <c r="G644" s="178"/>
      <c r="H644" s="150"/>
      <c r="I644" s="150"/>
      <c r="J644" s="151"/>
      <c r="K644" s="150"/>
      <c r="L644" s="150"/>
      <c r="M644" s="158"/>
      <c r="N644" s="152"/>
      <c r="O644" s="172"/>
      <c r="P644" s="178"/>
      <c r="Q644" s="150"/>
      <c r="R644" s="151"/>
      <c r="S644" s="150"/>
      <c r="T644" s="150"/>
      <c r="U644" s="158"/>
      <c r="V644" s="150"/>
      <c r="W644" s="172"/>
      <c r="X644" s="185"/>
      <c r="Y644" s="171"/>
      <c r="Z644" s="172"/>
      <c r="AA644" s="209"/>
      <c r="AB644" s="189"/>
      <c r="AC644" s="153"/>
      <c r="AD644" s="153"/>
      <c r="AE644" s="190"/>
      <c r="AF644" s="189"/>
      <c r="AG644" s="190"/>
    </row>
    <row r="645" spans="1:33">
      <c r="A645" s="149"/>
      <c r="B645" s="171"/>
      <c r="C645" s="150"/>
      <c r="D645" s="150"/>
      <c r="E645" s="150"/>
      <c r="F645" s="172"/>
      <c r="G645" s="178"/>
      <c r="H645" s="150"/>
      <c r="I645" s="150"/>
      <c r="J645" s="151"/>
      <c r="K645" s="150"/>
      <c r="L645" s="150"/>
      <c r="M645" s="158"/>
      <c r="N645" s="152"/>
      <c r="O645" s="172"/>
      <c r="P645" s="178"/>
      <c r="Q645" s="150"/>
      <c r="R645" s="151"/>
      <c r="S645" s="150"/>
      <c r="T645" s="150"/>
      <c r="U645" s="158"/>
      <c r="V645" s="150"/>
      <c r="W645" s="172"/>
      <c r="X645" s="185"/>
      <c r="Y645" s="171"/>
      <c r="Z645" s="172"/>
      <c r="AA645" s="209"/>
      <c r="AB645" s="189"/>
      <c r="AC645" s="153"/>
      <c r="AD645" s="153"/>
      <c r="AE645" s="190"/>
      <c r="AF645" s="189"/>
      <c r="AG645" s="190"/>
    </row>
    <row r="646" spans="1:33">
      <c r="A646" s="149"/>
      <c r="B646" s="171"/>
      <c r="C646" s="150"/>
      <c r="D646" s="150"/>
      <c r="E646" s="150"/>
      <c r="F646" s="172"/>
      <c r="G646" s="178"/>
      <c r="H646" s="150"/>
      <c r="I646" s="150"/>
      <c r="J646" s="151"/>
      <c r="K646" s="150"/>
      <c r="L646" s="150"/>
      <c r="M646" s="158"/>
      <c r="N646" s="152"/>
      <c r="O646" s="172"/>
      <c r="P646" s="178"/>
      <c r="Q646" s="150"/>
      <c r="R646" s="151"/>
      <c r="S646" s="150"/>
      <c r="T646" s="150"/>
      <c r="U646" s="158"/>
      <c r="V646" s="150"/>
      <c r="W646" s="172"/>
      <c r="X646" s="185"/>
      <c r="Y646" s="171"/>
      <c r="Z646" s="172"/>
      <c r="AA646" s="209"/>
      <c r="AB646" s="189"/>
      <c r="AC646" s="153"/>
      <c r="AD646" s="153"/>
      <c r="AE646" s="190"/>
      <c r="AF646" s="189"/>
      <c r="AG646" s="190"/>
    </row>
    <row r="647" spans="1:33">
      <c r="A647" s="149"/>
      <c r="B647" s="171"/>
      <c r="C647" s="150"/>
      <c r="D647" s="150"/>
      <c r="E647" s="150"/>
      <c r="F647" s="172"/>
      <c r="G647" s="178"/>
      <c r="H647" s="150"/>
      <c r="I647" s="150"/>
      <c r="J647" s="151"/>
      <c r="K647" s="150"/>
      <c r="L647" s="150"/>
      <c r="M647" s="158"/>
      <c r="N647" s="152"/>
      <c r="O647" s="172"/>
      <c r="P647" s="178"/>
      <c r="Q647" s="150"/>
      <c r="R647" s="151"/>
      <c r="S647" s="150"/>
      <c r="T647" s="150"/>
      <c r="U647" s="158"/>
      <c r="V647" s="150"/>
      <c r="W647" s="172"/>
      <c r="X647" s="185"/>
      <c r="Y647" s="171"/>
      <c r="Z647" s="172"/>
      <c r="AA647" s="209"/>
      <c r="AB647" s="189"/>
      <c r="AC647" s="153"/>
      <c r="AD647" s="153"/>
      <c r="AE647" s="190"/>
      <c r="AF647" s="189"/>
      <c r="AG647" s="190"/>
    </row>
    <row r="648" spans="1:33">
      <c r="A648" s="149"/>
      <c r="B648" s="171"/>
      <c r="C648" s="150"/>
      <c r="D648" s="150"/>
      <c r="E648" s="150"/>
      <c r="F648" s="172"/>
      <c r="G648" s="178"/>
      <c r="H648" s="150"/>
      <c r="I648" s="150"/>
      <c r="J648" s="151"/>
      <c r="K648" s="150"/>
      <c r="L648" s="150"/>
      <c r="M648" s="158"/>
      <c r="N648" s="152"/>
      <c r="O648" s="172"/>
      <c r="P648" s="178"/>
      <c r="Q648" s="150"/>
      <c r="R648" s="151"/>
      <c r="S648" s="150"/>
      <c r="T648" s="150"/>
      <c r="U648" s="158"/>
      <c r="V648" s="150"/>
      <c r="W648" s="172"/>
      <c r="X648" s="185"/>
      <c r="Y648" s="171"/>
      <c r="Z648" s="172"/>
      <c r="AA648" s="209"/>
      <c r="AB648" s="189"/>
      <c r="AC648" s="153"/>
      <c r="AD648" s="153"/>
      <c r="AE648" s="190"/>
      <c r="AF648" s="189"/>
      <c r="AG648" s="190"/>
    </row>
    <row r="649" spans="1:33">
      <c r="A649" s="149"/>
      <c r="B649" s="171"/>
      <c r="C649" s="150"/>
      <c r="D649" s="150"/>
      <c r="E649" s="150"/>
      <c r="F649" s="172"/>
      <c r="G649" s="178"/>
      <c r="H649" s="150"/>
      <c r="I649" s="150"/>
      <c r="J649" s="151"/>
      <c r="K649" s="150"/>
      <c r="L649" s="150"/>
      <c r="M649" s="158"/>
      <c r="N649" s="152"/>
      <c r="O649" s="172"/>
      <c r="P649" s="178"/>
      <c r="Q649" s="150"/>
      <c r="R649" s="151"/>
      <c r="S649" s="150"/>
      <c r="T649" s="150"/>
      <c r="U649" s="158"/>
      <c r="V649" s="150"/>
      <c r="W649" s="172"/>
      <c r="X649" s="185"/>
      <c r="Y649" s="171"/>
      <c r="Z649" s="172"/>
      <c r="AA649" s="209"/>
      <c r="AB649" s="189"/>
      <c r="AC649" s="153"/>
      <c r="AD649" s="153"/>
      <c r="AE649" s="190"/>
      <c r="AF649" s="189"/>
      <c r="AG649" s="190"/>
    </row>
    <row r="650" spans="1:33">
      <c r="A650" s="149"/>
      <c r="B650" s="171"/>
      <c r="C650" s="150"/>
      <c r="D650" s="150"/>
      <c r="E650" s="150"/>
      <c r="F650" s="172"/>
      <c r="G650" s="178"/>
      <c r="H650" s="150"/>
      <c r="I650" s="150"/>
      <c r="J650" s="151"/>
      <c r="K650" s="150"/>
      <c r="L650" s="150"/>
      <c r="M650" s="158"/>
      <c r="N650" s="152"/>
      <c r="O650" s="172"/>
      <c r="P650" s="178"/>
      <c r="Q650" s="150"/>
      <c r="R650" s="151"/>
      <c r="S650" s="150"/>
      <c r="T650" s="150"/>
      <c r="U650" s="158"/>
      <c r="V650" s="150"/>
      <c r="W650" s="172"/>
      <c r="X650" s="185"/>
      <c r="Y650" s="171"/>
      <c r="Z650" s="172"/>
      <c r="AA650" s="209"/>
      <c r="AB650" s="189"/>
      <c r="AC650" s="153"/>
      <c r="AD650" s="153"/>
      <c r="AE650" s="190"/>
      <c r="AF650" s="189"/>
      <c r="AG650" s="190"/>
    </row>
    <row r="651" spans="1:33">
      <c r="A651" s="149"/>
      <c r="B651" s="171"/>
      <c r="C651" s="150"/>
      <c r="D651" s="150"/>
      <c r="E651" s="150"/>
      <c r="F651" s="172"/>
      <c r="G651" s="178"/>
      <c r="H651" s="150"/>
      <c r="I651" s="150"/>
      <c r="J651" s="151"/>
      <c r="K651" s="150"/>
      <c r="L651" s="150"/>
      <c r="M651" s="158"/>
      <c r="N651" s="152"/>
      <c r="O651" s="172"/>
      <c r="P651" s="178"/>
      <c r="Q651" s="150"/>
      <c r="R651" s="151"/>
      <c r="S651" s="150"/>
      <c r="T651" s="150"/>
      <c r="U651" s="158"/>
      <c r="V651" s="150"/>
      <c r="W651" s="172"/>
      <c r="X651" s="185"/>
      <c r="Y651" s="171"/>
      <c r="Z651" s="172"/>
      <c r="AA651" s="209"/>
      <c r="AB651" s="189"/>
      <c r="AC651" s="153"/>
      <c r="AD651" s="153"/>
      <c r="AE651" s="190"/>
      <c r="AF651" s="189"/>
      <c r="AG651" s="190"/>
    </row>
    <row r="652" spans="1:33">
      <c r="A652" s="149"/>
      <c r="B652" s="171"/>
      <c r="C652" s="150"/>
      <c r="D652" s="150"/>
      <c r="E652" s="150"/>
      <c r="F652" s="172"/>
      <c r="G652" s="178"/>
      <c r="H652" s="150"/>
      <c r="I652" s="150"/>
      <c r="J652" s="151"/>
      <c r="K652" s="150"/>
      <c r="L652" s="150"/>
      <c r="M652" s="158"/>
      <c r="N652" s="152"/>
      <c r="O652" s="172"/>
      <c r="P652" s="178"/>
      <c r="Q652" s="150"/>
      <c r="R652" s="151"/>
      <c r="S652" s="150"/>
      <c r="T652" s="150"/>
      <c r="U652" s="158"/>
      <c r="V652" s="150"/>
      <c r="W652" s="172"/>
      <c r="X652" s="185"/>
      <c r="Y652" s="171"/>
      <c r="Z652" s="172"/>
      <c r="AA652" s="209"/>
      <c r="AB652" s="189"/>
      <c r="AC652" s="153"/>
      <c r="AD652" s="153"/>
      <c r="AE652" s="190"/>
      <c r="AF652" s="189"/>
      <c r="AG652" s="190"/>
    </row>
    <row r="653" spans="1:33">
      <c r="A653" s="149"/>
      <c r="B653" s="171"/>
      <c r="C653" s="150"/>
      <c r="D653" s="150"/>
      <c r="E653" s="150"/>
      <c r="F653" s="172"/>
      <c r="G653" s="178"/>
      <c r="H653" s="150"/>
      <c r="I653" s="150"/>
      <c r="J653" s="151"/>
      <c r="K653" s="150"/>
      <c r="L653" s="150"/>
      <c r="M653" s="158"/>
      <c r="N653" s="152"/>
      <c r="O653" s="172"/>
      <c r="P653" s="178"/>
      <c r="Q653" s="150"/>
      <c r="R653" s="151"/>
      <c r="S653" s="150"/>
      <c r="T653" s="150"/>
      <c r="U653" s="158"/>
      <c r="V653" s="150"/>
      <c r="W653" s="172"/>
      <c r="X653" s="185"/>
      <c r="Y653" s="171"/>
      <c r="Z653" s="172"/>
      <c r="AA653" s="209"/>
      <c r="AB653" s="189"/>
      <c r="AC653" s="153"/>
      <c r="AD653" s="153"/>
      <c r="AE653" s="190"/>
      <c r="AF653" s="189"/>
      <c r="AG653" s="190"/>
    </row>
    <row r="654" spans="1:33">
      <c r="A654" s="149"/>
      <c r="B654" s="171"/>
      <c r="C654" s="150"/>
      <c r="D654" s="150"/>
      <c r="E654" s="150"/>
      <c r="F654" s="172"/>
      <c r="G654" s="178"/>
      <c r="H654" s="150"/>
      <c r="I654" s="150"/>
      <c r="J654" s="151"/>
      <c r="K654" s="150"/>
      <c r="L654" s="150"/>
      <c r="M654" s="158"/>
      <c r="N654" s="152"/>
      <c r="O654" s="172"/>
      <c r="P654" s="178"/>
      <c r="Q654" s="150"/>
      <c r="R654" s="151"/>
      <c r="S654" s="150"/>
      <c r="T654" s="150"/>
      <c r="U654" s="158"/>
      <c r="V654" s="150"/>
      <c r="W654" s="172"/>
      <c r="X654" s="185"/>
      <c r="Y654" s="171"/>
      <c r="Z654" s="172"/>
      <c r="AA654" s="209"/>
      <c r="AB654" s="189"/>
      <c r="AC654" s="153"/>
      <c r="AD654" s="153"/>
      <c r="AE654" s="190"/>
      <c r="AF654" s="189"/>
      <c r="AG654" s="190"/>
    </row>
    <row r="655" spans="1:33">
      <c r="A655" s="149"/>
      <c r="B655" s="171"/>
      <c r="C655" s="150"/>
      <c r="D655" s="150"/>
      <c r="E655" s="150"/>
      <c r="F655" s="172"/>
      <c r="G655" s="178"/>
      <c r="H655" s="150"/>
      <c r="I655" s="150"/>
      <c r="J655" s="151"/>
      <c r="K655" s="150"/>
      <c r="L655" s="150"/>
      <c r="M655" s="158"/>
      <c r="N655" s="152"/>
      <c r="O655" s="172"/>
      <c r="P655" s="178"/>
      <c r="Q655" s="150"/>
      <c r="R655" s="151"/>
      <c r="S655" s="150"/>
      <c r="T655" s="150"/>
      <c r="U655" s="158"/>
      <c r="V655" s="150"/>
      <c r="W655" s="172"/>
      <c r="X655" s="185"/>
      <c r="Y655" s="171"/>
      <c r="Z655" s="172"/>
      <c r="AA655" s="209"/>
      <c r="AB655" s="189"/>
      <c r="AC655" s="153"/>
      <c r="AD655" s="153"/>
      <c r="AE655" s="190"/>
      <c r="AF655" s="189"/>
      <c r="AG655" s="190"/>
    </row>
    <row r="656" spans="1:33">
      <c r="A656" s="149"/>
      <c r="B656" s="171"/>
      <c r="C656" s="150"/>
      <c r="D656" s="150"/>
      <c r="E656" s="150"/>
      <c r="F656" s="172"/>
      <c r="G656" s="178"/>
      <c r="H656" s="150"/>
      <c r="I656" s="150"/>
      <c r="J656" s="151"/>
      <c r="K656" s="150"/>
      <c r="L656" s="150"/>
      <c r="M656" s="158"/>
      <c r="N656" s="152"/>
      <c r="O656" s="172"/>
      <c r="P656" s="178"/>
      <c r="Q656" s="150"/>
      <c r="R656" s="151"/>
      <c r="S656" s="150"/>
      <c r="T656" s="150"/>
      <c r="U656" s="158"/>
      <c r="V656" s="150"/>
      <c r="W656" s="172"/>
      <c r="X656" s="185"/>
      <c r="Y656" s="171"/>
      <c r="Z656" s="172"/>
      <c r="AA656" s="209"/>
      <c r="AB656" s="189"/>
      <c r="AC656" s="153"/>
      <c r="AD656" s="153"/>
      <c r="AE656" s="190"/>
      <c r="AF656" s="189"/>
      <c r="AG656" s="190"/>
    </row>
    <row r="657" spans="1:33">
      <c r="A657" s="149"/>
      <c r="B657" s="171"/>
      <c r="C657" s="150"/>
      <c r="D657" s="150"/>
      <c r="E657" s="150"/>
      <c r="F657" s="172"/>
      <c r="G657" s="178"/>
      <c r="H657" s="150"/>
      <c r="I657" s="150"/>
      <c r="J657" s="151"/>
      <c r="K657" s="150"/>
      <c r="L657" s="150"/>
      <c r="M657" s="158"/>
      <c r="N657" s="152"/>
      <c r="O657" s="172"/>
      <c r="P657" s="178"/>
      <c r="Q657" s="150"/>
      <c r="R657" s="151"/>
      <c r="S657" s="150"/>
      <c r="T657" s="150"/>
      <c r="U657" s="158"/>
      <c r="V657" s="150"/>
      <c r="W657" s="172"/>
      <c r="X657" s="185"/>
      <c r="Y657" s="171"/>
      <c r="Z657" s="172"/>
      <c r="AA657" s="209"/>
      <c r="AB657" s="189"/>
      <c r="AC657" s="153"/>
      <c r="AD657" s="153"/>
      <c r="AE657" s="190"/>
      <c r="AF657" s="189"/>
      <c r="AG657" s="190"/>
    </row>
    <row r="658" spans="1:33">
      <c r="A658" s="149"/>
      <c r="B658" s="171"/>
      <c r="C658" s="150"/>
      <c r="D658" s="150"/>
      <c r="E658" s="150"/>
      <c r="F658" s="172"/>
      <c r="G658" s="178"/>
      <c r="H658" s="150"/>
      <c r="I658" s="150"/>
      <c r="J658" s="151"/>
      <c r="K658" s="150"/>
      <c r="L658" s="150"/>
      <c r="M658" s="158"/>
      <c r="N658" s="152"/>
      <c r="O658" s="172"/>
      <c r="P658" s="178"/>
      <c r="Q658" s="150"/>
      <c r="R658" s="151"/>
      <c r="S658" s="150"/>
      <c r="T658" s="150"/>
      <c r="U658" s="158"/>
      <c r="V658" s="150"/>
      <c r="W658" s="172"/>
      <c r="X658" s="185"/>
      <c r="Y658" s="171"/>
      <c r="Z658" s="172"/>
      <c r="AA658" s="209"/>
      <c r="AB658" s="189"/>
      <c r="AC658" s="153"/>
      <c r="AD658" s="153"/>
      <c r="AE658" s="190"/>
      <c r="AF658" s="189"/>
      <c r="AG658" s="190"/>
    </row>
    <row r="659" spans="1:33">
      <c r="A659" s="149"/>
      <c r="B659" s="171"/>
      <c r="C659" s="150"/>
      <c r="D659" s="150"/>
      <c r="E659" s="150"/>
      <c r="F659" s="172"/>
      <c r="G659" s="178"/>
      <c r="H659" s="150"/>
      <c r="I659" s="150"/>
      <c r="J659" s="151"/>
      <c r="K659" s="150"/>
      <c r="L659" s="150"/>
      <c r="M659" s="158"/>
      <c r="N659" s="152"/>
      <c r="O659" s="172"/>
      <c r="P659" s="178"/>
      <c r="Q659" s="150"/>
      <c r="R659" s="151"/>
      <c r="S659" s="150"/>
      <c r="T659" s="150"/>
      <c r="U659" s="158"/>
      <c r="V659" s="150"/>
      <c r="W659" s="172"/>
      <c r="X659" s="185"/>
      <c r="Y659" s="171"/>
      <c r="Z659" s="172"/>
      <c r="AA659" s="209"/>
      <c r="AB659" s="189"/>
      <c r="AC659" s="153"/>
      <c r="AD659" s="153"/>
      <c r="AE659" s="190"/>
      <c r="AF659" s="189"/>
      <c r="AG659" s="190"/>
    </row>
    <row r="660" spans="1:33">
      <c r="A660" s="149"/>
      <c r="B660" s="171"/>
      <c r="C660" s="150"/>
      <c r="D660" s="150"/>
      <c r="E660" s="150"/>
      <c r="F660" s="172"/>
      <c r="G660" s="178"/>
      <c r="H660" s="150"/>
      <c r="I660" s="150"/>
      <c r="J660" s="151"/>
      <c r="K660" s="150"/>
      <c r="L660" s="150"/>
      <c r="M660" s="158"/>
      <c r="N660" s="152"/>
      <c r="O660" s="172"/>
      <c r="P660" s="178"/>
      <c r="Q660" s="150"/>
      <c r="R660" s="151"/>
      <c r="S660" s="150"/>
      <c r="T660" s="150"/>
      <c r="U660" s="158"/>
      <c r="V660" s="150"/>
      <c r="W660" s="172"/>
      <c r="X660" s="185"/>
      <c r="Y660" s="171"/>
      <c r="Z660" s="172"/>
      <c r="AA660" s="209"/>
      <c r="AB660" s="189"/>
      <c r="AC660" s="153"/>
      <c r="AD660" s="153"/>
      <c r="AE660" s="190"/>
      <c r="AF660" s="189"/>
      <c r="AG660" s="190"/>
    </row>
    <row r="661" spans="1:33">
      <c r="A661" s="149"/>
      <c r="B661" s="171"/>
      <c r="C661" s="150"/>
      <c r="D661" s="150"/>
      <c r="E661" s="150"/>
      <c r="F661" s="172"/>
      <c r="G661" s="178"/>
      <c r="H661" s="150"/>
      <c r="I661" s="150"/>
      <c r="J661" s="151"/>
      <c r="K661" s="150"/>
      <c r="L661" s="150"/>
      <c r="M661" s="158"/>
      <c r="N661" s="152"/>
      <c r="O661" s="172"/>
      <c r="P661" s="178"/>
      <c r="Q661" s="150"/>
      <c r="R661" s="151"/>
      <c r="S661" s="150"/>
      <c r="T661" s="150"/>
      <c r="U661" s="158"/>
      <c r="V661" s="150"/>
      <c r="W661" s="172"/>
      <c r="X661" s="185"/>
      <c r="Y661" s="171"/>
      <c r="Z661" s="172"/>
      <c r="AA661" s="209"/>
      <c r="AB661" s="189"/>
      <c r="AC661" s="153"/>
      <c r="AD661" s="153"/>
      <c r="AE661" s="190"/>
      <c r="AF661" s="189"/>
      <c r="AG661" s="190"/>
    </row>
    <row r="662" spans="1:33">
      <c r="A662" s="149"/>
      <c r="B662" s="171"/>
      <c r="C662" s="150"/>
      <c r="D662" s="150"/>
      <c r="E662" s="150"/>
      <c r="F662" s="172"/>
      <c r="G662" s="178"/>
      <c r="H662" s="150"/>
      <c r="I662" s="150"/>
      <c r="J662" s="151"/>
      <c r="K662" s="150"/>
      <c r="L662" s="150"/>
      <c r="M662" s="158"/>
      <c r="N662" s="152"/>
      <c r="O662" s="172"/>
      <c r="P662" s="178"/>
      <c r="Q662" s="150"/>
      <c r="R662" s="151"/>
      <c r="S662" s="150"/>
      <c r="T662" s="150"/>
      <c r="U662" s="158"/>
      <c r="V662" s="150"/>
      <c r="W662" s="172"/>
      <c r="X662" s="185"/>
      <c r="Y662" s="171"/>
      <c r="Z662" s="172"/>
      <c r="AA662" s="209"/>
      <c r="AB662" s="189"/>
      <c r="AC662" s="153"/>
      <c r="AD662" s="153"/>
      <c r="AE662" s="190"/>
      <c r="AF662" s="189"/>
      <c r="AG662" s="190"/>
    </row>
    <row r="663" spans="1:33">
      <c r="A663" s="149"/>
      <c r="B663" s="171"/>
      <c r="C663" s="150"/>
      <c r="D663" s="150"/>
      <c r="E663" s="150"/>
      <c r="F663" s="172"/>
      <c r="G663" s="178"/>
      <c r="H663" s="150"/>
      <c r="I663" s="150"/>
      <c r="J663" s="151"/>
      <c r="K663" s="150"/>
      <c r="L663" s="150"/>
      <c r="M663" s="158"/>
      <c r="N663" s="152"/>
      <c r="O663" s="172"/>
      <c r="P663" s="178"/>
      <c r="Q663" s="150"/>
      <c r="R663" s="151"/>
      <c r="S663" s="150"/>
      <c r="T663" s="150"/>
      <c r="U663" s="158"/>
      <c r="V663" s="150"/>
      <c r="W663" s="172"/>
      <c r="X663" s="185"/>
      <c r="Y663" s="171"/>
      <c r="Z663" s="172"/>
      <c r="AA663" s="209"/>
      <c r="AB663" s="189"/>
      <c r="AC663" s="153"/>
      <c r="AD663" s="153"/>
      <c r="AE663" s="190"/>
      <c r="AF663" s="189"/>
      <c r="AG663" s="190"/>
    </row>
    <row r="664" spans="1:33">
      <c r="A664" s="149"/>
      <c r="B664" s="171"/>
      <c r="C664" s="150"/>
      <c r="D664" s="150"/>
      <c r="E664" s="150"/>
      <c r="F664" s="172"/>
      <c r="G664" s="178"/>
      <c r="H664" s="150"/>
      <c r="I664" s="150"/>
      <c r="J664" s="151"/>
      <c r="K664" s="150"/>
      <c r="L664" s="150"/>
      <c r="M664" s="158"/>
      <c r="N664" s="152"/>
      <c r="O664" s="172"/>
      <c r="P664" s="178"/>
      <c r="Q664" s="150"/>
      <c r="R664" s="151"/>
      <c r="S664" s="150"/>
      <c r="T664" s="150"/>
      <c r="U664" s="158"/>
      <c r="V664" s="150"/>
      <c r="W664" s="172"/>
      <c r="X664" s="185"/>
      <c r="Y664" s="171"/>
      <c r="Z664" s="172"/>
      <c r="AA664" s="209"/>
      <c r="AB664" s="189"/>
      <c r="AC664" s="153"/>
      <c r="AD664" s="153"/>
      <c r="AE664" s="190"/>
      <c r="AF664" s="189"/>
      <c r="AG664" s="190"/>
    </row>
    <row r="665" spans="1:33">
      <c r="A665" s="149"/>
      <c r="B665" s="171"/>
      <c r="C665" s="150"/>
      <c r="D665" s="150"/>
      <c r="E665" s="150"/>
      <c r="F665" s="172"/>
      <c r="G665" s="178"/>
      <c r="H665" s="150"/>
      <c r="I665" s="150"/>
      <c r="J665" s="151"/>
      <c r="K665" s="150"/>
      <c r="L665" s="150"/>
      <c r="M665" s="158"/>
      <c r="N665" s="152"/>
      <c r="O665" s="172"/>
      <c r="P665" s="178"/>
      <c r="Q665" s="150"/>
      <c r="R665" s="151"/>
      <c r="S665" s="150"/>
      <c r="T665" s="150"/>
      <c r="U665" s="158"/>
      <c r="V665" s="150"/>
      <c r="W665" s="172"/>
      <c r="X665" s="185"/>
      <c r="Y665" s="171"/>
      <c r="Z665" s="172"/>
      <c r="AA665" s="209"/>
      <c r="AB665" s="189"/>
      <c r="AC665" s="153"/>
      <c r="AD665" s="153"/>
      <c r="AE665" s="190"/>
      <c r="AF665" s="189"/>
      <c r="AG665" s="190"/>
    </row>
    <row r="666" spans="1:33">
      <c r="A666" s="149"/>
      <c r="B666" s="171"/>
      <c r="C666" s="150"/>
      <c r="D666" s="150"/>
      <c r="E666" s="150"/>
      <c r="F666" s="172"/>
      <c r="G666" s="178"/>
      <c r="H666" s="150"/>
      <c r="I666" s="150"/>
      <c r="J666" s="151"/>
      <c r="K666" s="150"/>
      <c r="L666" s="150"/>
      <c r="M666" s="158"/>
      <c r="N666" s="152"/>
      <c r="O666" s="172"/>
      <c r="P666" s="178"/>
      <c r="Q666" s="150"/>
      <c r="R666" s="151"/>
      <c r="S666" s="150"/>
      <c r="T666" s="150"/>
      <c r="U666" s="158"/>
      <c r="V666" s="150"/>
      <c r="W666" s="172"/>
      <c r="X666" s="185"/>
      <c r="Y666" s="171"/>
      <c r="Z666" s="172"/>
      <c r="AA666" s="209"/>
      <c r="AB666" s="189"/>
      <c r="AC666" s="153"/>
      <c r="AD666" s="153"/>
      <c r="AE666" s="190"/>
      <c r="AF666" s="189"/>
      <c r="AG666" s="190"/>
    </row>
    <row r="667" spans="1:33">
      <c r="A667" s="149"/>
      <c r="B667" s="171"/>
      <c r="C667" s="150"/>
      <c r="D667" s="150"/>
      <c r="E667" s="150"/>
      <c r="F667" s="172"/>
      <c r="G667" s="178"/>
      <c r="H667" s="150"/>
      <c r="I667" s="150"/>
      <c r="J667" s="151"/>
      <c r="K667" s="150"/>
      <c r="L667" s="150"/>
      <c r="M667" s="158"/>
      <c r="N667" s="152"/>
      <c r="O667" s="172"/>
      <c r="P667" s="178"/>
      <c r="Q667" s="150"/>
      <c r="R667" s="151"/>
      <c r="S667" s="150"/>
      <c r="T667" s="150"/>
      <c r="U667" s="158"/>
      <c r="V667" s="150"/>
      <c r="W667" s="172"/>
      <c r="X667" s="185"/>
      <c r="Y667" s="171"/>
      <c r="Z667" s="172"/>
      <c r="AA667" s="209"/>
      <c r="AB667" s="189"/>
      <c r="AC667" s="153"/>
      <c r="AD667" s="153"/>
      <c r="AE667" s="190"/>
      <c r="AF667" s="189"/>
      <c r="AG667" s="190"/>
    </row>
    <row r="668" spans="1:33">
      <c r="A668" s="149"/>
      <c r="B668" s="171"/>
      <c r="C668" s="150"/>
      <c r="D668" s="150"/>
      <c r="E668" s="150"/>
      <c r="F668" s="172"/>
      <c r="G668" s="178"/>
      <c r="H668" s="150"/>
      <c r="I668" s="150"/>
      <c r="J668" s="151"/>
      <c r="K668" s="150"/>
      <c r="L668" s="150"/>
      <c r="M668" s="158"/>
      <c r="N668" s="152"/>
      <c r="O668" s="172"/>
      <c r="P668" s="178"/>
      <c r="Q668" s="150"/>
      <c r="R668" s="151"/>
      <c r="S668" s="150"/>
      <c r="T668" s="150"/>
      <c r="U668" s="158"/>
      <c r="V668" s="150"/>
      <c r="W668" s="172"/>
      <c r="X668" s="185"/>
      <c r="Y668" s="171"/>
      <c r="Z668" s="172"/>
      <c r="AA668" s="209"/>
      <c r="AB668" s="189"/>
      <c r="AC668" s="153"/>
      <c r="AD668" s="153"/>
      <c r="AE668" s="190"/>
      <c r="AF668" s="189"/>
      <c r="AG668" s="190"/>
    </row>
    <row r="669" spans="1:33">
      <c r="A669" s="149"/>
      <c r="B669" s="171"/>
      <c r="C669" s="150"/>
      <c r="D669" s="150"/>
      <c r="E669" s="150"/>
      <c r="F669" s="172"/>
      <c r="G669" s="178"/>
      <c r="H669" s="150"/>
      <c r="I669" s="150"/>
      <c r="J669" s="151"/>
      <c r="K669" s="150"/>
      <c r="L669" s="150"/>
      <c r="M669" s="158"/>
      <c r="N669" s="152"/>
      <c r="O669" s="172"/>
      <c r="P669" s="178"/>
      <c r="Q669" s="150"/>
      <c r="R669" s="151"/>
      <c r="S669" s="150"/>
      <c r="T669" s="150"/>
      <c r="U669" s="158"/>
      <c r="V669" s="150"/>
      <c r="W669" s="172"/>
      <c r="X669" s="185"/>
      <c r="Y669" s="171"/>
      <c r="Z669" s="172"/>
      <c r="AA669" s="209"/>
      <c r="AB669" s="189"/>
      <c r="AC669" s="153"/>
      <c r="AD669" s="153"/>
      <c r="AE669" s="190"/>
      <c r="AF669" s="189"/>
      <c r="AG669" s="190"/>
    </row>
    <row r="670" spans="1:33">
      <c r="A670" s="149"/>
      <c r="B670" s="171"/>
      <c r="C670" s="150"/>
      <c r="D670" s="150"/>
      <c r="E670" s="150"/>
      <c r="F670" s="172"/>
      <c r="G670" s="178"/>
      <c r="H670" s="150"/>
      <c r="I670" s="150"/>
      <c r="J670" s="151"/>
      <c r="K670" s="150"/>
      <c r="L670" s="150"/>
      <c r="M670" s="158"/>
      <c r="N670" s="152"/>
      <c r="O670" s="172"/>
      <c r="P670" s="178"/>
      <c r="Q670" s="150"/>
      <c r="R670" s="151"/>
      <c r="S670" s="150"/>
      <c r="T670" s="150"/>
      <c r="U670" s="158"/>
      <c r="V670" s="150"/>
      <c r="W670" s="172"/>
      <c r="X670" s="185"/>
      <c r="Y670" s="171"/>
      <c r="Z670" s="172"/>
      <c r="AA670" s="209"/>
      <c r="AB670" s="189"/>
      <c r="AC670" s="153"/>
      <c r="AD670" s="153"/>
      <c r="AE670" s="190"/>
      <c r="AF670" s="189"/>
      <c r="AG670" s="190"/>
    </row>
    <row r="671" spans="1:33">
      <c r="A671" s="149"/>
      <c r="B671" s="171"/>
      <c r="C671" s="150"/>
      <c r="D671" s="150"/>
      <c r="E671" s="150"/>
      <c r="F671" s="172"/>
      <c r="G671" s="178"/>
      <c r="H671" s="150"/>
      <c r="I671" s="150"/>
      <c r="J671" s="151"/>
      <c r="K671" s="150"/>
      <c r="L671" s="150"/>
      <c r="M671" s="158"/>
      <c r="N671" s="152"/>
      <c r="O671" s="172"/>
      <c r="P671" s="178"/>
      <c r="Q671" s="150"/>
      <c r="R671" s="151"/>
      <c r="S671" s="150"/>
      <c r="T671" s="150"/>
      <c r="U671" s="158"/>
      <c r="V671" s="150"/>
      <c r="W671" s="172"/>
      <c r="X671" s="185"/>
      <c r="Y671" s="171"/>
      <c r="Z671" s="172"/>
      <c r="AA671" s="209"/>
      <c r="AB671" s="189"/>
      <c r="AC671" s="153"/>
      <c r="AD671" s="153"/>
      <c r="AE671" s="190"/>
      <c r="AF671" s="189"/>
      <c r="AG671" s="190"/>
    </row>
    <row r="672" spans="1:33">
      <c r="A672" s="149"/>
      <c r="B672" s="171"/>
      <c r="C672" s="150"/>
      <c r="D672" s="150"/>
      <c r="E672" s="150"/>
      <c r="F672" s="172"/>
      <c r="G672" s="178"/>
      <c r="H672" s="150"/>
      <c r="I672" s="150"/>
      <c r="J672" s="151"/>
      <c r="K672" s="150"/>
      <c r="L672" s="150"/>
      <c r="M672" s="158"/>
      <c r="N672" s="152"/>
      <c r="O672" s="172"/>
      <c r="P672" s="178"/>
      <c r="Q672" s="150"/>
      <c r="R672" s="151"/>
      <c r="S672" s="150"/>
      <c r="T672" s="150"/>
      <c r="U672" s="158"/>
      <c r="V672" s="150"/>
      <c r="W672" s="172"/>
      <c r="X672" s="185"/>
      <c r="Y672" s="171"/>
      <c r="Z672" s="172"/>
      <c r="AA672" s="209"/>
      <c r="AB672" s="189"/>
      <c r="AC672" s="153"/>
      <c r="AD672" s="153"/>
      <c r="AE672" s="190"/>
      <c r="AF672" s="189"/>
      <c r="AG672" s="190"/>
    </row>
    <row r="673" spans="1:33">
      <c r="A673" s="149"/>
      <c r="B673" s="171"/>
      <c r="C673" s="150"/>
      <c r="D673" s="150"/>
      <c r="E673" s="150"/>
      <c r="F673" s="172"/>
      <c r="G673" s="178"/>
      <c r="H673" s="150"/>
      <c r="I673" s="150"/>
      <c r="J673" s="151"/>
      <c r="K673" s="150"/>
      <c r="L673" s="150"/>
      <c r="M673" s="158"/>
      <c r="N673" s="152"/>
      <c r="O673" s="172"/>
      <c r="P673" s="178"/>
      <c r="Q673" s="150"/>
      <c r="R673" s="151"/>
      <c r="S673" s="150"/>
      <c r="T673" s="150"/>
      <c r="U673" s="158"/>
      <c r="V673" s="150"/>
      <c r="W673" s="172"/>
      <c r="X673" s="185"/>
      <c r="Y673" s="171"/>
      <c r="Z673" s="172"/>
      <c r="AA673" s="209"/>
      <c r="AB673" s="189"/>
      <c r="AC673" s="153"/>
      <c r="AD673" s="153"/>
      <c r="AE673" s="190"/>
      <c r="AF673" s="189"/>
      <c r="AG673" s="190"/>
    </row>
    <row r="674" spans="1:33">
      <c r="A674" s="149"/>
      <c r="B674" s="171"/>
      <c r="C674" s="150"/>
      <c r="D674" s="150"/>
      <c r="E674" s="150"/>
      <c r="F674" s="172"/>
      <c r="G674" s="178"/>
      <c r="H674" s="150"/>
      <c r="I674" s="150"/>
      <c r="J674" s="151"/>
      <c r="K674" s="150"/>
      <c r="L674" s="150"/>
      <c r="M674" s="158"/>
      <c r="N674" s="152"/>
      <c r="O674" s="172"/>
      <c r="P674" s="178"/>
      <c r="Q674" s="150"/>
      <c r="R674" s="151"/>
      <c r="S674" s="150"/>
      <c r="T674" s="150"/>
      <c r="U674" s="158"/>
      <c r="V674" s="150"/>
      <c r="W674" s="172"/>
      <c r="X674" s="185"/>
      <c r="Y674" s="171"/>
      <c r="Z674" s="172"/>
      <c r="AA674" s="209"/>
      <c r="AB674" s="189"/>
      <c r="AC674" s="153"/>
      <c r="AD674" s="153"/>
      <c r="AE674" s="190"/>
      <c r="AF674" s="189"/>
      <c r="AG674" s="190"/>
    </row>
    <row r="675" spans="1:33">
      <c r="A675" s="149"/>
      <c r="B675" s="171"/>
      <c r="C675" s="150"/>
      <c r="D675" s="150"/>
      <c r="E675" s="150"/>
      <c r="F675" s="172"/>
      <c r="G675" s="178"/>
      <c r="H675" s="150"/>
      <c r="I675" s="150"/>
      <c r="J675" s="151"/>
      <c r="K675" s="150"/>
      <c r="L675" s="150"/>
      <c r="M675" s="158"/>
      <c r="N675" s="152"/>
      <c r="O675" s="172"/>
      <c r="P675" s="178"/>
      <c r="Q675" s="150"/>
      <c r="R675" s="151"/>
      <c r="S675" s="150"/>
      <c r="T675" s="150"/>
      <c r="U675" s="158"/>
      <c r="V675" s="150"/>
      <c r="W675" s="172"/>
      <c r="X675" s="185"/>
      <c r="Y675" s="171"/>
      <c r="Z675" s="172"/>
      <c r="AA675" s="209"/>
      <c r="AB675" s="189"/>
      <c r="AC675" s="153"/>
      <c r="AD675" s="153"/>
      <c r="AE675" s="190"/>
      <c r="AF675" s="189"/>
      <c r="AG675" s="190"/>
    </row>
    <row r="676" spans="1:33">
      <c r="A676" s="149"/>
      <c r="B676" s="171"/>
      <c r="C676" s="150"/>
      <c r="D676" s="150"/>
      <c r="E676" s="150"/>
      <c r="F676" s="172"/>
      <c r="G676" s="178"/>
      <c r="H676" s="150"/>
      <c r="I676" s="150"/>
      <c r="J676" s="151"/>
      <c r="K676" s="150"/>
      <c r="L676" s="150"/>
      <c r="M676" s="158"/>
      <c r="N676" s="152"/>
      <c r="O676" s="172"/>
      <c r="P676" s="178"/>
      <c r="Q676" s="150"/>
      <c r="R676" s="151"/>
      <c r="S676" s="150"/>
      <c r="T676" s="150"/>
      <c r="U676" s="158"/>
      <c r="V676" s="150"/>
      <c r="W676" s="172"/>
      <c r="X676" s="185"/>
      <c r="Y676" s="171"/>
      <c r="Z676" s="172"/>
      <c r="AA676" s="209"/>
      <c r="AB676" s="189"/>
      <c r="AC676" s="153"/>
      <c r="AD676" s="153"/>
      <c r="AE676" s="190"/>
      <c r="AF676" s="189"/>
      <c r="AG676" s="190"/>
    </row>
    <row r="677" spans="1:33">
      <c r="A677" s="149"/>
      <c r="B677" s="171"/>
      <c r="C677" s="150"/>
      <c r="D677" s="150"/>
      <c r="E677" s="150"/>
      <c r="F677" s="172"/>
      <c r="G677" s="178"/>
      <c r="H677" s="150"/>
      <c r="I677" s="150"/>
      <c r="J677" s="151"/>
      <c r="K677" s="150"/>
      <c r="L677" s="150"/>
      <c r="M677" s="158"/>
      <c r="N677" s="152"/>
      <c r="O677" s="172"/>
      <c r="P677" s="178"/>
      <c r="Q677" s="150"/>
      <c r="R677" s="151"/>
      <c r="S677" s="150"/>
      <c r="T677" s="150"/>
      <c r="U677" s="158"/>
      <c r="V677" s="150"/>
      <c r="W677" s="172"/>
      <c r="X677" s="185"/>
      <c r="Y677" s="171"/>
      <c r="Z677" s="172"/>
      <c r="AA677" s="209"/>
      <c r="AB677" s="189"/>
      <c r="AC677" s="153"/>
      <c r="AD677" s="153"/>
      <c r="AE677" s="190"/>
      <c r="AF677" s="189"/>
      <c r="AG677" s="190"/>
    </row>
    <row r="678" spans="1:33">
      <c r="A678" s="149"/>
      <c r="B678" s="171"/>
      <c r="C678" s="150"/>
      <c r="D678" s="150"/>
      <c r="E678" s="150"/>
      <c r="F678" s="172"/>
      <c r="G678" s="178"/>
      <c r="H678" s="150"/>
      <c r="I678" s="150"/>
      <c r="J678" s="151"/>
      <c r="K678" s="150"/>
      <c r="L678" s="150"/>
      <c r="M678" s="158"/>
      <c r="N678" s="152"/>
      <c r="O678" s="172"/>
      <c r="P678" s="178"/>
      <c r="Q678" s="150"/>
      <c r="R678" s="151"/>
      <c r="S678" s="150"/>
      <c r="T678" s="150"/>
      <c r="U678" s="158"/>
      <c r="V678" s="150"/>
      <c r="W678" s="172"/>
      <c r="X678" s="185"/>
      <c r="Y678" s="171"/>
      <c r="Z678" s="172"/>
      <c r="AA678" s="209"/>
      <c r="AB678" s="189"/>
      <c r="AC678" s="153"/>
      <c r="AD678" s="153"/>
      <c r="AE678" s="190"/>
      <c r="AF678" s="189"/>
      <c r="AG678" s="190"/>
    </row>
    <row r="679" spans="1:33">
      <c r="A679" s="149"/>
      <c r="B679" s="171"/>
      <c r="C679" s="150"/>
      <c r="D679" s="150"/>
      <c r="E679" s="150"/>
      <c r="F679" s="172"/>
      <c r="G679" s="178"/>
      <c r="H679" s="150"/>
      <c r="I679" s="150"/>
      <c r="J679" s="151"/>
      <c r="K679" s="150"/>
      <c r="L679" s="150"/>
      <c r="M679" s="158"/>
      <c r="N679" s="152"/>
      <c r="O679" s="172"/>
      <c r="P679" s="178"/>
      <c r="Q679" s="150"/>
      <c r="R679" s="151"/>
      <c r="S679" s="150"/>
      <c r="T679" s="150"/>
      <c r="U679" s="158"/>
      <c r="V679" s="150"/>
      <c r="W679" s="172"/>
      <c r="X679" s="185"/>
      <c r="Y679" s="171"/>
      <c r="Z679" s="172"/>
      <c r="AA679" s="209"/>
      <c r="AB679" s="189"/>
      <c r="AC679" s="153"/>
      <c r="AD679" s="153"/>
      <c r="AE679" s="190"/>
      <c r="AF679" s="189"/>
      <c r="AG679" s="190"/>
    </row>
    <row r="680" spans="1:33">
      <c r="A680" s="149"/>
      <c r="B680" s="171"/>
      <c r="C680" s="150"/>
      <c r="D680" s="150"/>
      <c r="E680" s="150"/>
      <c r="F680" s="172"/>
      <c r="G680" s="178"/>
      <c r="H680" s="150"/>
      <c r="I680" s="150"/>
      <c r="J680" s="151"/>
      <c r="K680" s="150"/>
      <c r="L680" s="150"/>
      <c r="M680" s="158"/>
      <c r="N680" s="152"/>
      <c r="O680" s="172"/>
      <c r="P680" s="178"/>
      <c r="Q680" s="150"/>
      <c r="R680" s="151"/>
      <c r="S680" s="150"/>
      <c r="T680" s="150"/>
      <c r="U680" s="158"/>
      <c r="V680" s="150"/>
      <c r="W680" s="172"/>
      <c r="X680" s="185"/>
      <c r="Y680" s="171"/>
      <c r="Z680" s="172"/>
      <c r="AA680" s="209"/>
      <c r="AB680" s="189"/>
      <c r="AC680" s="153"/>
      <c r="AD680" s="153"/>
      <c r="AE680" s="190"/>
      <c r="AF680" s="189"/>
      <c r="AG680" s="190"/>
    </row>
    <row r="681" spans="1:33">
      <c r="A681" s="149"/>
      <c r="B681" s="171"/>
      <c r="C681" s="150"/>
      <c r="D681" s="150"/>
      <c r="E681" s="150"/>
      <c r="F681" s="172"/>
      <c r="G681" s="178"/>
      <c r="H681" s="150"/>
      <c r="I681" s="150"/>
      <c r="J681" s="151"/>
      <c r="K681" s="150"/>
      <c r="L681" s="150"/>
      <c r="M681" s="158"/>
      <c r="N681" s="152"/>
      <c r="O681" s="172"/>
      <c r="P681" s="178"/>
      <c r="Q681" s="150"/>
      <c r="R681" s="151"/>
      <c r="S681" s="150"/>
      <c r="T681" s="150"/>
      <c r="U681" s="158"/>
      <c r="V681" s="150"/>
      <c r="W681" s="172"/>
      <c r="X681" s="185"/>
      <c r="Y681" s="171"/>
      <c r="Z681" s="172"/>
      <c r="AA681" s="209"/>
      <c r="AB681" s="189"/>
      <c r="AC681" s="153"/>
      <c r="AD681" s="153"/>
      <c r="AE681" s="190"/>
      <c r="AF681" s="189"/>
      <c r="AG681" s="190"/>
    </row>
    <row r="682" spans="1:33">
      <c r="A682" s="149"/>
      <c r="B682" s="171"/>
      <c r="C682" s="150"/>
      <c r="D682" s="150"/>
      <c r="E682" s="150"/>
      <c r="F682" s="172"/>
      <c r="G682" s="178"/>
      <c r="H682" s="150"/>
      <c r="I682" s="150"/>
      <c r="J682" s="151"/>
      <c r="K682" s="150"/>
      <c r="L682" s="150"/>
      <c r="M682" s="158"/>
      <c r="N682" s="152"/>
      <c r="O682" s="172"/>
      <c r="P682" s="178"/>
      <c r="Q682" s="150"/>
      <c r="R682" s="151"/>
      <c r="S682" s="150"/>
      <c r="T682" s="150"/>
      <c r="U682" s="158"/>
      <c r="V682" s="150"/>
      <c r="W682" s="172"/>
      <c r="X682" s="185"/>
      <c r="Y682" s="171"/>
      <c r="Z682" s="172"/>
      <c r="AA682" s="209"/>
      <c r="AB682" s="189"/>
      <c r="AC682" s="153"/>
      <c r="AD682" s="153"/>
      <c r="AE682" s="190"/>
      <c r="AF682" s="189"/>
      <c r="AG682" s="190"/>
    </row>
    <row r="683" spans="1:33">
      <c r="A683" s="149"/>
      <c r="B683" s="171"/>
      <c r="C683" s="150"/>
      <c r="D683" s="150"/>
      <c r="E683" s="150"/>
      <c r="F683" s="172"/>
      <c r="G683" s="178"/>
      <c r="H683" s="150"/>
      <c r="I683" s="150"/>
      <c r="J683" s="151"/>
      <c r="K683" s="150"/>
      <c r="L683" s="150"/>
      <c r="M683" s="158"/>
      <c r="N683" s="152"/>
      <c r="O683" s="172"/>
      <c r="P683" s="178"/>
      <c r="Q683" s="150"/>
      <c r="R683" s="151"/>
      <c r="S683" s="150"/>
      <c r="T683" s="150"/>
      <c r="U683" s="158"/>
      <c r="V683" s="150"/>
      <c r="W683" s="172"/>
      <c r="X683" s="185"/>
      <c r="Y683" s="171"/>
      <c r="Z683" s="172"/>
      <c r="AA683" s="209"/>
      <c r="AB683" s="189"/>
      <c r="AC683" s="153"/>
      <c r="AD683" s="153"/>
      <c r="AE683" s="190"/>
      <c r="AF683" s="189"/>
      <c r="AG683" s="190"/>
    </row>
    <row r="684" spans="1:33">
      <c r="A684" s="149"/>
      <c r="B684" s="171"/>
      <c r="C684" s="150"/>
      <c r="D684" s="150"/>
      <c r="E684" s="150"/>
      <c r="F684" s="172"/>
      <c r="G684" s="178"/>
      <c r="H684" s="150"/>
      <c r="I684" s="150"/>
      <c r="J684" s="151"/>
      <c r="K684" s="150"/>
      <c r="L684" s="150"/>
      <c r="M684" s="158"/>
      <c r="N684" s="152"/>
      <c r="O684" s="172"/>
      <c r="P684" s="178"/>
      <c r="Q684" s="150"/>
      <c r="R684" s="151"/>
      <c r="S684" s="150"/>
      <c r="T684" s="150"/>
      <c r="U684" s="158"/>
      <c r="V684" s="150"/>
      <c r="W684" s="172"/>
      <c r="X684" s="185"/>
      <c r="Y684" s="171"/>
      <c r="Z684" s="172"/>
      <c r="AA684" s="209"/>
      <c r="AB684" s="189"/>
      <c r="AC684" s="153"/>
      <c r="AD684" s="153"/>
      <c r="AE684" s="190"/>
      <c r="AF684" s="189"/>
      <c r="AG684" s="190"/>
    </row>
    <row r="685" spans="1:33">
      <c r="A685" s="149"/>
      <c r="B685" s="171"/>
      <c r="C685" s="150"/>
      <c r="D685" s="150"/>
      <c r="E685" s="150"/>
      <c r="F685" s="172"/>
      <c r="G685" s="178"/>
      <c r="H685" s="150"/>
      <c r="I685" s="150"/>
      <c r="J685" s="151"/>
      <c r="K685" s="150"/>
      <c r="L685" s="150"/>
      <c r="M685" s="158"/>
      <c r="N685" s="152"/>
      <c r="O685" s="172"/>
      <c r="P685" s="178"/>
      <c r="Q685" s="150"/>
      <c r="R685" s="151"/>
      <c r="S685" s="150"/>
      <c r="T685" s="150"/>
      <c r="U685" s="158"/>
      <c r="V685" s="150"/>
      <c r="W685" s="172"/>
      <c r="X685" s="185"/>
      <c r="Y685" s="171"/>
      <c r="Z685" s="172"/>
      <c r="AA685" s="209"/>
      <c r="AB685" s="189"/>
      <c r="AC685" s="153"/>
      <c r="AD685" s="153"/>
      <c r="AE685" s="190"/>
      <c r="AF685" s="189"/>
      <c r="AG685" s="190"/>
    </row>
    <row r="686" spans="1:33">
      <c r="A686" s="149"/>
      <c r="B686" s="171"/>
      <c r="C686" s="150"/>
      <c r="D686" s="150"/>
      <c r="E686" s="150"/>
      <c r="F686" s="172"/>
      <c r="G686" s="178"/>
      <c r="H686" s="150"/>
      <c r="I686" s="150"/>
      <c r="J686" s="151"/>
      <c r="K686" s="150"/>
      <c r="L686" s="150"/>
      <c r="M686" s="158"/>
      <c r="N686" s="152"/>
      <c r="O686" s="172"/>
      <c r="P686" s="178"/>
      <c r="Q686" s="150"/>
      <c r="R686" s="151"/>
      <c r="S686" s="150"/>
      <c r="T686" s="150"/>
      <c r="U686" s="158"/>
      <c r="V686" s="150"/>
      <c r="W686" s="172"/>
      <c r="X686" s="185"/>
      <c r="Y686" s="171"/>
      <c r="Z686" s="172"/>
      <c r="AA686" s="209"/>
      <c r="AB686" s="189"/>
      <c r="AC686" s="153"/>
      <c r="AD686" s="153"/>
      <c r="AE686" s="190"/>
      <c r="AF686" s="189"/>
      <c r="AG686" s="190"/>
    </row>
    <row r="687" spans="1:33">
      <c r="A687" s="149"/>
      <c r="B687" s="171"/>
      <c r="C687" s="150"/>
      <c r="D687" s="150"/>
      <c r="E687" s="150"/>
      <c r="F687" s="172"/>
      <c r="G687" s="178"/>
      <c r="H687" s="150"/>
      <c r="I687" s="150"/>
      <c r="J687" s="151"/>
      <c r="K687" s="150"/>
      <c r="L687" s="150"/>
      <c r="M687" s="158"/>
      <c r="N687" s="152"/>
      <c r="O687" s="172"/>
      <c r="P687" s="178"/>
      <c r="Q687" s="150"/>
      <c r="R687" s="151"/>
      <c r="S687" s="150"/>
      <c r="T687" s="150"/>
      <c r="U687" s="158"/>
      <c r="V687" s="150"/>
      <c r="W687" s="172"/>
      <c r="X687" s="185"/>
      <c r="Y687" s="171"/>
      <c r="Z687" s="172"/>
      <c r="AA687" s="209"/>
      <c r="AB687" s="189"/>
      <c r="AC687" s="153"/>
      <c r="AD687" s="153"/>
      <c r="AE687" s="190"/>
      <c r="AF687" s="189"/>
      <c r="AG687" s="190"/>
    </row>
    <row r="688" spans="1:33">
      <c r="A688" s="149"/>
      <c r="B688" s="171"/>
      <c r="C688" s="150"/>
      <c r="D688" s="150"/>
      <c r="E688" s="150"/>
      <c r="F688" s="172"/>
      <c r="G688" s="178"/>
      <c r="H688" s="150"/>
      <c r="I688" s="150"/>
      <c r="J688" s="151"/>
      <c r="K688" s="150"/>
      <c r="L688" s="150"/>
      <c r="M688" s="158"/>
      <c r="N688" s="152"/>
      <c r="O688" s="172"/>
      <c r="P688" s="178"/>
      <c r="Q688" s="150"/>
      <c r="R688" s="151"/>
      <c r="S688" s="150"/>
      <c r="T688" s="150"/>
      <c r="U688" s="158"/>
      <c r="V688" s="150"/>
      <c r="W688" s="172"/>
      <c r="X688" s="185"/>
      <c r="Y688" s="171"/>
      <c r="Z688" s="172"/>
      <c r="AA688" s="209"/>
      <c r="AB688" s="189"/>
      <c r="AC688" s="153"/>
      <c r="AD688" s="153"/>
      <c r="AE688" s="190"/>
      <c r="AF688" s="189"/>
      <c r="AG688" s="190"/>
    </row>
    <row r="689" spans="1:33">
      <c r="A689" s="149"/>
      <c r="B689" s="171"/>
      <c r="C689" s="150"/>
      <c r="D689" s="150"/>
      <c r="E689" s="150"/>
      <c r="F689" s="172"/>
      <c r="G689" s="178"/>
      <c r="H689" s="150"/>
      <c r="I689" s="150"/>
      <c r="J689" s="151"/>
      <c r="K689" s="150"/>
      <c r="L689" s="150"/>
      <c r="M689" s="158"/>
      <c r="N689" s="152"/>
      <c r="O689" s="172"/>
      <c r="P689" s="178"/>
      <c r="Q689" s="150"/>
      <c r="R689" s="151"/>
      <c r="S689" s="150"/>
      <c r="T689" s="150"/>
      <c r="U689" s="158"/>
      <c r="V689" s="150"/>
      <c r="W689" s="172"/>
      <c r="X689" s="185"/>
      <c r="Y689" s="171"/>
      <c r="Z689" s="172"/>
      <c r="AA689" s="209"/>
      <c r="AB689" s="189"/>
      <c r="AC689" s="153"/>
      <c r="AD689" s="153"/>
      <c r="AE689" s="190"/>
      <c r="AF689" s="189"/>
      <c r="AG689" s="190"/>
    </row>
    <row r="690" spans="1:33">
      <c r="A690" s="149"/>
      <c r="B690" s="171"/>
      <c r="C690" s="150"/>
      <c r="D690" s="150"/>
      <c r="E690" s="150"/>
      <c r="F690" s="172"/>
      <c r="G690" s="178"/>
      <c r="H690" s="150"/>
      <c r="I690" s="150"/>
      <c r="J690" s="151"/>
      <c r="K690" s="150"/>
      <c r="L690" s="150"/>
      <c r="M690" s="158"/>
      <c r="N690" s="152"/>
      <c r="O690" s="172"/>
      <c r="P690" s="178"/>
      <c r="Q690" s="150"/>
      <c r="R690" s="151"/>
      <c r="S690" s="150"/>
      <c r="T690" s="150"/>
      <c r="U690" s="158"/>
      <c r="V690" s="150"/>
      <c r="W690" s="172"/>
      <c r="X690" s="185"/>
      <c r="Y690" s="171"/>
      <c r="Z690" s="172"/>
      <c r="AA690" s="209"/>
      <c r="AB690" s="189"/>
      <c r="AC690" s="153"/>
      <c r="AD690" s="153"/>
      <c r="AE690" s="190"/>
      <c r="AF690" s="189"/>
      <c r="AG690" s="190"/>
    </row>
    <row r="691" spans="1:33">
      <c r="A691" s="149"/>
      <c r="B691" s="171"/>
      <c r="C691" s="150"/>
      <c r="D691" s="150"/>
      <c r="E691" s="150"/>
      <c r="F691" s="172"/>
      <c r="G691" s="178"/>
      <c r="H691" s="150"/>
      <c r="I691" s="150"/>
      <c r="J691" s="151"/>
      <c r="K691" s="150"/>
      <c r="L691" s="150"/>
      <c r="M691" s="158"/>
      <c r="N691" s="152"/>
      <c r="O691" s="172"/>
      <c r="P691" s="178"/>
      <c r="Q691" s="150"/>
      <c r="R691" s="151"/>
      <c r="S691" s="150"/>
      <c r="T691" s="150"/>
      <c r="U691" s="158"/>
      <c r="V691" s="150"/>
      <c r="W691" s="172"/>
      <c r="X691" s="185"/>
      <c r="Y691" s="171"/>
      <c r="Z691" s="172"/>
      <c r="AA691" s="209"/>
      <c r="AB691" s="189"/>
      <c r="AC691" s="153"/>
      <c r="AD691" s="153"/>
      <c r="AE691" s="190"/>
      <c r="AF691" s="189"/>
      <c r="AG691" s="190"/>
    </row>
    <row r="692" spans="1:33">
      <c r="A692" s="149"/>
      <c r="B692" s="171"/>
      <c r="C692" s="150"/>
      <c r="D692" s="150"/>
      <c r="E692" s="150"/>
      <c r="F692" s="172"/>
      <c r="G692" s="178"/>
      <c r="H692" s="150"/>
      <c r="I692" s="150"/>
      <c r="J692" s="151"/>
      <c r="K692" s="150"/>
      <c r="L692" s="150"/>
      <c r="M692" s="158"/>
      <c r="N692" s="152"/>
      <c r="O692" s="172"/>
      <c r="P692" s="178"/>
      <c r="Q692" s="150"/>
      <c r="R692" s="151"/>
      <c r="S692" s="150"/>
      <c r="T692" s="150"/>
      <c r="U692" s="158"/>
      <c r="V692" s="150"/>
      <c r="W692" s="172"/>
      <c r="X692" s="185"/>
      <c r="Y692" s="171"/>
      <c r="Z692" s="172"/>
      <c r="AA692" s="209"/>
      <c r="AB692" s="189"/>
      <c r="AC692" s="153"/>
      <c r="AD692" s="153"/>
      <c r="AE692" s="190"/>
      <c r="AF692" s="189"/>
      <c r="AG692" s="190"/>
    </row>
    <row r="693" spans="1:33">
      <c r="A693" s="149"/>
      <c r="B693" s="171"/>
      <c r="C693" s="150"/>
      <c r="D693" s="150"/>
      <c r="E693" s="150"/>
      <c r="F693" s="172"/>
      <c r="G693" s="178"/>
      <c r="H693" s="150"/>
      <c r="I693" s="150"/>
      <c r="J693" s="151"/>
      <c r="K693" s="150"/>
      <c r="L693" s="150"/>
      <c r="M693" s="158"/>
      <c r="N693" s="152"/>
      <c r="O693" s="172"/>
      <c r="P693" s="178"/>
      <c r="Q693" s="150"/>
      <c r="R693" s="151"/>
      <c r="S693" s="150"/>
      <c r="T693" s="150"/>
      <c r="U693" s="158"/>
      <c r="V693" s="150"/>
      <c r="W693" s="172"/>
      <c r="X693" s="185"/>
      <c r="Y693" s="171"/>
      <c r="Z693" s="172"/>
      <c r="AA693" s="209"/>
      <c r="AB693" s="189"/>
      <c r="AC693" s="153"/>
      <c r="AD693" s="153"/>
      <c r="AE693" s="190"/>
      <c r="AF693" s="189"/>
      <c r="AG693" s="190"/>
    </row>
    <row r="694" spans="1:33">
      <c r="A694" s="149"/>
      <c r="B694" s="171"/>
      <c r="C694" s="150"/>
      <c r="D694" s="150"/>
      <c r="E694" s="150"/>
      <c r="F694" s="172"/>
      <c r="G694" s="178"/>
      <c r="H694" s="150"/>
      <c r="I694" s="150"/>
      <c r="J694" s="151"/>
      <c r="K694" s="150"/>
      <c r="L694" s="150"/>
      <c r="M694" s="158"/>
      <c r="N694" s="152"/>
      <c r="O694" s="172"/>
      <c r="P694" s="178"/>
      <c r="Q694" s="150"/>
      <c r="R694" s="151"/>
      <c r="S694" s="150"/>
      <c r="T694" s="150"/>
      <c r="U694" s="158"/>
      <c r="V694" s="150"/>
      <c r="W694" s="172"/>
      <c r="X694" s="185"/>
      <c r="Y694" s="171"/>
      <c r="Z694" s="172"/>
      <c r="AA694" s="209"/>
      <c r="AB694" s="189"/>
      <c r="AC694" s="153"/>
      <c r="AD694" s="153"/>
      <c r="AE694" s="190"/>
      <c r="AF694" s="189"/>
      <c r="AG694" s="190"/>
    </row>
    <row r="695" spans="1:33">
      <c r="A695" s="149"/>
      <c r="B695" s="171"/>
      <c r="C695" s="150"/>
      <c r="D695" s="150"/>
      <c r="E695" s="150"/>
      <c r="F695" s="172"/>
      <c r="G695" s="178"/>
      <c r="H695" s="150"/>
      <c r="I695" s="150"/>
      <c r="J695" s="151"/>
      <c r="K695" s="150"/>
      <c r="L695" s="150"/>
      <c r="M695" s="158"/>
      <c r="N695" s="152"/>
      <c r="O695" s="172"/>
      <c r="P695" s="178"/>
      <c r="Q695" s="150"/>
      <c r="R695" s="151"/>
      <c r="S695" s="150"/>
      <c r="T695" s="150"/>
      <c r="U695" s="158"/>
      <c r="V695" s="150"/>
      <c r="W695" s="172"/>
      <c r="X695" s="185"/>
      <c r="Y695" s="171"/>
      <c r="Z695" s="172"/>
      <c r="AA695" s="209"/>
      <c r="AB695" s="189"/>
      <c r="AC695" s="153"/>
      <c r="AD695" s="153"/>
      <c r="AE695" s="190"/>
      <c r="AF695" s="189"/>
      <c r="AG695" s="190"/>
    </row>
    <row r="696" spans="1:33">
      <c r="A696" s="149"/>
      <c r="B696" s="171"/>
      <c r="C696" s="150"/>
      <c r="D696" s="150"/>
      <c r="E696" s="150"/>
      <c r="F696" s="172"/>
      <c r="G696" s="178"/>
      <c r="H696" s="150"/>
      <c r="I696" s="150"/>
      <c r="J696" s="151"/>
      <c r="K696" s="150"/>
      <c r="L696" s="150"/>
      <c r="M696" s="158"/>
      <c r="N696" s="152"/>
      <c r="O696" s="172"/>
      <c r="P696" s="178"/>
      <c r="Q696" s="150"/>
      <c r="R696" s="151"/>
      <c r="S696" s="150"/>
      <c r="T696" s="150"/>
      <c r="U696" s="158"/>
      <c r="V696" s="150"/>
      <c r="W696" s="172"/>
      <c r="X696" s="185"/>
      <c r="Y696" s="171"/>
      <c r="Z696" s="172"/>
      <c r="AA696" s="209"/>
      <c r="AB696" s="189"/>
      <c r="AC696" s="153"/>
      <c r="AD696" s="153"/>
      <c r="AE696" s="190"/>
      <c r="AF696" s="189"/>
      <c r="AG696" s="190"/>
    </row>
    <row r="697" spans="1:33">
      <c r="A697" s="149"/>
      <c r="B697" s="171"/>
      <c r="C697" s="150"/>
      <c r="D697" s="150"/>
      <c r="E697" s="150"/>
      <c r="F697" s="172"/>
      <c r="G697" s="178"/>
      <c r="H697" s="150"/>
      <c r="I697" s="150"/>
      <c r="J697" s="151"/>
      <c r="K697" s="150"/>
      <c r="L697" s="150"/>
      <c r="M697" s="158"/>
      <c r="N697" s="152"/>
      <c r="O697" s="172"/>
      <c r="P697" s="178"/>
      <c r="Q697" s="150"/>
      <c r="R697" s="151"/>
      <c r="S697" s="150"/>
      <c r="T697" s="150"/>
      <c r="U697" s="158"/>
      <c r="V697" s="150"/>
      <c r="W697" s="172"/>
      <c r="X697" s="185"/>
      <c r="Y697" s="171"/>
      <c r="Z697" s="172"/>
      <c r="AA697" s="209"/>
      <c r="AB697" s="189"/>
      <c r="AC697" s="153"/>
      <c r="AD697" s="153"/>
      <c r="AE697" s="190"/>
      <c r="AF697" s="189"/>
      <c r="AG697" s="190"/>
    </row>
    <row r="698" spans="1:33">
      <c r="A698" s="149"/>
      <c r="B698" s="171"/>
      <c r="C698" s="150"/>
      <c r="D698" s="150"/>
      <c r="E698" s="150"/>
      <c r="F698" s="172"/>
      <c r="G698" s="178"/>
      <c r="H698" s="150"/>
      <c r="I698" s="150"/>
      <c r="J698" s="151"/>
      <c r="K698" s="150"/>
      <c r="L698" s="150"/>
      <c r="M698" s="158"/>
      <c r="N698" s="152"/>
      <c r="O698" s="172"/>
      <c r="P698" s="178"/>
      <c r="Q698" s="150"/>
      <c r="R698" s="151"/>
      <c r="S698" s="150"/>
      <c r="T698" s="150"/>
      <c r="U698" s="158"/>
      <c r="V698" s="150"/>
      <c r="W698" s="172"/>
      <c r="X698" s="185"/>
      <c r="Y698" s="171"/>
      <c r="Z698" s="172"/>
      <c r="AA698" s="209"/>
      <c r="AB698" s="189"/>
      <c r="AC698" s="153"/>
      <c r="AD698" s="153"/>
      <c r="AE698" s="190"/>
      <c r="AF698" s="189"/>
      <c r="AG698" s="190"/>
    </row>
    <row r="699" spans="1:33">
      <c r="A699" s="149"/>
      <c r="B699" s="171"/>
      <c r="C699" s="150"/>
      <c r="D699" s="150"/>
      <c r="E699" s="150"/>
      <c r="F699" s="172"/>
      <c r="G699" s="178"/>
      <c r="H699" s="150"/>
      <c r="I699" s="150"/>
      <c r="J699" s="151"/>
      <c r="K699" s="150"/>
      <c r="L699" s="150"/>
      <c r="M699" s="158"/>
      <c r="N699" s="152"/>
      <c r="O699" s="172"/>
      <c r="P699" s="178"/>
      <c r="Q699" s="150"/>
      <c r="R699" s="151"/>
      <c r="S699" s="150"/>
      <c r="T699" s="150"/>
      <c r="U699" s="158"/>
      <c r="V699" s="150"/>
      <c r="W699" s="172"/>
      <c r="X699" s="185"/>
      <c r="Y699" s="171"/>
      <c r="Z699" s="172"/>
      <c r="AA699" s="209"/>
      <c r="AB699" s="189"/>
      <c r="AC699" s="153"/>
      <c r="AD699" s="153"/>
      <c r="AE699" s="190"/>
      <c r="AF699" s="189"/>
      <c r="AG699" s="190"/>
    </row>
    <row r="700" spans="1:33">
      <c r="A700" s="149"/>
      <c r="B700" s="171"/>
      <c r="C700" s="150"/>
      <c r="D700" s="150"/>
      <c r="E700" s="150"/>
      <c r="F700" s="172"/>
      <c r="G700" s="178"/>
      <c r="H700" s="150"/>
      <c r="I700" s="150"/>
      <c r="J700" s="151"/>
      <c r="K700" s="150"/>
      <c r="L700" s="150"/>
      <c r="M700" s="158"/>
      <c r="N700" s="152"/>
      <c r="O700" s="172"/>
      <c r="P700" s="178"/>
      <c r="Q700" s="150"/>
      <c r="R700" s="151"/>
      <c r="S700" s="150"/>
      <c r="T700" s="150"/>
      <c r="U700" s="158"/>
      <c r="V700" s="150"/>
      <c r="W700" s="172"/>
      <c r="X700" s="185"/>
      <c r="Y700" s="171"/>
      <c r="Z700" s="172"/>
      <c r="AA700" s="209"/>
      <c r="AB700" s="189"/>
      <c r="AC700" s="153"/>
      <c r="AD700" s="153"/>
      <c r="AE700" s="190"/>
      <c r="AF700" s="189"/>
      <c r="AG700" s="190"/>
    </row>
    <row r="701" spans="1:33">
      <c r="A701" s="149"/>
      <c r="B701" s="171"/>
      <c r="C701" s="150"/>
      <c r="D701" s="150"/>
      <c r="E701" s="150"/>
      <c r="F701" s="172"/>
      <c r="G701" s="178"/>
      <c r="H701" s="150"/>
      <c r="I701" s="150"/>
      <c r="J701" s="151"/>
      <c r="K701" s="150"/>
      <c r="L701" s="150"/>
      <c r="M701" s="158"/>
      <c r="N701" s="152"/>
      <c r="O701" s="172"/>
      <c r="P701" s="178"/>
      <c r="Q701" s="150"/>
      <c r="R701" s="151"/>
      <c r="S701" s="150"/>
      <c r="T701" s="150"/>
      <c r="U701" s="158"/>
      <c r="V701" s="150"/>
      <c r="W701" s="172"/>
      <c r="X701" s="185"/>
      <c r="Y701" s="171"/>
      <c r="Z701" s="172"/>
      <c r="AA701" s="209"/>
      <c r="AB701" s="189"/>
      <c r="AC701" s="153"/>
      <c r="AD701" s="153"/>
      <c r="AE701" s="190"/>
      <c r="AF701" s="189"/>
      <c r="AG701" s="190"/>
    </row>
    <row r="702" spans="1:33">
      <c r="A702" s="149"/>
      <c r="B702" s="171"/>
      <c r="C702" s="150"/>
      <c r="D702" s="150"/>
      <c r="E702" s="150"/>
      <c r="F702" s="172"/>
      <c r="G702" s="178"/>
      <c r="H702" s="150"/>
      <c r="I702" s="150"/>
      <c r="J702" s="151"/>
      <c r="K702" s="150"/>
      <c r="L702" s="150"/>
      <c r="M702" s="158"/>
      <c r="N702" s="152"/>
      <c r="O702" s="172"/>
      <c r="P702" s="178"/>
      <c r="Q702" s="150"/>
      <c r="R702" s="151"/>
      <c r="S702" s="150"/>
      <c r="T702" s="150"/>
      <c r="U702" s="158"/>
      <c r="V702" s="150"/>
      <c r="W702" s="172"/>
      <c r="X702" s="185"/>
      <c r="Y702" s="171"/>
      <c r="Z702" s="172"/>
      <c r="AA702" s="209"/>
      <c r="AB702" s="189"/>
      <c r="AC702" s="153"/>
      <c r="AD702" s="153"/>
      <c r="AE702" s="190"/>
      <c r="AF702" s="189"/>
      <c r="AG702" s="190"/>
    </row>
    <row r="703" spans="1:33">
      <c r="A703" s="149"/>
      <c r="B703" s="171"/>
      <c r="C703" s="150"/>
      <c r="D703" s="150"/>
      <c r="E703" s="150"/>
      <c r="F703" s="172"/>
      <c r="G703" s="178"/>
      <c r="H703" s="150"/>
      <c r="I703" s="150"/>
      <c r="J703" s="151"/>
      <c r="K703" s="150"/>
      <c r="L703" s="150"/>
      <c r="M703" s="158"/>
      <c r="N703" s="152"/>
      <c r="O703" s="172"/>
      <c r="P703" s="178"/>
      <c r="Q703" s="150"/>
      <c r="R703" s="151"/>
      <c r="S703" s="150"/>
      <c r="T703" s="150"/>
      <c r="U703" s="158"/>
      <c r="V703" s="150"/>
      <c r="W703" s="172"/>
      <c r="X703" s="185"/>
      <c r="Y703" s="171"/>
      <c r="Z703" s="172"/>
      <c r="AA703" s="209"/>
      <c r="AB703" s="189"/>
      <c r="AC703" s="153"/>
      <c r="AD703" s="153"/>
      <c r="AE703" s="190"/>
      <c r="AF703" s="189"/>
      <c r="AG703" s="190"/>
    </row>
    <row r="704" spans="1:33">
      <c r="A704" s="149"/>
      <c r="B704" s="171"/>
      <c r="C704" s="150"/>
      <c r="D704" s="150"/>
      <c r="E704" s="150"/>
      <c r="F704" s="172"/>
      <c r="G704" s="178"/>
      <c r="H704" s="150"/>
      <c r="I704" s="150"/>
      <c r="J704" s="151"/>
      <c r="K704" s="150"/>
      <c r="L704" s="150"/>
      <c r="M704" s="158"/>
      <c r="N704" s="152"/>
      <c r="O704" s="172"/>
      <c r="P704" s="178"/>
      <c r="Q704" s="150"/>
      <c r="R704" s="151"/>
      <c r="S704" s="150"/>
      <c r="T704" s="150"/>
      <c r="U704" s="158"/>
      <c r="V704" s="150"/>
      <c r="W704" s="172"/>
      <c r="X704" s="185"/>
      <c r="Y704" s="171"/>
      <c r="Z704" s="172"/>
      <c r="AA704" s="209"/>
      <c r="AB704" s="189"/>
      <c r="AC704" s="153"/>
      <c r="AD704" s="153"/>
      <c r="AE704" s="190"/>
      <c r="AF704" s="189"/>
      <c r="AG704" s="190"/>
    </row>
    <row r="705" spans="1:33">
      <c r="A705" s="149"/>
      <c r="B705" s="171"/>
      <c r="C705" s="150"/>
      <c r="D705" s="150"/>
      <c r="E705" s="150"/>
      <c r="F705" s="172"/>
      <c r="G705" s="178"/>
      <c r="H705" s="150"/>
      <c r="I705" s="150"/>
      <c r="J705" s="151"/>
      <c r="K705" s="150"/>
      <c r="L705" s="150"/>
      <c r="M705" s="158"/>
      <c r="N705" s="152"/>
      <c r="O705" s="172"/>
      <c r="P705" s="178"/>
      <c r="Q705" s="150"/>
      <c r="R705" s="151"/>
      <c r="S705" s="150"/>
      <c r="T705" s="150"/>
      <c r="U705" s="158"/>
      <c r="V705" s="150"/>
      <c r="W705" s="172"/>
      <c r="X705" s="185"/>
      <c r="Y705" s="171"/>
      <c r="Z705" s="172"/>
      <c r="AA705" s="209"/>
      <c r="AB705" s="189"/>
      <c r="AC705" s="153"/>
      <c r="AD705" s="153"/>
      <c r="AE705" s="190"/>
      <c r="AF705" s="189"/>
      <c r="AG705" s="190"/>
    </row>
    <row r="706" spans="1:33">
      <c r="A706" s="149"/>
      <c r="B706" s="171"/>
      <c r="C706" s="150"/>
      <c r="D706" s="150"/>
      <c r="E706" s="150"/>
      <c r="F706" s="172"/>
      <c r="G706" s="178"/>
      <c r="H706" s="150"/>
      <c r="I706" s="150"/>
      <c r="J706" s="151"/>
      <c r="K706" s="150"/>
      <c r="L706" s="150"/>
      <c r="M706" s="158"/>
      <c r="N706" s="152"/>
      <c r="O706" s="172"/>
      <c r="P706" s="178"/>
      <c r="Q706" s="150"/>
      <c r="R706" s="151"/>
      <c r="S706" s="150"/>
      <c r="T706" s="150"/>
      <c r="U706" s="158"/>
      <c r="V706" s="150"/>
      <c r="W706" s="172"/>
      <c r="X706" s="185"/>
      <c r="Y706" s="171"/>
      <c r="Z706" s="172"/>
      <c r="AA706" s="209"/>
      <c r="AB706" s="189"/>
      <c r="AC706" s="153"/>
      <c r="AD706" s="153"/>
      <c r="AE706" s="190"/>
      <c r="AF706" s="189"/>
      <c r="AG706" s="190"/>
    </row>
    <row r="707" spans="1:33">
      <c r="A707" s="149"/>
      <c r="B707" s="171"/>
      <c r="C707" s="150"/>
      <c r="D707" s="150"/>
      <c r="E707" s="150"/>
      <c r="F707" s="172"/>
      <c r="G707" s="178"/>
      <c r="H707" s="150"/>
      <c r="I707" s="150"/>
      <c r="J707" s="151"/>
      <c r="K707" s="150"/>
      <c r="L707" s="150"/>
      <c r="M707" s="158"/>
      <c r="N707" s="152"/>
      <c r="O707" s="172"/>
      <c r="P707" s="178"/>
      <c r="Q707" s="150"/>
      <c r="R707" s="151"/>
      <c r="S707" s="150"/>
      <c r="T707" s="150"/>
      <c r="U707" s="158"/>
      <c r="V707" s="150"/>
      <c r="W707" s="172"/>
      <c r="X707" s="185"/>
      <c r="Y707" s="171"/>
      <c r="Z707" s="172"/>
      <c r="AA707" s="209"/>
      <c r="AB707" s="189"/>
      <c r="AC707" s="153"/>
      <c r="AD707" s="153"/>
      <c r="AE707" s="190"/>
      <c r="AF707" s="189"/>
      <c r="AG707" s="190"/>
    </row>
    <row r="708" spans="1:33">
      <c r="A708" s="149"/>
      <c r="B708" s="171"/>
      <c r="C708" s="150"/>
      <c r="D708" s="150"/>
      <c r="E708" s="150"/>
      <c r="F708" s="172"/>
      <c r="G708" s="178"/>
      <c r="H708" s="150"/>
      <c r="I708" s="150"/>
      <c r="J708" s="151"/>
      <c r="K708" s="150"/>
      <c r="L708" s="150"/>
      <c r="M708" s="158"/>
      <c r="N708" s="152"/>
      <c r="O708" s="172"/>
      <c r="P708" s="178"/>
      <c r="Q708" s="150"/>
      <c r="R708" s="151"/>
      <c r="S708" s="150"/>
      <c r="T708" s="150"/>
      <c r="U708" s="158"/>
      <c r="V708" s="150"/>
      <c r="W708" s="172"/>
      <c r="X708" s="185"/>
      <c r="Y708" s="171"/>
      <c r="Z708" s="172"/>
      <c r="AA708" s="209"/>
      <c r="AB708" s="189"/>
      <c r="AC708" s="153"/>
      <c r="AD708" s="153"/>
      <c r="AE708" s="190"/>
      <c r="AF708" s="189"/>
      <c r="AG708" s="190"/>
    </row>
    <row r="709" spans="1:33">
      <c r="A709" s="149"/>
      <c r="B709" s="171"/>
      <c r="C709" s="150"/>
      <c r="D709" s="150"/>
      <c r="E709" s="150"/>
      <c r="F709" s="172"/>
      <c r="G709" s="178"/>
      <c r="H709" s="150"/>
      <c r="I709" s="150"/>
      <c r="J709" s="151"/>
      <c r="K709" s="150"/>
      <c r="L709" s="150"/>
      <c r="M709" s="158"/>
      <c r="N709" s="152"/>
      <c r="O709" s="172"/>
      <c r="P709" s="178"/>
      <c r="Q709" s="150"/>
      <c r="R709" s="151"/>
      <c r="S709" s="150"/>
      <c r="T709" s="150"/>
      <c r="U709" s="158"/>
      <c r="V709" s="150"/>
      <c r="W709" s="172"/>
      <c r="X709" s="185"/>
      <c r="Y709" s="171"/>
      <c r="Z709" s="172"/>
      <c r="AA709" s="209"/>
      <c r="AB709" s="189"/>
      <c r="AC709" s="153"/>
      <c r="AD709" s="153"/>
      <c r="AE709" s="190"/>
      <c r="AF709" s="189"/>
      <c r="AG709" s="190"/>
    </row>
    <row r="710" spans="1:33">
      <c r="A710" s="149"/>
      <c r="B710" s="171"/>
      <c r="C710" s="150"/>
      <c r="D710" s="150"/>
      <c r="E710" s="150"/>
      <c r="F710" s="172"/>
      <c r="G710" s="178"/>
      <c r="H710" s="150"/>
      <c r="I710" s="150"/>
      <c r="J710" s="151"/>
      <c r="K710" s="150"/>
      <c r="L710" s="150"/>
      <c r="M710" s="158"/>
      <c r="N710" s="152"/>
      <c r="O710" s="172"/>
      <c r="P710" s="178"/>
      <c r="Q710" s="150"/>
      <c r="R710" s="151"/>
      <c r="S710" s="150"/>
      <c r="T710" s="150"/>
      <c r="U710" s="158"/>
      <c r="V710" s="150"/>
      <c r="W710" s="172"/>
      <c r="X710" s="185"/>
      <c r="Y710" s="171"/>
      <c r="Z710" s="172"/>
      <c r="AA710" s="209"/>
      <c r="AB710" s="189"/>
      <c r="AC710" s="153"/>
      <c r="AD710" s="153"/>
      <c r="AE710" s="190"/>
      <c r="AF710" s="189"/>
      <c r="AG710" s="190"/>
    </row>
    <row r="711" spans="1:33">
      <c r="A711" s="149"/>
      <c r="B711" s="171"/>
      <c r="C711" s="150"/>
      <c r="D711" s="150"/>
      <c r="E711" s="150"/>
      <c r="F711" s="172"/>
      <c r="G711" s="178"/>
      <c r="H711" s="150"/>
      <c r="I711" s="150"/>
      <c r="J711" s="151"/>
      <c r="K711" s="150"/>
      <c r="L711" s="150"/>
      <c r="M711" s="158"/>
      <c r="N711" s="152"/>
      <c r="O711" s="172"/>
      <c r="P711" s="178"/>
      <c r="Q711" s="150"/>
      <c r="R711" s="151"/>
      <c r="S711" s="150"/>
      <c r="T711" s="150"/>
      <c r="U711" s="158"/>
      <c r="V711" s="150"/>
      <c r="W711" s="172"/>
      <c r="X711" s="185"/>
      <c r="Y711" s="171"/>
      <c r="Z711" s="172"/>
      <c r="AA711" s="209"/>
      <c r="AB711" s="189"/>
      <c r="AC711" s="153"/>
      <c r="AD711" s="153"/>
      <c r="AE711" s="190"/>
      <c r="AF711" s="189"/>
      <c r="AG711" s="190"/>
    </row>
    <row r="712" spans="1:33">
      <c r="A712" s="149"/>
      <c r="B712" s="171"/>
      <c r="C712" s="150"/>
      <c r="D712" s="150"/>
      <c r="E712" s="150"/>
      <c r="F712" s="172"/>
      <c r="G712" s="178"/>
      <c r="H712" s="150"/>
      <c r="I712" s="150"/>
      <c r="J712" s="151"/>
      <c r="K712" s="150"/>
      <c r="L712" s="150"/>
      <c r="M712" s="158"/>
      <c r="N712" s="152"/>
      <c r="O712" s="172"/>
      <c r="P712" s="178"/>
      <c r="Q712" s="150"/>
      <c r="R712" s="151"/>
      <c r="S712" s="150"/>
      <c r="T712" s="150"/>
      <c r="U712" s="158"/>
      <c r="V712" s="150"/>
      <c r="W712" s="172"/>
      <c r="X712" s="185"/>
      <c r="Y712" s="171"/>
      <c r="Z712" s="172"/>
      <c r="AA712" s="209"/>
      <c r="AB712" s="189"/>
      <c r="AC712" s="153"/>
      <c r="AD712" s="153"/>
      <c r="AE712" s="190"/>
      <c r="AF712" s="189"/>
      <c r="AG712" s="190"/>
    </row>
    <row r="713" spans="1:33">
      <c r="A713" s="149"/>
      <c r="B713" s="171"/>
      <c r="C713" s="150"/>
      <c r="D713" s="150"/>
      <c r="E713" s="150"/>
      <c r="F713" s="172"/>
      <c r="G713" s="178"/>
      <c r="H713" s="150"/>
      <c r="I713" s="150"/>
      <c r="J713" s="151"/>
      <c r="K713" s="150"/>
      <c r="L713" s="150"/>
      <c r="M713" s="158"/>
      <c r="N713" s="152"/>
      <c r="O713" s="172"/>
      <c r="P713" s="178"/>
      <c r="Q713" s="150"/>
      <c r="R713" s="151"/>
      <c r="S713" s="150"/>
      <c r="T713" s="150"/>
      <c r="U713" s="158"/>
      <c r="V713" s="150"/>
      <c r="W713" s="172"/>
      <c r="X713" s="185"/>
      <c r="Y713" s="171"/>
      <c r="Z713" s="172"/>
      <c r="AA713" s="209"/>
      <c r="AB713" s="189"/>
      <c r="AC713" s="153"/>
      <c r="AD713" s="153"/>
      <c r="AE713" s="190"/>
      <c r="AF713" s="189"/>
      <c r="AG713" s="190"/>
    </row>
    <row r="714" spans="1:33">
      <c r="A714" s="149"/>
      <c r="B714" s="171"/>
      <c r="C714" s="150"/>
      <c r="D714" s="150"/>
      <c r="E714" s="150"/>
      <c r="F714" s="172"/>
      <c r="G714" s="178"/>
      <c r="H714" s="150"/>
      <c r="I714" s="150"/>
      <c r="J714" s="151"/>
      <c r="K714" s="150"/>
      <c r="L714" s="150"/>
      <c r="M714" s="158"/>
      <c r="N714" s="152"/>
      <c r="O714" s="172"/>
      <c r="P714" s="178"/>
      <c r="Q714" s="150"/>
      <c r="R714" s="151"/>
      <c r="S714" s="150"/>
      <c r="T714" s="150"/>
      <c r="U714" s="158"/>
      <c r="V714" s="150"/>
      <c r="W714" s="172"/>
      <c r="X714" s="185"/>
      <c r="Y714" s="171"/>
      <c r="Z714" s="172"/>
      <c r="AA714" s="209"/>
      <c r="AB714" s="189"/>
      <c r="AC714" s="153"/>
      <c r="AD714" s="153"/>
      <c r="AE714" s="190"/>
      <c r="AF714" s="189"/>
      <c r="AG714" s="190"/>
    </row>
    <row r="715" spans="1:33">
      <c r="A715" s="149"/>
      <c r="B715" s="171"/>
      <c r="C715" s="150"/>
      <c r="D715" s="150"/>
      <c r="E715" s="150"/>
      <c r="F715" s="172"/>
      <c r="G715" s="178"/>
      <c r="H715" s="150"/>
      <c r="I715" s="150"/>
      <c r="J715" s="151"/>
      <c r="K715" s="150"/>
      <c r="L715" s="150"/>
      <c r="M715" s="158"/>
      <c r="N715" s="152"/>
      <c r="O715" s="172"/>
      <c r="P715" s="178"/>
      <c r="Q715" s="150"/>
      <c r="R715" s="151"/>
      <c r="S715" s="150"/>
      <c r="T715" s="150"/>
      <c r="U715" s="158"/>
      <c r="V715" s="150"/>
      <c r="W715" s="172"/>
      <c r="X715" s="185"/>
      <c r="Y715" s="171"/>
      <c r="Z715" s="172"/>
      <c r="AA715" s="209"/>
      <c r="AB715" s="189"/>
      <c r="AC715" s="153"/>
      <c r="AD715" s="153"/>
      <c r="AE715" s="190"/>
      <c r="AF715" s="189"/>
      <c r="AG715" s="190"/>
    </row>
    <row r="716" spans="1:33">
      <c r="A716" s="149"/>
      <c r="B716" s="171"/>
      <c r="C716" s="150"/>
      <c r="D716" s="150"/>
      <c r="E716" s="150"/>
      <c r="F716" s="172"/>
      <c r="G716" s="178"/>
      <c r="H716" s="150"/>
      <c r="I716" s="150"/>
      <c r="J716" s="151"/>
      <c r="K716" s="150"/>
      <c r="L716" s="150"/>
      <c r="M716" s="158"/>
      <c r="N716" s="152"/>
      <c r="O716" s="172"/>
      <c r="P716" s="178"/>
      <c r="Q716" s="150"/>
      <c r="R716" s="151"/>
      <c r="S716" s="150"/>
      <c r="T716" s="150"/>
      <c r="U716" s="158"/>
      <c r="V716" s="150"/>
      <c r="W716" s="172"/>
      <c r="X716" s="185"/>
      <c r="Y716" s="171"/>
      <c r="Z716" s="172"/>
      <c r="AA716" s="209"/>
      <c r="AB716" s="189"/>
      <c r="AC716" s="153"/>
      <c r="AD716" s="153"/>
      <c r="AE716" s="190"/>
      <c r="AF716" s="189"/>
      <c r="AG716" s="190"/>
    </row>
    <row r="717" spans="1:33">
      <c r="A717" s="149"/>
      <c r="B717" s="171"/>
      <c r="C717" s="150"/>
      <c r="D717" s="150"/>
      <c r="E717" s="150"/>
      <c r="F717" s="172"/>
      <c r="G717" s="178"/>
      <c r="H717" s="150"/>
      <c r="I717" s="150"/>
      <c r="J717" s="151"/>
      <c r="K717" s="150"/>
      <c r="L717" s="150"/>
      <c r="M717" s="158"/>
      <c r="N717" s="152"/>
      <c r="O717" s="172"/>
      <c r="P717" s="178"/>
      <c r="Q717" s="150"/>
      <c r="R717" s="151"/>
      <c r="S717" s="150"/>
      <c r="T717" s="150"/>
      <c r="U717" s="158"/>
      <c r="V717" s="150"/>
      <c r="W717" s="172"/>
      <c r="X717" s="185"/>
      <c r="Y717" s="171"/>
      <c r="Z717" s="172"/>
      <c r="AA717" s="209"/>
      <c r="AB717" s="189"/>
      <c r="AC717" s="153"/>
      <c r="AD717" s="153"/>
      <c r="AE717" s="190"/>
      <c r="AF717" s="189"/>
      <c r="AG717" s="190"/>
    </row>
    <row r="718" spans="1:33">
      <c r="A718" s="149"/>
      <c r="B718" s="171"/>
      <c r="C718" s="150"/>
      <c r="D718" s="150"/>
      <c r="E718" s="150"/>
      <c r="F718" s="172"/>
      <c r="G718" s="178"/>
      <c r="H718" s="150"/>
      <c r="I718" s="150"/>
      <c r="J718" s="151"/>
      <c r="K718" s="150"/>
      <c r="L718" s="150"/>
      <c r="M718" s="158"/>
      <c r="N718" s="152"/>
      <c r="O718" s="172"/>
      <c r="P718" s="178"/>
      <c r="Q718" s="150"/>
      <c r="R718" s="151"/>
      <c r="S718" s="150"/>
      <c r="T718" s="150"/>
      <c r="U718" s="158"/>
      <c r="V718" s="150"/>
      <c r="W718" s="172"/>
      <c r="X718" s="185"/>
      <c r="Y718" s="171"/>
      <c r="Z718" s="172"/>
      <c r="AA718" s="209"/>
      <c r="AB718" s="189"/>
      <c r="AC718" s="153"/>
      <c r="AD718" s="153"/>
      <c r="AE718" s="190"/>
      <c r="AF718" s="189"/>
      <c r="AG718" s="190"/>
    </row>
    <row r="719" spans="1:33">
      <c r="A719" s="149"/>
      <c r="B719" s="171"/>
      <c r="C719" s="150"/>
      <c r="D719" s="150"/>
      <c r="E719" s="150"/>
      <c r="F719" s="172"/>
      <c r="G719" s="178"/>
      <c r="H719" s="150"/>
      <c r="I719" s="150"/>
      <c r="J719" s="151"/>
      <c r="K719" s="150"/>
      <c r="L719" s="150"/>
      <c r="M719" s="158"/>
      <c r="N719" s="152"/>
      <c r="O719" s="172"/>
      <c r="P719" s="178"/>
      <c r="Q719" s="150"/>
      <c r="R719" s="151"/>
      <c r="S719" s="150"/>
      <c r="T719" s="150"/>
      <c r="U719" s="158"/>
      <c r="V719" s="150"/>
      <c r="W719" s="172"/>
      <c r="X719" s="185"/>
      <c r="Y719" s="171"/>
      <c r="Z719" s="172"/>
      <c r="AA719" s="209"/>
      <c r="AB719" s="189"/>
      <c r="AC719" s="153"/>
      <c r="AD719" s="153"/>
      <c r="AE719" s="190"/>
      <c r="AF719" s="189"/>
      <c r="AG719" s="190"/>
    </row>
    <row r="720" spans="1:33">
      <c r="A720" s="149"/>
      <c r="B720" s="171"/>
      <c r="C720" s="150"/>
      <c r="D720" s="150"/>
      <c r="E720" s="150"/>
      <c r="F720" s="172"/>
      <c r="G720" s="178"/>
      <c r="H720" s="150"/>
      <c r="I720" s="150"/>
      <c r="J720" s="151"/>
      <c r="K720" s="150"/>
      <c r="L720" s="150"/>
      <c r="M720" s="158"/>
      <c r="N720" s="152"/>
      <c r="O720" s="172"/>
      <c r="P720" s="178"/>
      <c r="Q720" s="150"/>
      <c r="R720" s="151"/>
      <c r="S720" s="150"/>
      <c r="T720" s="150"/>
      <c r="U720" s="158"/>
      <c r="V720" s="150"/>
      <c r="W720" s="172"/>
      <c r="X720" s="185"/>
      <c r="Y720" s="171"/>
      <c r="Z720" s="172"/>
      <c r="AA720" s="209"/>
      <c r="AB720" s="189"/>
      <c r="AC720" s="153"/>
      <c r="AD720" s="153"/>
      <c r="AE720" s="190"/>
      <c r="AF720" s="189"/>
      <c r="AG720" s="190"/>
    </row>
    <row r="721" spans="1:33">
      <c r="A721" s="149"/>
      <c r="B721" s="171"/>
      <c r="C721" s="150"/>
      <c r="D721" s="150"/>
      <c r="E721" s="150"/>
      <c r="F721" s="172"/>
      <c r="G721" s="178"/>
      <c r="H721" s="150"/>
      <c r="I721" s="150"/>
      <c r="J721" s="151"/>
      <c r="K721" s="150"/>
      <c r="L721" s="150"/>
      <c r="M721" s="158"/>
      <c r="N721" s="152"/>
      <c r="O721" s="172"/>
      <c r="P721" s="178"/>
      <c r="Q721" s="150"/>
      <c r="R721" s="151"/>
      <c r="S721" s="150"/>
      <c r="T721" s="150"/>
      <c r="U721" s="158"/>
      <c r="V721" s="150"/>
      <c r="W721" s="172"/>
      <c r="X721" s="185"/>
      <c r="Y721" s="171"/>
      <c r="Z721" s="172"/>
      <c r="AA721" s="209"/>
      <c r="AB721" s="189"/>
      <c r="AC721" s="153"/>
      <c r="AD721" s="153"/>
      <c r="AE721" s="190"/>
      <c r="AF721" s="189"/>
      <c r="AG721" s="190"/>
    </row>
    <row r="722" spans="1:33">
      <c r="A722" s="149"/>
      <c r="B722" s="171"/>
      <c r="C722" s="150"/>
      <c r="D722" s="150"/>
      <c r="E722" s="150"/>
      <c r="F722" s="172"/>
      <c r="G722" s="178"/>
      <c r="H722" s="150"/>
      <c r="I722" s="150"/>
      <c r="J722" s="151"/>
      <c r="K722" s="150"/>
      <c r="L722" s="150"/>
      <c r="M722" s="158"/>
      <c r="N722" s="152"/>
      <c r="O722" s="172"/>
      <c r="P722" s="178"/>
      <c r="Q722" s="150"/>
      <c r="R722" s="151"/>
      <c r="S722" s="150"/>
      <c r="T722" s="150"/>
      <c r="U722" s="158"/>
      <c r="V722" s="150"/>
      <c r="W722" s="172"/>
      <c r="X722" s="185"/>
      <c r="Y722" s="171"/>
      <c r="Z722" s="172"/>
      <c r="AA722" s="209"/>
      <c r="AB722" s="189"/>
      <c r="AC722" s="153"/>
      <c r="AD722" s="153"/>
      <c r="AE722" s="190"/>
      <c r="AF722" s="189"/>
      <c r="AG722" s="190"/>
    </row>
    <row r="723" spans="1:33">
      <c r="A723" s="149"/>
      <c r="B723" s="171"/>
      <c r="C723" s="150"/>
      <c r="D723" s="150"/>
      <c r="E723" s="150"/>
      <c r="F723" s="172"/>
      <c r="G723" s="178"/>
      <c r="H723" s="150"/>
      <c r="I723" s="150"/>
      <c r="J723" s="151"/>
      <c r="K723" s="150"/>
      <c r="L723" s="150"/>
      <c r="M723" s="158"/>
      <c r="N723" s="152"/>
      <c r="O723" s="172"/>
      <c r="P723" s="178"/>
      <c r="Q723" s="150"/>
      <c r="R723" s="151"/>
      <c r="S723" s="150"/>
      <c r="T723" s="150"/>
      <c r="U723" s="158"/>
      <c r="V723" s="150"/>
      <c r="W723" s="172"/>
      <c r="X723" s="185"/>
      <c r="Y723" s="171"/>
      <c r="Z723" s="172"/>
      <c r="AA723" s="209"/>
      <c r="AB723" s="189"/>
      <c r="AC723" s="153"/>
      <c r="AD723" s="153"/>
      <c r="AE723" s="190"/>
      <c r="AF723" s="189"/>
      <c r="AG723" s="190"/>
    </row>
    <row r="724" spans="1:33">
      <c r="A724" s="149"/>
      <c r="B724" s="171"/>
      <c r="C724" s="150"/>
      <c r="D724" s="150"/>
      <c r="E724" s="150"/>
      <c r="F724" s="172"/>
      <c r="G724" s="178"/>
      <c r="H724" s="150"/>
      <c r="I724" s="150"/>
      <c r="J724" s="151"/>
      <c r="K724" s="150"/>
      <c r="L724" s="150"/>
      <c r="M724" s="158"/>
      <c r="N724" s="152"/>
      <c r="O724" s="172"/>
      <c r="P724" s="178"/>
      <c r="Q724" s="150"/>
      <c r="R724" s="151"/>
      <c r="S724" s="150"/>
      <c r="T724" s="150"/>
      <c r="U724" s="158"/>
      <c r="V724" s="150"/>
      <c r="W724" s="172"/>
      <c r="X724" s="185"/>
      <c r="Y724" s="171"/>
      <c r="Z724" s="172"/>
      <c r="AA724" s="209"/>
      <c r="AB724" s="189"/>
      <c r="AC724" s="153"/>
      <c r="AD724" s="153"/>
      <c r="AE724" s="190"/>
      <c r="AF724" s="189"/>
      <c r="AG724" s="190"/>
    </row>
    <row r="725" spans="1:33">
      <c r="A725" s="149"/>
      <c r="B725" s="171"/>
      <c r="C725" s="150"/>
      <c r="D725" s="150"/>
      <c r="E725" s="150"/>
      <c r="F725" s="172"/>
      <c r="G725" s="178"/>
      <c r="H725" s="150"/>
      <c r="I725" s="150"/>
      <c r="J725" s="151"/>
      <c r="K725" s="150"/>
      <c r="L725" s="150"/>
      <c r="M725" s="158"/>
      <c r="N725" s="152"/>
      <c r="O725" s="172"/>
      <c r="P725" s="178"/>
      <c r="Q725" s="150"/>
      <c r="R725" s="151"/>
      <c r="S725" s="150"/>
      <c r="T725" s="150"/>
      <c r="U725" s="158"/>
      <c r="V725" s="150"/>
      <c r="W725" s="172"/>
      <c r="X725" s="185"/>
      <c r="Y725" s="171"/>
      <c r="Z725" s="172"/>
      <c r="AA725" s="209"/>
      <c r="AB725" s="189"/>
      <c r="AC725" s="153"/>
      <c r="AD725" s="153"/>
      <c r="AE725" s="190"/>
      <c r="AF725" s="189"/>
      <c r="AG725" s="190"/>
    </row>
    <row r="726" spans="1:33">
      <c r="A726" s="149"/>
      <c r="B726" s="171"/>
      <c r="C726" s="150"/>
      <c r="D726" s="150"/>
      <c r="E726" s="150"/>
      <c r="F726" s="172"/>
      <c r="G726" s="178"/>
      <c r="H726" s="150"/>
      <c r="I726" s="150"/>
      <c r="J726" s="151"/>
      <c r="K726" s="150"/>
      <c r="L726" s="150"/>
      <c r="M726" s="158"/>
      <c r="N726" s="152"/>
      <c r="O726" s="172"/>
      <c r="P726" s="178"/>
      <c r="Q726" s="150"/>
      <c r="R726" s="151"/>
      <c r="S726" s="150"/>
      <c r="T726" s="150"/>
      <c r="U726" s="158"/>
      <c r="V726" s="150"/>
      <c r="W726" s="172"/>
      <c r="X726" s="185"/>
      <c r="Y726" s="171"/>
      <c r="Z726" s="172"/>
      <c r="AA726" s="209"/>
      <c r="AB726" s="189"/>
      <c r="AC726" s="153"/>
      <c r="AD726" s="153"/>
      <c r="AE726" s="190"/>
      <c r="AF726" s="189"/>
      <c r="AG726" s="190"/>
    </row>
    <row r="727" spans="1:33">
      <c r="A727" s="149"/>
      <c r="B727" s="171"/>
      <c r="C727" s="150"/>
      <c r="D727" s="150"/>
      <c r="E727" s="150"/>
      <c r="F727" s="172"/>
      <c r="G727" s="178"/>
      <c r="H727" s="150"/>
      <c r="I727" s="150"/>
      <c r="J727" s="151"/>
      <c r="K727" s="150"/>
      <c r="L727" s="150"/>
      <c r="M727" s="158"/>
      <c r="N727" s="152"/>
      <c r="O727" s="172"/>
      <c r="P727" s="178"/>
      <c r="Q727" s="150"/>
      <c r="R727" s="151"/>
      <c r="S727" s="150"/>
      <c r="T727" s="150"/>
      <c r="U727" s="158"/>
      <c r="V727" s="150"/>
      <c r="W727" s="172"/>
      <c r="X727" s="185"/>
      <c r="Y727" s="171"/>
      <c r="Z727" s="172"/>
      <c r="AA727" s="209"/>
      <c r="AB727" s="189"/>
      <c r="AC727" s="153"/>
      <c r="AD727" s="153"/>
      <c r="AE727" s="190"/>
      <c r="AF727" s="189"/>
      <c r="AG727" s="190"/>
    </row>
    <row r="728" spans="1:33">
      <c r="A728" s="149"/>
      <c r="B728" s="171"/>
      <c r="C728" s="150"/>
      <c r="D728" s="150"/>
      <c r="E728" s="150"/>
      <c r="F728" s="172"/>
      <c r="G728" s="178"/>
      <c r="H728" s="150"/>
      <c r="I728" s="150"/>
      <c r="J728" s="151"/>
      <c r="K728" s="150"/>
      <c r="L728" s="150"/>
      <c r="M728" s="158"/>
      <c r="N728" s="152"/>
      <c r="O728" s="172"/>
      <c r="P728" s="178"/>
      <c r="Q728" s="150"/>
      <c r="R728" s="151"/>
      <c r="S728" s="150"/>
      <c r="T728" s="150"/>
      <c r="U728" s="158"/>
      <c r="V728" s="150"/>
      <c r="W728" s="172"/>
      <c r="X728" s="185"/>
      <c r="Y728" s="171"/>
      <c r="Z728" s="172"/>
      <c r="AA728" s="209"/>
      <c r="AB728" s="189"/>
      <c r="AC728" s="153"/>
      <c r="AD728" s="153"/>
      <c r="AE728" s="190"/>
      <c r="AF728" s="189"/>
      <c r="AG728" s="190"/>
    </row>
    <row r="729" spans="1:33">
      <c r="A729" s="149"/>
      <c r="B729" s="171"/>
      <c r="C729" s="150"/>
      <c r="D729" s="150"/>
      <c r="E729" s="150"/>
      <c r="F729" s="172"/>
      <c r="G729" s="178"/>
      <c r="H729" s="150"/>
      <c r="I729" s="150"/>
      <c r="J729" s="151"/>
      <c r="K729" s="150"/>
      <c r="L729" s="150"/>
      <c r="M729" s="158"/>
      <c r="N729" s="152"/>
      <c r="O729" s="172"/>
      <c r="P729" s="178"/>
      <c r="Q729" s="150"/>
      <c r="R729" s="151"/>
      <c r="S729" s="150"/>
      <c r="T729" s="150"/>
      <c r="U729" s="158"/>
      <c r="V729" s="150"/>
      <c r="W729" s="172"/>
      <c r="X729" s="185"/>
      <c r="Y729" s="171"/>
      <c r="Z729" s="172"/>
      <c r="AA729" s="209"/>
      <c r="AB729" s="189"/>
      <c r="AC729" s="153"/>
      <c r="AD729" s="153"/>
      <c r="AE729" s="190"/>
      <c r="AF729" s="189"/>
      <c r="AG729" s="190"/>
    </row>
    <row r="730" spans="1:33">
      <c r="A730" s="149"/>
      <c r="B730" s="171"/>
      <c r="C730" s="150"/>
      <c r="D730" s="150"/>
      <c r="E730" s="150"/>
      <c r="F730" s="172"/>
      <c r="G730" s="178"/>
      <c r="H730" s="150"/>
      <c r="I730" s="150"/>
      <c r="J730" s="151"/>
      <c r="K730" s="150"/>
      <c r="L730" s="150"/>
      <c r="M730" s="158"/>
      <c r="N730" s="152"/>
      <c r="O730" s="172"/>
      <c r="P730" s="178"/>
      <c r="Q730" s="150"/>
      <c r="R730" s="151"/>
      <c r="S730" s="150"/>
      <c r="T730" s="150"/>
      <c r="U730" s="158"/>
      <c r="V730" s="150"/>
      <c r="W730" s="172"/>
      <c r="X730" s="185"/>
      <c r="Y730" s="171"/>
      <c r="Z730" s="172"/>
      <c r="AA730" s="209"/>
      <c r="AB730" s="189"/>
      <c r="AC730" s="153"/>
      <c r="AD730" s="153"/>
      <c r="AE730" s="190"/>
      <c r="AF730" s="189"/>
      <c r="AG730" s="190"/>
    </row>
    <row r="731" spans="1:33">
      <c r="A731" s="149"/>
      <c r="B731" s="171"/>
      <c r="C731" s="150"/>
      <c r="D731" s="150"/>
      <c r="E731" s="150"/>
      <c r="F731" s="172"/>
      <c r="G731" s="178"/>
      <c r="H731" s="150"/>
      <c r="I731" s="150"/>
      <c r="J731" s="151"/>
      <c r="K731" s="150"/>
      <c r="L731" s="150"/>
      <c r="M731" s="158"/>
      <c r="N731" s="152"/>
      <c r="O731" s="172"/>
      <c r="P731" s="178"/>
      <c r="Q731" s="150"/>
      <c r="R731" s="151"/>
      <c r="S731" s="150"/>
      <c r="T731" s="150"/>
      <c r="U731" s="158"/>
      <c r="V731" s="150"/>
      <c r="W731" s="172"/>
      <c r="X731" s="185"/>
      <c r="Y731" s="171"/>
      <c r="Z731" s="172"/>
      <c r="AA731" s="209"/>
      <c r="AB731" s="189"/>
      <c r="AC731" s="153"/>
      <c r="AD731" s="153"/>
      <c r="AE731" s="190"/>
      <c r="AF731" s="189"/>
      <c r="AG731" s="190"/>
    </row>
    <row r="732" spans="1:33">
      <c r="A732" s="149"/>
      <c r="B732" s="171"/>
      <c r="C732" s="150"/>
      <c r="D732" s="150"/>
      <c r="E732" s="150"/>
      <c r="F732" s="172"/>
      <c r="G732" s="178"/>
      <c r="H732" s="150"/>
      <c r="I732" s="150"/>
      <c r="J732" s="151"/>
      <c r="K732" s="150"/>
      <c r="L732" s="150"/>
      <c r="M732" s="158"/>
      <c r="N732" s="152"/>
      <c r="O732" s="172"/>
      <c r="P732" s="178"/>
      <c r="Q732" s="150"/>
      <c r="R732" s="151"/>
      <c r="S732" s="150"/>
      <c r="T732" s="150"/>
      <c r="U732" s="158"/>
      <c r="V732" s="150"/>
      <c r="W732" s="172"/>
      <c r="X732" s="185"/>
      <c r="Y732" s="171"/>
      <c r="Z732" s="172"/>
      <c r="AA732" s="209"/>
      <c r="AB732" s="189"/>
      <c r="AC732" s="153"/>
      <c r="AD732" s="153"/>
      <c r="AE732" s="190"/>
      <c r="AF732" s="189"/>
      <c r="AG732" s="190"/>
    </row>
    <row r="733" spans="1:33">
      <c r="A733" s="149"/>
      <c r="B733" s="171"/>
      <c r="C733" s="150"/>
      <c r="D733" s="150"/>
      <c r="E733" s="150"/>
      <c r="F733" s="172"/>
      <c r="G733" s="178"/>
      <c r="H733" s="150"/>
      <c r="I733" s="150"/>
      <c r="J733" s="151"/>
      <c r="K733" s="150"/>
      <c r="L733" s="150"/>
      <c r="M733" s="158"/>
      <c r="N733" s="152"/>
      <c r="O733" s="172"/>
      <c r="P733" s="178"/>
      <c r="Q733" s="150"/>
      <c r="R733" s="151"/>
      <c r="S733" s="150"/>
      <c r="T733" s="150"/>
      <c r="U733" s="158"/>
      <c r="V733" s="150"/>
      <c r="W733" s="172"/>
      <c r="X733" s="185"/>
      <c r="Y733" s="171"/>
      <c r="Z733" s="172"/>
      <c r="AA733" s="209"/>
      <c r="AB733" s="189"/>
      <c r="AC733" s="153"/>
      <c r="AD733" s="153"/>
      <c r="AE733" s="190"/>
      <c r="AF733" s="189"/>
      <c r="AG733" s="190"/>
    </row>
    <row r="734" spans="1:33">
      <c r="A734" s="149"/>
      <c r="B734" s="171"/>
      <c r="C734" s="150"/>
      <c r="D734" s="150"/>
      <c r="E734" s="150"/>
      <c r="F734" s="172"/>
      <c r="G734" s="178"/>
      <c r="H734" s="150"/>
      <c r="I734" s="150"/>
      <c r="J734" s="151"/>
      <c r="K734" s="150"/>
      <c r="L734" s="150"/>
      <c r="M734" s="158"/>
      <c r="N734" s="152"/>
      <c r="O734" s="172"/>
      <c r="P734" s="178"/>
      <c r="Q734" s="150"/>
      <c r="R734" s="151"/>
      <c r="S734" s="150"/>
      <c r="T734" s="150"/>
      <c r="U734" s="158"/>
      <c r="V734" s="150"/>
      <c r="W734" s="172"/>
      <c r="X734" s="185"/>
      <c r="Y734" s="171"/>
      <c r="Z734" s="172"/>
      <c r="AA734" s="209"/>
      <c r="AB734" s="189"/>
      <c r="AC734" s="153"/>
      <c r="AD734" s="153"/>
      <c r="AE734" s="190"/>
      <c r="AF734" s="189"/>
      <c r="AG734" s="190"/>
    </row>
    <row r="735" spans="1:33">
      <c r="A735" s="149"/>
      <c r="B735" s="171"/>
      <c r="C735" s="150"/>
      <c r="D735" s="150"/>
      <c r="E735" s="150"/>
      <c r="F735" s="172"/>
      <c r="G735" s="178"/>
      <c r="H735" s="150"/>
      <c r="I735" s="150"/>
      <c r="J735" s="151"/>
      <c r="K735" s="150"/>
      <c r="L735" s="150"/>
      <c r="M735" s="158"/>
      <c r="N735" s="152"/>
      <c r="O735" s="172"/>
      <c r="P735" s="178"/>
      <c r="Q735" s="150"/>
      <c r="R735" s="151"/>
      <c r="S735" s="150"/>
      <c r="T735" s="150"/>
      <c r="U735" s="158"/>
      <c r="V735" s="150"/>
      <c r="W735" s="172"/>
      <c r="X735" s="185"/>
      <c r="Y735" s="171"/>
      <c r="Z735" s="172"/>
      <c r="AA735" s="209"/>
      <c r="AB735" s="189"/>
      <c r="AC735" s="153"/>
      <c r="AD735" s="153"/>
      <c r="AE735" s="190"/>
      <c r="AF735" s="189"/>
      <c r="AG735" s="190"/>
    </row>
    <row r="736" spans="1:33">
      <c r="A736" s="149"/>
      <c r="B736" s="171"/>
      <c r="C736" s="150"/>
      <c r="D736" s="150"/>
      <c r="E736" s="150"/>
      <c r="F736" s="172"/>
      <c r="G736" s="178"/>
      <c r="H736" s="150"/>
      <c r="I736" s="150"/>
      <c r="J736" s="151"/>
      <c r="K736" s="150"/>
      <c r="L736" s="150"/>
      <c r="M736" s="158"/>
      <c r="N736" s="152"/>
      <c r="O736" s="172"/>
      <c r="P736" s="178"/>
      <c r="Q736" s="150"/>
      <c r="R736" s="151"/>
      <c r="S736" s="150"/>
      <c r="T736" s="150"/>
      <c r="U736" s="158"/>
      <c r="V736" s="150"/>
      <c r="W736" s="172"/>
      <c r="X736" s="185"/>
      <c r="Y736" s="171"/>
      <c r="Z736" s="172"/>
      <c r="AA736" s="209"/>
      <c r="AB736" s="189"/>
      <c r="AC736" s="153"/>
      <c r="AD736" s="153"/>
      <c r="AE736" s="190"/>
      <c r="AF736" s="189"/>
      <c r="AG736" s="190"/>
    </row>
    <row r="737" spans="1:33">
      <c r="A737" s="149"/>
      <c r="B737" s="171"/>
      <c r="C737" s="150"/>
      <c r="D737" s="150"/>
      <c r="E737" s="150"/>
      <c r="F737" s="172"/>
      <c r="G737" s="178"/>
      <c r="H737" s="150"/>
      <c r="I737" s="150"/>
      <c r="J737" s="151"/>
      <c r="K737" s="150"/>
      <c r="L737" s="150"/>
      <c r="M737" s="158"/>
      <c r="N737" s="152"/>
      <c r="O737" s="172"/>
      <c r="P737" s="178"/>
      <c r="Q737" s="150"/>
      <c r="R737" s="151"/>
      <c r="S737" s="150"/>
      <c r="T737" s="150"/>
      <c r="U737" s="158"/>
      <c r="V737" s="150"/>
      <c r="W737" s="172"/>
      <c r="X737" s="185"/>
      <c r="Y737" s="171"/>
      <c r="Z737" s="172"/>
      <c r="AA737" s="209"/>
      <c r="AB737" s="189"/>
      <c r="AC737" s="153"/>
      <c r="AD737" s="153"/>
      <c r="AE737" s="190"/>
      <c r="AF737" s="189"/>
      <c r="AG737" s="190"/>
    </row>
    <row r="738" spans="1:33">
      <c r="A738" s="149"/>
      <c r="B738" s="171"/>
      <c r="C738" s="150"/>
      <c r="D738" s="150"/>
      <c r="E738" s="150"/>
      <c r="F738" s="172"/>
      <c r="G738" s="178"/>
      <c r="H738" s="150"/>
      <c r="I738" s="150"/>
      <c r="J738" s="151"/>
      <c r="K738" s="150"/>
      <c r="L738" s="150"/>
      <c r="M738" s="158"/>
      <c r="N738" s="152"/>
      <c r="O738" s="172"/>
      <c r="P738" s="178"/>
      <c r="Q738" s="150"/>
      <c r="R738" s="151"/>
      <c r="S738" s="150"/>
      <c r="T738" s="150"/>
      <c r="U738" s="158"/>
      <c r="V738" s="150"/>
      <c r="W738" s="172"/>
      <c r="X738" s="185"/>
      <c r="Y738" s="171"/>
      <c r="Z738" s="172"/>
      <c r="AA738" s="209"/>
      <c r="AB738" s="189"/>
      <c r="AC738" s="153"/>
      <c r="AD738" s="153"/>
      <c r="AE738" s="190"/>
      <c r="AF738" s="189"/>
      <c r="AG738" s="190"/>
    </row>
    <row r="739" spans="1:33">
      <c r="A739" s="149"/>
      <c r="B739" s="171"/>
      <c r="C739" s="150"/>
      <c r="D739" s="150"/>
      <c r="E739" s="150"/>
      <c r="F739" s="172"/>
      <c r="G739" s="178"/>
      <c r="H739" s="150"/>
      <c r="I739" s="150"/>
      <c r="J739" s="151"/>
      <c r="K739" s="150"/>
      <c r="L739" s="150"/>
      <c r="M739" s="158"/>
      <c r="N739" s="152"/>
      <c r="O739" s="172"/>
      <c r="P739" s="178"/>
      <c r="Q739" s="150"/>
      <c r="R739" s="151"/>
      <c r="S739" s="150"/>
      <c r="T739" s="150"/>
      <c r="U739" s="158"/>
      <c r="V739" s="150"/>
      <c r="W739" s="172"/>
      <c r="X739" s="185"/>
      <c r="Y739" s="171"/>
      <c r="Z739" s="172"/>
      <c r="AA739" s="209"/>
      <c r="AB739" s="189"/>
      <c r="AC739" s="153"/>
      <c r="AD739" s="153"/>
      <c r="AE739" s="190"/>
      <c r="AF739" s="189"/>
      <c r="AG739" s="190"/>
    </row>
    <row r="740" spans="1:33">
      <c r="A740" s="149"/>
      <c r="B740" s="171"/>
      <c r="C740" s="150"/>
      <c r="D740" s="150"/>
      <c r="E740" s="150"/>
      <c r="F740" s="172"/>
      <c r="G740" s="178"/>
      <c r="H740" s="150"/>
      <c r="I740" s="150"/>
      <c r="J740" s="151"/>
      <c r="K740" s="150"/>
      <c r="L740" s="150"/>
      <c r="M740" s="158"/>
      <c r="N740" s="152"/>
      <c r="O740" s="172"/>
      <c r="P740" s="178"/>
      <c r="Q740" s="150"/>
      <c r="R740" s="151"/>
      <c r="S740" s="150"/>
      <c r="T740" s="150"/>
      <c r="U740" s="158"/>
      <c r="V740" s="150"/>
      <c r="W740" s="172"/>
      <c r="X740" s="185"/>
      <c r="Y740" s="171"/>
      <c r="Z740" s="172"/>
      <c r="AA740" s="209"/>
      <c r="AB740" s="189"/>
      <c r="AC740" s="153"/>
      <c r="AD740" s="153"/>
      <c r="AE740" s="190"/>
      <c r="AF740" s="189"/>
      <c r="AG740" s="190"/>
    </row>
    <row r="741" spans="1:33">
      <c r="A741" s="149"/>
      <c r="B741" s="171"/>
      <c r="C741" s="150"/>
      <c r="D741" s="150"/>
      <c r="E741" s="150"/>
      <c r="F741" s="172"/>
      <c r="G741" s="178"/>
      <c r="H741" s="150"/>
      <c r="I741" s="150"/>
      <c r="J741" s="151"/>
      <c r="K741" s="150"/>
      <c r="L741" s="150"/>
      <c r="M741" s="158"/>
      <c r="N741" s="152"/>
      <c r="O741" s="172"/>
      <c r="P741" s="178"/>
      <c r="Q741" s="150"/>
      <c r="R741" s="151"/>
      <c r="S741" s="150"/>
      <c r="T741" s="150"/>
      <c r="U741" s="158"/>
      <c r="V741" s="150"/>
      <c r="W741" s="172"/>
      <c r="X741" s="185"/>
      <c r="Y741" s="171"/>
      <c r="Z741" s="172"/>
      <c r="AA741" s="209"/>
      <c r="AB741" s="189"/>
      <c r="AC741" s="153"/>
      <c r="AD741" s="153"/>
      <c r="AE741" s="190"/>
      <c r="AF741" s="189"/>
      <c r="AG741" s="190"/>
    </row>
    <row r="742" spans="1:33">
      <c r="A742" s="149"/>
      <c r="B742" s="171"/>
      <c r="C742" s="150"/>
      <c r="D742" s="150"/>
      <c r="E742" s="150"/>
      <c r="F742" s="172"/>
      <c r="G742" s="178"/>
      <c r="H742" s="150"/>
      <c r="I742" s="150"/>
      <c r="J742" s="151"/>
      <c r="K742" s="150"/>
      <c r="L742" s="150"/>
      <c r="M742" s="158"/>
      <c r="N742" s="152"/>
      <c r="O742" s="172"/>
      <c r="P742" s="178"/>
      <c r="Q742" s="150"/>
      <c r="R742" s="151"/>
      <c r="S742" s="150"/>
      <c r="T742" s="150"/>
      <c r="U742" s="158"/>
      <c r="V742" s="150"/>
      <c r="W742" s="172"/>
      <c r="X742" s="185"/>
      <c r="Y742" s="171"/>
      <c r="Z742" s="172"/>
      <c r="AA742" s="209"/>
      <c r="AB742" s="189"/>
      <c r="AC742" s="153"/>
      <c r="AD742" s="153"/>
      <c r="AE742" s="190"/>
      <c r="AF742" s="189"/>
      <c r="AG742" s="190"/>
    </row>
    <row r="743" spans="1:33">
      <c r="A743" s="149"/>
      <c r="B743" s="171"/>
      <c r="C743" s="150"/>
      <c r="D743" s="150"/>
      <c r="E743" s="150"/>
      <c r="F743" s="172"/>
      <c r="G743" s="178"/>
      <c r="H743" s="150"/>
      <c r="I743" s="150"/>
      <c r="J743" s="151"/>
      <c r="K743" s="150"/>
      <c r="L743" s="150"/>
      <c r="M743" s="158"/>
      <c r="N743" s="152"/>
      <c r="O743" s="172"/>
      <c r="P743" s="178"/>
      <c r="Q743" s="150"/>
      <c r="R743" s="151"/>
      <c r="S743" s="150"/>
      <c r="T743" s="150"/>
      <c r="U743" s="158"/>
      <c r="V743" s="150"/>
      <c r="W743" s="172"/>
      <c r="X743" s="185"/>
      <c r="Y743" s="171"/>
      <c r="Z743" s="172"/>
      <c r="AA743" s="209"/>
      <c r="AB743" s="189"/>
      <c r="AC743" s="153"/>
      <c r="AD743" s="153"/>
      <c r="AE743" s="190"/>
      <c r="AF743" s="189"/>
      <c r="AG743" s="190"/>
    </row>
    <row r="744" spans="1:33">
      <c r="A744" s="149"/>
      <c r="B744" s="171"/>
      <c r="C744" s="150"/>
      <c r="D744" s="150"/>
      <c r="E744" s="150"/>
      <c r="F744" s="172"/>
      <c r="G744" s="178"/>
      <c r="H744" s="150"/>
      <c r="I744" s="150"/>
      <c r="J744" s="151"/>
      <c r="K744" s="150"/>
      <c r="L744" s="150"/>
      <c r="M744" s="158"/>
      <c r="N744" s="152"/>
      <c r="O744" s="172"/>
      <c r="P744" s="178"/>
      <c r="Q744" s="150"/>
      <c r="R744" s="151"/>
      <c r="S744" s="150"/>
      <c r="T744" s="150"/>
      <c r="U744" s="158"/>
      <c r="V744" s="150"/>
      <c r="W744" s="172"/>
      <c r="X744" s="185"/>
      <c r="Y744" s="171"/>
      <c r="Z744" s="172"/>
      <c r="AA744" s="209"/>
      <c r="AB744" s="189"/>
      <c r="AC744" s="153"/>
      <c r="AD744" s="153"/>
      <c r="AE744" s="190"/>
      <c r="AF744" s="189"/>
      <c r="AG744" s="190"/>
    </row>
    <row r="745" spans="1:33">
      <c r="A745" s="149"/>
      <c r="B745" s="171"/>
      <c r="C745" s="150"/>
      <c r="D745" s="150"/>
      <c r="E745" s="150"/>
      <c r="F745" s="172"/>
      <c r="G745" s="178"/>
      <c r="H745" s="150"/>
      <c r="I745" s="150"/>
      <c r="J745" s="151"/>
      <c r="K745" s="150"/>
      <c r="L745" s="150"/>
      <c r="M745" s="158"/>
      <c r="N745" s="152"/>
      <c r="O745" s="172"/>
      <c r="P745" s="178"/>
      <c r="Q745" s="150"/>
      <c r="R745" s="151"/>
      <c r="S745" s="150"/>
      <c r="T745" s="150"/>
      <c r="U745" s="158"/>
      <c r="V745" s="150"/>
      <c r="W745" s="172"/>
      <c r="X745" s="185"/>
      <c r="Y745" s="171"/>
      <c r="Z745" s="172"/>
      <c r="AA745" s="209"/>
      <c r="AB745" s="189"/>
      <c r="AC745" s="153"/>
      <c r="AD745" s="153"/>
      <c r="AE745" s="190"/>
      <c r="AF745" s="189"/>
      <c r="AG745" s="190"/>
    </row>
    <row r="746" spans="1:33">
      <c r="A746" s="149"/>
      <c r="B746" s="171"/>
      <c r="C746" s="150"/>
      <c r="D746" s="150"/>
      <c r="E746" s="150"/>
      <c r="F746" s="172"/>
      <c r="G746" s="178"/>
      <c r="H746" s="150"/>
      <c r="I746" s="150"/>
      <c r="J746" s="151"/>
      <c r="K746" s="150"/>
      <c r="L746" s="150"/>
      <c r="M746" s="158"/>
      <c r="N746" s="152"/>
      <c r="O746" s="172"/>
      <c r="P746" s="178"/>
      <c r="Q746" s="150"/>
      <c r="R746" s="151"/>
      <c r="S746" s="150"/>
      <c r="T746" s="150"/>
      <c r="U746" s="158"/>
      <c r="V746" s="150"/>
      <c r="W746" s="172"/>
      <c r="X746" s="185"/>
      <c r="Y746" s="171"/>
      <c r="Z746" s="172"/>
      <c r="AA746" s="209"/>
      <c r="AB746" s="189"/>
      <c r="AC746" s="153"/>
      <c r="AD746" s="153"/>
      <c r="AE746" s="190"/>
      <c r="AF746" s="189"/>
      <c r="AG746" s="190"/>
    </row>
    <row r="747" spans="1:33">
      <c r="A747" s="149"/>
      <c r="B747" s="171"/>
      <c r="C747" s="150"/>
      <c r="D747" s="150"/>
      <c r="E747" s="150"/>
      <c r="F747" s="172"/>
      <c r="G747" s="178"/>
      <c r="H747" s="150"/>
      <c r="I747" s="150"/>
      <c r="J747" s="151"/>
      <c r="K747" s="150"/>
      <c r="L747" s="150"/>
      <c r="M747" s="158"/>
      <c r="N747" s="152"/>
      <c r="O747" s="172"/>
      <c r="P747" s="178"/>
      <c r="Q747" s="150"/>
      <c r="R747" s="151"/>
      <c r="S747" s="150"/>
      <c r="T747" s="150"/>
      <c r="U747" s="158"/>
      <c r="V747" s="150"/>
      <c r="W747" s="172"/>
      <c r="X747" s="185"/>
      <c r="Y747" s="171"/>
      <c r="Z747" s="172"/>
      <c r="AA747" s="209"/>
      <c r="AB747" s="189"/>
      <c r="AC747" s="153"/>
      <c r="AD747" s="153"/>
      <c r="AE747" s="190"/>
      <c r="AF747" s="189"/>
      <c r="AG747" s="190"/>
    </row>
    <row r="748" spans="1:33">
      <c r="A748" s="149"/>
      <c r="B748" s="171"/>
      <c r="C748" s="150"/>
      <c r="D748" s="150"/>
      <c r="E748" s="150"/>
      <c r="F748" s="172"/>
      <c r="G748" s="178"/>
      <c r="H748" s="150"/>
      <c r="I748" s="150"/>
      <c r="J748" s="151"/>
      <c r="K748" s="150"/>
      <c r="L748" s="150"/>
      <c r="M748" s="158"/>
      <c r="N748" s="152"/>
      <c r="O748" s="172"/>
      <c r="P748" s="178"/>
      <c r="Q748" s="150"/>
      <c r="R748" s="151"/>
      <c r="S748" s="150"/>
      <c r="T748" s="150"/>
      <c r="U748" s="158"/>
      <c r="V748" s="150"/>
      <c r="W748" s="172"/>
      <c r="X748" s="185"/>
      <c r="Y748" s="171"/>
      <c r="Z748" s="172"/>
      <c r="AA748" s="209"/>
      <c r="AB748" s="189"/>
      <c r="AC748" s="153"/>
      <c r="AD748" s="153"/>
      <c r="AE748" s="190"/>
      <c r="AF748" s="189"/>
      <c r="AG748" s="190"/>
    </row>
    <row r="749" spans="1:33">
      <c r="A749" s="149"/>
      <c r="B749" s="171"/>
      <c r="C749" s="150"/>
      <c r="D749" s="150"/>
      <c r="E749" s="150"/>
      <c r="F749" s="172"/>
      <c r="G749" s="178"/>
      <c r="H749" s="150"/>
      <c r="I749" s="150"/>
      <c r="J749" s="151"/>
      <c r="K749" s="150"/>
      <c r="L749" s="150"/>
      <c r="M749" s="158"/>
      <c r="N749" s="152"/>
      <c r="O749" s="172"/>
      <c r="P749" s="178"/>
      <c r="Q749" s="150"/>
      <c r="R749" s="151"/>
      <c r="S749" s="150"/>
      <c r="T749" s="150"/>
      <c r="U749" s="158"/>
      <c r="V749" s="150"/>
      <c r="W749" s="172"/>
      <c r="X749" s="185"/>
      <c r="Y749" s="171"/>
      <c r="Z749" s="172"/>
      <c r="AA749" s="209"/>
      <c r="AB749" s="189"/>
      <c r="AC749" s="153"/>
      <c r="AD749" s="153"/>
      <c r="AE749" s="190"/>
      <c r="AF749" s="189"/>
      <c r="AG749" s="190"/>
    </row>
    <row r="750" spans="1:33">
      <c r="A750" s="149"/>
      <c r="B750" s="171"/>
      <c r="C750" s="150"/>
      <c r="D750" s="150"/>
      <c r="E750" s="150"/>
      <c r="F750" s="172"/>
      <c r="G750" s="178"/>
      <c r="H750" s="150"/>
      <c r="I750" s="150"/>
      <c r="J750" s="151"/>
      <c r="K750" s="150"/>
      <c r="L750" s="150"/>
      <c r="M750" s="158"/>
      <c r="N750" s="152"/>
      <c r="O750" s="172"/>
      <c r="P750" s="178"/>
      <c r="Q750" s="150"/>
      <c r="R750" s="151"/>
      <c r="S750" s="150"/>
      <c r="T750" s="150"/>
      <c r="U750" s="158"/>
      <c r="V750" s="150"/>
      <c r="W750" s="172"/>
      <c r="X750" s="185"/>
      <c r="Y750" s="171"/>
      <c r="Z750" s="172"/>
      <c r="AA750" s="209"/>
      <c r="AB750" s="189"/>
      <c r="AC750" s="153"/>
      <c r="AD750" s="153"/>
      <c r="AE750" s="190"/>
      <c r="AF750" s="189"/>
      <c r="AG750" s="190"/>
    </row>
    <row r="751" spans="1:33">
      <c r="A751" s="149"/>
      <c r="B751" s="171"/>
      <c r="C751" s="150"/>
      <c r="D751" s="150"/>
      <c r="E751" s="150"/>
      <c r="F751" s="172"/>
      <c r="G751" s="178"/>
      <c r="H751" s="150"/>
      <c r="I751" s="150"/>
      <c r="J751" s="151"/>
      <c r="K751" s="150"/>
      <c r="L751" s="150"/>
      <c r="M751" s="158"/>
      <c r="N751" s="152"/>
      <c r="O751" s="172"/>
      <c r="P751" s="178"/>
      <c r="Q751" s="150"/>
      <c r="R751" s="151"/>
      <c r="S751" s="150"/>
      <c r="T751" s="150"/>
      <c r="U751" s="158"/>
      <c r="V751" s="150"/>
      <c r="W751" s="172"/>
      <c r="X751" s="185"/>
      <c r="Y751" s="171"/>
      <c r="Z751" s="172"/>
      <c r="AA751" s="209"/>
      <c r="AB751" s="189"/>
      <c r="AC751" s="153"/>
      <c r="AD751" s="153"/>
      <c r="AE751" s="190"/>
      <c r="AF751" s="189"/>
      <c r="AG751" s="190"/>
    </row>
    <row r="752" spans="1:33">
      <c r="A752" s="149"/>
      <c r="B752" s="171"/>
      <c r="C752" s="150"/>
      <c r="D752" s="150"/>
      <c r="E752" s="150"/>
      <c r="F752" s="172"/>
      <c r="G752" s="178"/>
      <c r="H752" s="150"/>
      <c r="I752" s="150"/>
      <c r="J752" s="151"/>
      <c r="K752" s="150"/>
      <c r="L752" s="150"/>
      <c r="M752" s="158"/>
      <c r="N752" s="152"/>
      <c r="O752" s="172"/>
      <c r="P752" s="178"/>
      <c r="Q752" s="150"/>
      <c r="R752" s="151"/>
      <c r="S752" s="150"/>
      <c r="T752" s="150"/>
      <c r="U752" s="158"/>
      <c r="V752" s="150"/>
      <c r="W752" s="172"/>
      <c r="X752" s="185"/>
      <c r="Y752" s="171"/>
      <c r="Z752" s="172"/>
      <c r="AA752" s="209"/>
      <c r="AB752" s="189"/>
      <c r="AC752" s="153"/>
      <c r="AD752" s="153"/>
      <c r="AE752" s="190"/>
      <c r="AF752" s="189"/>
      <c r="AG752" s="190"/>
    </row>
    <row r="753" spans="1:33">
      <c r="A753" s="149"/>
      <c r="B753" s="171"/>
      <c r="C753" s="150"/>
      <c r="D753" s="150"/>
      <c r="E753" s="150"/>
      <c r="F753" s="172"/>
      <c r="G753" s="178"/>
      <c r="H753" s="150"/>
      <c r="I753" s="150"/>
      <c r="J753" s="151"/>
      <c r="K753" s="150"/>
      <c r="L753" s="150"/>
      <c r="M753" s="158"/>
      <c r="N753" s="152"/>
      <c r="O753" s="172"/>
      <c r="P753" s="178"/>
      <c r="Q753" s="150"/>
      <c r="R753" s="151"/>
      <c r="S753" s="150"/>
      <c r="T753" s="150"/>
      <c r="U753" s="158"/>
      <c r="V753" s="150"/>
      <c r="W753" s="172"/>
      <c r="X753" s="185"/>
      <c r="Y753" s="171"/>
      <c r="Z753" s="172"/>
      <c r="AA753" s="209"/>
      <c r="AB753" s="189"/>
      <c r="AC753" s="153"/>
      <c r="AD753" s="153"/>
      <c r="AE753" s="190"/>
      <c r="AF753" s="189"/>
      <c r="AG753" s="190"/>
    </row>
    <row r="754" spans="1:33">
      <c r="A754" s="149"/>
      <c r="B754" s="171"/>
      <c r="C754" s="150"/>
      <c r="D754" s="150"/>
      <c r="E754" s="150"/>
      <c r="F754" s="172"/>
      <c r="G754" s="178"/>
      <c r="H754" s="150"/>
      <c r="I754" s="150"/>
      <c r="J754" s="151"/>
      <c r="K754" s="150"/>
      <c r="L754" s="150"/>
      <c r="M754" s="158"/>
      <c r="N754" s="152"/>
      <c r="O754" s="172"/>
      <c r="P754" s="178"/>
      <c r="Q754" s="150"/>
      <c r="R754" s="151"/>
      <c r="S754" s="150"/>
      <c r="T754" s="150"/>
      <c r="U754" s="158"/>
      <c r="V754" s="150"/>
      <c r="W754" s="172"/>
      <c r="X754" s="185"/>
      <c r="Y754" s="171"/>
      <c r="Z754" s="172"/>
      <c r="AA754" s="209"/>
      <c r="AB754" s="189"/>
      <c r="AC754" s="153"/>
      <c r="AD754" s="153"/>
      <c r="AE754" s="190"/>
      <c r="AF754" s="189"/>
      <c r="AG754" s="190"/>
    </row>
    <row r="755" spans="1:33">
      <c r="A755" s="149"/>
      <c r="B755" s="171"/>
      <c r="C755" s="150"/>
      <c r="D755" s="150"/>
      <c r="E755" s="150"/>
      <c r="F755" s="172"/>
      <c r="G755" s="178"/>
      <c r="H755" s="150"/>
      <c r="I755" s="150"/>
      <c r="J755" s="151"/>
      <c r="K755" s="150"/>
      <c r="L755" s="150"/>
      <c r="M755" s="158"/>
      <c r="N755" s="152"/>
      <c r="O755" s="172"/>
      <c r="P755" s="178"/>
      <c r="Q755" s="150"/>
      <c r="R755" s="151"/>
      <c r="S755" s="150"/>
      <c r="T755" s="150"/>
      <c r="U755" s="158"/>
      <c r="V755" s="150"/>
      <c r="W755" s="172"/>
      <c r="X755" s="185"/>
      <c r="Y755" s="171"/>
      <c r="Z755" s="172"/>
      <c r="AA755" s="209"/>
      <c r="AB755" s="189"/>
      <c r="AC755" s="153"/>
      <c r="AD755" s="153"/>
      <c r="AE755" s="190"/>
      <c r="AF755" s="189"/>
      <c r="AG755" s="190"/>
    </row>
    <row r="756" spans="1:33">
      <c r="A756" s="149"/>
      <c r="B756" s="171"/>
      <c r="C756" s="150"/>
      <c r="D756" s="150"/>
      <c r="E756" s="150"/>
      <c r="F756" s="172"/>
      <c r="G756" s="178"/>
      <c r="H756" s="150"/>
      <c r="I756" s="150"/>
      <c r="J756" s="151"/>
      <c r="K756" s="150"/>
      <c r="L756" s="150"/>
      <c r="M756" s="158"/>
      <c r="N756" s="152"/>
      <c r="O756" s="172"/>
      <c r="P756" s="178"/>
      <c r="Q756" s="150"/>
      <c r="R756" s="151"/>
      <c r="S756" s="150"/>
      <c r="T756" s="150"/>
      <c r="U756" s="158"/>
      <c r="V756" s="150"/>
      <c r="W756" s="172"/>
      <c r="X756" s="185"/>
      <c r="Y756" s="171"/>
      <c r="Z756" s="172"/>
      <c r="AA756" s="209"/>
      <c r="AB756" s="189"/>
      <c r="AC756" s="153"/>
      <c r="AD756" s="153"/>
      <c r="AE756" s="190"/>
      <c r="AF756" s="189"/>
      <c r="AG756" s="190"/>
    </row>
    <row r="757" spans="1:33">
      <c r="A757" s="149"/>
      <c r="B757" s="171"/>
      <c r="C757" s="150"/>
      <c r="D757" s="150"/>
      <c r="E757" s="150"/>
      <c r="F757" s="172"/>
      <c r="G757" s="178"/>
      <c r="H757" s="150"/>
      <c r="I757" s="150"/>
      <c r="J757" s="151"/>
      <c r="K757" s="150"/>
      <c r="L757" s="150"/>
      <c r="M757" s="158"/>
      <c r="N757" s="152"/>
      <c r="O757" s="172"/>
      <c r="P757" s="178"/>
      <c r="Q757" s="150"/>
      <c r="R757" s="151"/>
      <c r="S757" s="150"/>
      <c r="T757" s="150"/>
      <c r="U757" s="158"/>
      <c r="V757" s="150"/>
      <c r="W757" s="172"/>
      <c r="X757" s="185"/>
      <c r="Y757" s="171"/>
      <c r="Z757" s="172"/>
      <c r="AA757" s="209"/>
      <c r="AB757" s="189"/>
      <c r="AC757" s="153"/>
      <c r="AD757" s="153"/>
      <c r="AE757" s="190"/>
      <c r="AF757" s="189"/>
      <c r="AG757" s="190"/>
    </row>
    <row r="758" spans="1:33">
      <c r="A758" s="149"/>
      <c r="B758" s="171"/>
      <c r="C758" s="150"/>
      <c r="D758" s="150"/>
      <c r="E758" s="150"/>
      <c r="F758" s="172"/>
      <c r="G758" s="178"/>
      <c r="H758" s="150"/>
      <c r="I758" s="150"/>
      <c r="J758" s="151"/>
      <c r="K758" s="150"/>
      <c r="L758" s="150"/>
      <c r="M758" s="158"/>
      <c r="N758" s="152"/>
      <c r="O758" s="172"/>
      <c r="P758" s="178"/>
      <c r="Q758" s="150"/>
      <c r="R758" s="151"/>
      <c r="S758" s="150"/>
      <c r="T758" s="150"/>
      <c r="U758" s="158"/>
      <c r="V758" s="150"/>
      <c r="W758" s="172"/>
      <c r="X758" s="185"/>
      <c r="Y758" s="171"/>
      <c r="Z758" s="172"/>
      <c r="AA758" s="209"/>
      <c r="AB758" s="189"/>
      <c r="AC758" s="153"/>
      <c r="AD758" s="153"/>
      <c r="AE758" s="190"/>
      <c r="AF758" s="189"/>
      <c r="AG758" s="190"/>
    </row>
    <row r="759" spans="1:33">
      <c r="A759" s="149"/>
      <c r="B759" s="171"/>
      <c r="C759" s="150"/>
      <c r="D759" s="150"/>
      <c r="E759" s="150"/>
      <c r="F759" s="172"/>
      <c r="G759" s="178"/>
      <c r="H759" s="150"/>
      <c r="I759" s="150"/>
      <c r="J759" s="151"/>
      <c r="K759" s="150"/>
      <c r="L759" s="150"/>
      <c r="M759" s="158"/>
      <c r="N759" s="152"/>
      <c r="O759" s="172"/>
      <c r="P759" s="178"/>
      <c r="Q759" s="150"/>
      <c r="R759" s="151"/>
      <c r="S759" s="150"/>
      <c r="T759" s="150"/>
      <c r="U759" s="158"/>
      <c r="V759" s="150"/>
      <c r="W759" s="172"/>
      <c r="X759" s="185"/>
      <c r="Y759" s="171"/>
      <c r="Z759" s="172"/>
      <c r="AA759" s="209"/>
      <c r="AB759" s="189"/>
      <c r="AC759" s="153"/>
      <c r="AD759" s="153"/>
      <c r="AE759" s="190"/>
      <c r="AF759" s="189"/>
      <c r="AG759" s="190"/>
    </row>
    <row r="760" spans="1:33">
      <c r="A760" s="149"/>
      <c r="B760" s="171"/>
      <c r="C760" s="150"/>
      <c r="D760" s="150"/>
      <c r="E760" s="150"/>
      <c r="F760" s="172"/>
      <c r="G760" s="178"/>
      <c r="H760" s="150"/>
      <c r="I760" s="150"/>
      <c r="J760" s="151"/>
      <c r="K760" s="150"/>
      <c r="L760" s="150"/>
      <c r="M760" s="158"/>
      <c r="N760" s="152"/>
      <c r="O760" s="172"/>
      <c r="P760" s="178"/>
      <c r="Q760" s="150"/>
      <c r="R760" s="151"/>
      <c r="S760" s="150"/>
      <c r="T760" s="150"/>
      <c r="U760" s="158"/>
      <c r="V760" s="150"/>
      <c r="W760" s="172"/>
      <c r="X760" s="185"/>
      <c r="Y760" s="171"/>
      <c r="Z760" s="172"/>
      <c r="AA760" s="209"/>
      <c r="AB760" s="189"/>
      <c r="AC760" s="153"/>
      <c r="AD760" s="153"/>
      <c r="AE760" s="190"/>
      <c r="AF760" s="189"/>
      <c r="AG760" s="190"/>
    </row>
    <row r="761" spans="1:33">
      <c r="A761" s="149"/>
      <c r="B761" s="171"/>
      <c r="C761" s="150"/>
      <c r="D761" s="150"/>
      <c r="E761" s="150"/>
      <c r="F761" s="172"/>
      <c r="G761" s="178"/>
      <c r="H761" s="150"/>
      <c r="I761" s="150"/>
      <c r="J761" s="151"/>
      <c r="K761" s="150"/>
      <c r="L761" s="150"/>
      <c r="M761" s="158"/>
      <c r="N761" s="152"/>
      <c r="O761" s="172"/>
      <c r="P761" s="178"/>
      <c r="Q761" s="150"/>
      <c r="R761" s="151"/>
      <c r="S761" s="150"/>
      <c r="T761" s="150"/>
      <c r="U761" s="158"/>
      <c r="V761" s="150"/>
      <c r="W761" s="172"/>
      <c r="X761" s="185"/>
      <c r="Y761" s="171"/>
      <c r="Z761" s="172"/>
      <c r="AA761" s="209"/>
      <c r="AB761" s="189"/>
      <c r="AC761" s="153"/>
      <c r="AD761" s="153"/>
      <c r="AE761" s="190"/>
      <c r="AF761" s="189"/>
      <c r="AG761" s="190"/>
    </row>
    <row r="762" spans="1:33">
      <c r="A762" s="149"/>
      <c r="B762" s="171"/>
      <c r="C762" s="150"/>
      <c r="D762" s="150"/>
      <c r="E762" s="150"/>
      <c r="F762" s="172"/>
      <c r="G762" s="178"/>
      <c r="H762" s="150"/>
      <c r="I762" s="150"/>
      <c r="J762" s="151"/>
      <c r="K762" s="150"/>
      <c r="L762" s="150"/>
      <c r="M762" s="158"/>
      <c r="N762" s="152"/>
      <c r="O762" s="172"/>
      <c r="P762" s="178"/>
      <c r="Q762" s="150"/>
      <c r="R762" s="151"/>
      <c r="S762" s="150"/>
      <c r="T762" s="150"/>
      <c r="U762" s="158"/>
      <c r="V762" s="150"/>
      <c r="W762" s="172"/>
      <c r="X762" s="185"/>
      <c r="Y762" s="171"/>
      <c r="Z762" s="172"/>
      <c r="AA762" s="209"/>
      <c r="AB762" s="189"/>
      <c r="AC762" s="153"/>
      <c r="AD762" s="153"/>
      <c r="AE762" s="190"/>
      <c r="AF762" s="189"/>
      <c r="AG762" s="190"/>
    </row>
    <row r="763" spans="1:33">
      <c r="A763" s="149"/>
      <c r="B763" s="171"/>
      <c r="C763" s="150"/>
      <c r="D763" s="150"/>
      <c r="E763" s="150"/>
      <c r="F763" s="172"/>
      <c r="G763" s="178"/>
      <c r="H763" s="150"/>
      <c r="I763" s="150"/>
      <c r="J763" s="151"/>
      <c r="K763" s="150"/>
      <c r="L763" s="150"/>
      <c r="M763" s="158"/>
      <c r="N763" s="152"/>
      <c r="O763" s="172"/>
      <c r="P763" s="178"/>
      <c r="Q763" s="150"/>
      <c r="R763" s="151"/>
      <c r="S763" s="150"/>
      <c r="T763" s="150"/>
      <c r="U763" s="158"/>
      <c r="V763" s="150"/>
      <c r="W763" s="172"/>
      <c r="X763" s="185"/>
      <c r="Y763" s="171"/>
      <c r="Z763" s="172"/>
      <c r="AA763" s="209"/>
      <c r="AB763" s="189"/>
      <c r="AC763" s="153"/>
      <c r="AD763" s="153"/>
      <c r="AE763" s="190"/>
      <c r="AF763" s="189"/>
      <c r="AG763" s="190"/>
    </row>
    <row r="764" spans="1:33">
      <c r="A764" s="149"/>
      <c r="B764" s="171"/>
      <c r="C764" s="150"/>
      <c r="D764" s="150"/>
      <c r="E764" s="150"/>
      <c r="F764" s="172"/>
      <c r="G764" s="178"/>
      <c r="H764" s="150"/>
      <c r="I764" s="150"/>
      <c r="J764" s="151"/>
      <c r="K764" s="150"/>
      <c r="L764" s="150"/>
      <c r="M764" s="158"/>
      <c r="N764" s="152"/>
      <c r="O764" s="172"/>
      <c r="P764" s="178"/>
      <c r="Q764" s="150"/>
      <c r="R764" s="151"/>
      <c r="S764" s="150"/>
      <c r="T764" s="150"/>
      <c r="U764" s="158"/>
      <c r="V764" s="150"/>
      <c r="W764" s="172"/>
      <c r="X764" s="185"/>
      <c r="Y764" s="171"/>
      <c r="Z764" s="172"/>
      <c r="AA764" s="209"/>
      <c r="AB764" s="189"/>
      <c r="AC764" s="153"/>
      <c r="AD764" s="153"/>
      <c r="AE764" s="190"/>
      <c r="AF764" s="189"/>
      <c r="AG764" s="190"/>
    </row>
    <row r="765" spans="1:33">
      <c r="A765" s="149"/>
      <c r="B765" s="171"/>
      <c r="C765" s="150"/>
      <c r="D765" s="150"/>
      <c r="E765" s="150"/>
      <c r="F765" s="172"/>
      <c r="G765" s="178"/>
      <c r="H765" s="150"/>
      <c r="I765" s="150"/>
      <c r="J765" s="151"/>
      <c r="K765" s="150"/>
      <c r="L765" s="150"/>
      <c r="M765" s="158"/>
      <c r="N765" s="152"/>
      <c r="O765" s="172"/>
      <c r="P765" s="178"/>
      <c r="Q765" s="150"/>
      <c r="R765" s="151"/>
      <c r="S765" s="150"/>
      <c r="T765" s="150"/>
      <c r="U765" s="158"/>
      <c r="V765" s="150"/>
      <c r="W765" s="172"/>
      <c r="X765" s="185"/>
      <c r="Y765" s="171"/>
      <c r="Z765" s="172"/>
      <c r="AA765" s="209"/>
      <c r="AB765" s="189"/>
      <c r="AC765" s="153"/>
      <c r="AD765" s="153"/>
      <c r="AE765" s="190"/>
      <c r="AF765" s="189"/>
      <c r="AG765" s="190"/>
    </row>
    <row r="766" spans="1:33">
      <c r="A766" s="149"/>
      <c r="B766" s="171"/>
      <c r="C766" s="150"/>
      <c r="D766" s="150"/>
      <c r="E766" s="150"/>
      <c r="F766" s="172"/>
      <c r="G766" s="178"/>
      <c r="H766" s="150"/>
      <c r="I766" s="150"/>
      <c r="J766" s="151"/>
      <c r="K766" s="150"/>
      <c r="L766" s="150"/>
      <c r="M766" s="158"/>
      <c r="N766" s="152"/>
      <c r="O766" s="172"/>
      <c r="P766" s="178"/>
      <c r="Q766" s="150"/>
      <c r="R766" s="151"/>
      <c r="S766" s="150"/>
      <c r="T766" s="150"/>
      <c r="U766" s="158"/>
      <c r="V766" s="150"/>
      <c r="W766" s="172"/>
      <c r="X766" s="185"/>
      <c r="Y766" s="171"/>
      <c r="Z766" s="172"/>
      <c r="AA766" s="209"/>
      <c r="AB766" s="189"/>
      <c r="AC766" s="153"/>
      <c r="AD766" s="153"/>
      <c r="AE766" s="190"/>
      <c r="AF766" s="189"/>
      <c r="AG766" s="190"/>
    </row>
    <row r="767" spans="1:33">
      <c r="A767" s="149"/>
      <c r="B767" s="171"/>
      <c r="C767" s="150"/>
      <c r="D767" s="150"/>
      <c r="E767" s="150"/>
      <c r="F767" s="172"/>
      <c r="G767" s="178"/>
      <c r="H767" s="150"/>
      <c r="I767" s="150"/>
      <c r="J767" s="151"/>
      <c r="K767" s="150"/>
      <c r="L767" s="150"/>
      <c r="M767" s="158"/>
      <c r="N767" s="152"/>
      <c r="O767" s="172"/>
      <c r="P767" s="178"/>
      <c r="Q767" s="150"/>
      <c r="R767" s="151"/>
      <c r="S767" s="150"/>
      <c r="T767" s="150"/>
      <c r="U767" s="158"/>
      <c r="V767" s="150"/>
      <c r="W767" s="172"/>
      <c r="X767" s="185"/>
      <c r="Y767" s="171"/>
      <c r="Z767" s="172"/>
      <c r="AA767" s="209"/>
      <c r="AB767" s="189"/>
      <c r="AC767" s="153"/>
      <c r="AD767" s="153"/>
      <c r="AE767" s="190"/>
      <c r="AF767" s="189"/>
      <c r="AG767" s="190"/>
    </row>
    <row r="768" spans="1:33">
      <c r="A768" s="149"/>
      <c r="B768" s="171"/>
      <c r="C768" s="150"/>
      <c r="D768" s="150"/>
      <c r="E768" s="150"/>
      <c r="F768" s="172"/>
      <c r="G768" s="178"/>
      <c r="H768" s="150"/>
      <c r="I768" s="150"/>
      <c r="J768" s="151"/>
      <c r="K768" s="150"/>
      <c r="L768" s="150"/>
      <c r="M768" s="158"/>
      <c r="N768" s="152"/>
      <c r="O768" s="172"/>
      <c r="P768" s="178"/>
      <c r="Q768" s="150"/>
      <c r="R768" s="151"/>
      <c r="S768" s="150"/>
      <c r="T768" s="150"/>
      <c r="U768" s="158"/>
      <c r="V768" s="150"/>
      <c r="W768" s="172"/>
      <c r="X768" s="185"/>
      <c r="Y768" s="171"/>
      <c r="Z768" s="172"/>
      <c r="AA768" s="209"/>
      <c r="AB768" s="189"/>
      <c r="AC768" s="153"/>
      <c r="AD768" s="153"/>
      <c r="AE768" s="190"/>
      <c r="AF768" s="189"/>
      <c r="AG768" s="190"/>
    </row>
    <row r="769" spans="1:33">
      <c r="A769" s="149"/>
      <c r="B769" s="171"/>
      <c r="C769" s="150"/>
      <c r="D769" s="150"/>
      <c r="E769" s="150"/>
      <c r="F769" s="172"/>
      <c r="G769" s="178"/>
      <c r="H769" s="150"/>
      <c r="I769" s="150"/>
      <c r="J769" s="151"/>
      <c r="K769" s="150"/>
      <c r="L769" s="150"/>
      <c r="M769" s="158"/>
      <c r="N769" s="152"/>
      <c r="O769" s="172"/>
      <c r="P769" s="178"/>
      <c r="Q769" s="150"/>
      <c r="R769" s="151"/>
      <c r="S769" s="150"/>
      <c r="T769" s="150"/>
      <c r="U769" s="158"/>
      <c r="V769" s="150"/>
      <c r="W769" s="172"/>
      <c r="X769" s="185"/>
      <c r="Y769" s="171"/>
      <c r="Z769" s="172"/>
      <c r="AA769" s="209"/>
      <c r="AB769" s="189"/>
      <c r="AC769" s="153"/>
      <c r="AD769" s="153"/>
      <c r="AE769" s="190"/>
      <c r="AF769" s="189"/>
      <c r="AG769" s="190"/>
    </row>
    <row r="770" spans="1:33">
      <c r="A770" s="149"/>
      <c r="B770" s="171"/>
      <c r="C770" s="150"/>
      <c r="D770" s="150"/>
      <c r="E770" s="150"/>
      <c r="F770" s="172"/>
      <c r="G770" s="178"/>
      <c r="H770" s="150"/>
      <c r="I770" s="150"/>
      <c r="J770" s="151"/>
      <c r="K770" s="150"/>
      <c r="L770" s="150"/>
      <c r="M770" s="158"/>
      <c r="N770" s="152"/>
      <c r="O770" s="172"/>
      <c r="P770" s="178"/>
      <c r="Q770" s="150"/>
      <c r="R770" s="151"/>
      <c r="S770" s="150"/>
      <c r="T770" s="150"/>
      <c r="U770" s="158"/>
      <c r="V770" s="150"/>
      <c r="W770" s="172"/>
      <c r="X770" s="185"/>
      <c r="Y770" s="171"/>
      <c r="Z770" s="172"/>
      <c r="AA770" s="209"/>
      <c r="AB770" s="189"/>
      <c r="AC770" s="153"/>
      <c r="AD770" s="153"/>
      <c r="AE770" s="190"/>
      <c r="AF770" s="189"/>
      <c r="AG770" s="190"/>
    </row>
    <row r="771" spans="1:33">
      <c r="A771" s="149"/>
      <c r="B771" s="171"/>
      <c r="C771" s="150"/>
      <c r="D771" s="150"/>
      <c r="E771" s="150"/>
      <c r="F771" s="172"/>
      <c r="G771" s="178"/>
      <c r="H771" s="150"/>
      <c r="I771" s="150"/>
      <c r="J771" s="151"/>
      <c r="K771" s="150"/>
      <c r="L771" s="150"/>
      <c r="M771" s="158"/>
      <c r="N771" s="152"/>
      <c r="O771" s="172"/>
      <c r="P771" s="178"/>
      <c r="Q771" s="150"/>
      <c r="R771" s="151"/>
      <c r="S771" s="150"/>
      <c r="T771" s="150"/>
      <c r="U771" s="158"/>
      <c r="V771" s="150"/>
      <c r="W771" s="172"/>
      <c r="X771" s="185"/>
      <c r="Y771" s="171"/>
      <c r="Z771" s="172"/>
      <c r="AA771" s="209"/>
      <c r="AB771" s="189"/>
      <c r="AC771" s="153"/>
      <c r="AD771" s="153"/>
      <c r="AE771" s="190"/>
      <c r="AF771" s="189"/>
      <c r="AG771" s="190"/>
    </row>
    <row r="772" spans="1:33">
      <c r="A772" s="149"/>
      <c r="B772" s="171"/>
      <c r="C772" s="150"/>
      <c r="D772" s="150"/>
      <c r="E772" s="150"/>
      <c r="F772" s="172"/>
      <c r="G772" s="178"/>
      <c r="H772" s="150"/>
      <c r="I772" s="150"/>
      <c r="J772" s="151"/>
      <c r="K772" s="150"/>
      <c r="L772" s="150"/>
      <c r="M772" s="158"/>
      <c r="N772" s="152"/>
      <c r="O772" s="172"/>
      <c r="P772" s="178"/>
      <c r="Q772" s="150"/>
      <c r="R772" s="151"/>
      <c r="S772" s="150"/>
      <c r="T772" s="150"/>
      <c r="U772" s="158"/>
      <c r="V772" s="150"/>
      <c r="W772" s="172"/>
      <c r="X772" s="185"/>
      <c r="Y772" s="171"/>
      <c r="Z772" s="172"/>
      <c r="AA772" s="209"/>
      <c r="AB772" s="189"/>
      <c r="AC772" s="153"/>
      <c r="AD772" s="153"/>
      <c r="AE772" s="190"/>
      <c r="AF772" s="189"/>
      <c r="AG772" s="190"/>
    </row>
    <row r="773" spans="1:33">
      <c r="A773" s="149"/>
      <c r="B773" s="171"/>
      <c r="C773" s="150"/>
      <c r="D773" s="150"/>
      <c r="E773" s="150"/>
      <c r="F773" s="172"/>
      <c r="G773" s="178"/>
      <c r="H773" s="150"/>
      <c r="I773" s="150"/>
      <c r="J773" s="151"/>
      <c r="K773" s="150"/>
      <c r="L773" s="150"/>
      <c r="M773" s="158"/>
      <c r="N773" s="152"/>
      <c r="O773" s="172"/>
      <c r="P773" s="178"/>
      <c r="Q773" s="150"/>
      <c r="R773" s="151"/>
      <c r="S773" s="150"/>
      <c r="T773" s="150"/>
      <c r="U773" s="158"/>
      <c r="V773" s="150"/>
      <c r="W773" s="172"/>
      <c r="X773" s="185"/>
      <c r="Y773" s="171"/>
      <c r="Z773" s="172"/>
      <c r="AA773" s="209"/>
      <c r="AB773" s="189"/>
      <c r="AC773" s="153"/>
      <c r="AD773" s="153"/>
      <c r="AE773" s="190"/>
      <c r="AF773" s="189"/>
      <c r="AG773" s="190"/>
    </row>
    <row r="774" spans="1:33">
      <c r="A774" s="149"/>
      <c r="B774" s="171"/>
      <c r="C774" s="150"/>
      <c r="D774" s="150"/>
      <c r="E774" s="150"/>
      <c r="F774" s="172"/>
      <c r="G774" s="178"/>
      <c r="H774" s="150"/>
      <c r="I774" s="150"/>
      <c r="J774" s="151"/>
      <c r="K774" s="150"/>
      <c r="L774" s="150"/>
      <c r="M774" s="158"/>
      <c r="N774" s="152"/>
      <c r="O774" s="172"/>
      <c r="P774" s="178"/>
      <c r="Q774" s="150"/>
      <c r="R774" s="151"/>
      <c r="S774" s="150"/>
      <c r="T774" s="150"/>
      <c r="U774" s="158"/>
      <c r="V774" s="150"/>
      <c r="W774" s="172"/>
      <c r="X774" s="185"/>
      <c r="Y774" s="171"/>
      <c r="Z774" s="172"/>
      <c r="AA774" s="209"/>
      <c r="AB774" s="189"/>
      <c r="AC774" s="153"/>
      <c r="AD774" s="153"/>
      <c r="AE774" s="190"/>
      <c r="AF774" s="189"/>
      <c r="AG774" s="190"/>
    </row>
    <row r="775" spans="1:33">
      <c r="A775" s="149"/>
      <c r="B775" s="171"/>
      <c r="C775" s="150"/>
      <c r="D775" s="150"/>
      <c r="E775" s="150"/>
      <c r="F775" s="172"/>
      <c r="G775" s="178"/>
      <c r="H775" s="150"/>
      <c r="I775" s="150"/>
      <c r="J775" s="151"/>
      <c r="K775" s="150"/>
      <c r="L775" s="150"/>
      <c r="M775" s="158"/>
      <c r="N775" s="152"/>
      <c r="O775" s="172"/>
      <c r="P775" s="178"/>
      <c r="Q775" s="150"/>
      <c r="R775" s="151"/>
      <c r="S775" s="150"/>
      <c r="T775" s="150"/>
      <c r="U775" s="158"/>
      <c r="V775" s="150"/>
      <c r="W775" s="172"/>
      <c r="X775" s="185"/>
      <c r="Y775" s="171"/>
      <c r="Z775" s="172"/>
      <c r="AA775" s="209"/>
      <c r="AB775" s="189"/>
      <c r="AC775" s="153"/>
      <c r="AD775" s="153"/>
      <c r="AE775" s="190"/>
      <c r="AF775" s="189"/>
      <c r="AG775" s="190"/>
    </row>
    <row r="776" spans="1:33">
      <c r="A776" s="149"/>
      <c r="B776" s="171"/>
      <c r="C776" s="150"/>
      <c r="D776" s="150"/>
      <c r="E776" s="150"/>
      <c r="F776" s="172"/>
      <c r="G776" s="178"/>
      <c r="H776" s="150"/>
      <c r="I776" s="150"/>
      <c r="J776" s="151"/>
      <c r="K776" s="150"/>
      <c r="L776" s="150"/>
      <c r="M776" s="158"/>
      <c r="N776" s="152"/>
      <c r="O776" s="172"/>
      <c r="P776" s="178"/>
      <c r="Q776" s="150"/>
      <c r="R776" s="151"/>
      <c r="S776" s="150"/>
      <c r="T776" s="150"/>
      <c r="U776" s="158"/>
      <c r="V776" s="150"/>
      <c r="W776" s="172"/>
      <c r="X776" s="185"/>
      <c r="Y776" s="171"/>
      <c r="Z776" s="172"/>
      <c r="AA776" s="209"/>
      <c r="AB776" s="189"/>
      <c r="AC776" s="153"/>
      <c r="AD776" s="153"/>
      <c r="AE776" s="190"/>
      <c r="AF776" s="189"/>
      <c r="AG776" s="190"/>
    </row>
    <row r="777" spans="1:33">
      <c r="A777" s="149"/>
      <c r="B777" s="171"/>
      <c r="C777" s="150"/>
      <c r="D777" s="150"/>
      <c r="E777" s="150"/>
      <c r="F777" s="172"/>
      <c r="G777" s="178"/>
      <c r="H777" s="150"/>
      <c r="I777" s="150"/>
      <c r="J777" s="151"/>
      <c r="K777" s="150"/>
      <c r="L777" s="150"/>
      <c r="M777" s="158"/>
      <c r="N777" s="152"/>
      <c r="O777" s="172"/>
      <c r="P777" s="178"/>
      <c r="Q777" s="150"/>
      <c r="R777" s="151"/>
      <c r="S777" s="150"/>
      <c r="T777" s="150"/>
      <c r="U777" s="158"/>
      <c r="V777" s="150"/>
      <c r="W777" s="172"/>
      <c r="X777" s="185"/>
      <c r="Y777" s="171"/>
      <c r="Z777" s="172"/>
      <c r="AA777" s="209"/>
      <c r="AB777" s="189"/>
      <c r="AC777" s="153"/>
      <c r="AD777" s="153"/>
      <c r="AE777" s="190"/>
      <c r="AF777" s="189"/>
      <c r="AG777" s="190"/>
    </row>
    <row r="778" spans="1:33">
      <c r="A778" s="149"/>
      <c r="B778" s="171"/>
      <c r="C778" s="150"/>
      <c r="D778" s="150"/>
      <c r="E778" s="150"/>
      <c r="F778" s="172"/>
      <c r="G778" s="178"/>
      <c r="H778" s="150"/>
      <c r="I778" s="150"/>
      <c r="J778" s="151"/>
      <c r="K778" s="150"/>
      <c r="L778" s="150"/>
      <c r="M778" s="158"/>
      <c r="N778" s="152"/>
      <c r="O778" s="172"/>
      <c r="P778" s="178"/>
      <c r="Q778" s="150"/>
      <c r="R778" s="151"/>
      <c r="S778" s="150"/>
      <c r="T778" s="150"/>
      <c r="U778" s="158"/>
      <c r="V778" s="150"/>
      <c r="W778" s="172"/>
      <c r="X778" s="185"/>
      <c r="Y778" s="171"/>
      <c r="Z778" s="172"/>
      <c r="AA778" s="209"/>
      <c r="AB778" s="189"/>
      <c r="AC778" s="153"/>
      <c r="AD778" s="153"/>
      <c r="AE778" s="190"/>
      <c r="AF778" s="189"/>
      <c r="AG778" s="190"/>
    </row>
    <row r="779" spans="1:33">
      <c r="A779" s="149"/>
      <c r="B779" s="171"/>
      <c r="C779" s="150"/>
      <c r="D779" s="150"/>
      <c r="E779" s="150"/>
      <c r="F779" s="172"/>
      <c r="G779" s="178"/>
      <c r="H779" s="150"/>
      <c r="I779" s="150"/>
      <c r="J779" s="151"/>
      <c r="K779" s="150"/>
      <c r="L779" s="150"/>
      <c r="M779" s="158"/>
      <c r="N779" s="152"/>
      <c r="O779" s="172"/>
      <c r="P779" s="178"/>
      <c r="Q779" s="150"/>
      <c r="R779" s="151"/>
      <c r="S779" s="150"/>
      <c r="T779" s="150"/>
      <c r="U779" s="158"/>
      <c r="V779" s="150"/>
      <c r="W779" s="172"/>
      <c r="X779" s="185"/>
      <c r="Y779" s="171"/>
      <c r="Z779" s="172"/>
      <c r="AA779" s="209"/>
      <c r="AB779" s="189"/>
      <c r="AC779" s="153"/>
      <c r="AD779" s="153"/>
      <c r="AE779" s="190"/>
      <c r="AF779" s="189"/>
      <c r="AG779" s="190"/>
    </row>
    <row r="780" spans="1:33">
      <c r="A780" s="149"/>
      <c r="B780" s="171"/>
      <c r="C780" s="150"/>
      <c r="D780" s="150"/>
      <c r="E780" s="150"/>
      <c r="F780" s="172"/>
      <c r="G780" s="178"/>
      <c r="H780" s="150"/>
      <c r="I780" s="150"/>
      <c r="J780" s="151"/>
      <c r="K780" s="150"/>
      <c r="L780" s="150"/>
      <c r="M780" s="158"/>
      <c r="N780" s="152"/>
      <c r="O780" s="172"/>
      <c r="P780" s="178"/>
      <c r="Q780" s="150"/>
      <c r="R780" s="151"/>
      <c r="S780" s="150"/>
      <c r="T780" s="150"/>
      <c r="U780" s="158"/>
      <c r="V780" s="150"/>
      <c r="W780" s="172"/>
      <c r="X780" s="185"/>
      <c r="Y780" s="171"/>
      <c r="Z780" s="172"/>
      <c r="AA780" s="209"/>
      <c r="AB780" s="189"/>
      <c r="AC780" s="153"/>
      <c r="AD780" s="153"/>
      <c r="AE780" s="190"/>
      <c r="AF780" s="189"/>
      <c r="AG780" s="190"/>
    </row>
    <row r="781" spans="1:33">
      <c r="A781" s="149"/>
      <c r="B781" s="171"/>
      <c r="C781" s="150"/>
      <c r="D781" s="150"/>
      <c r="E781" s="150"/>
      <c r="F781" s="172"/>
      <c r="G781" s="178"/>
      <c r="H781" s="150"/>
      <c r="I781" s="150"/>
      <c r="J781" s="151"/>
      <c r="K781" s="150"/>
      <c r="L781" s="150"/>
      <c r="M781" s="158"/>
      <c r="N781" s="152"/>
      <c r="O781" s="172"/>
      <c r="P781" s="178"/>
      <c r="Q781" s="150"/>
      <c r="R781" s="151"/>
      <c r="S781" s="150"/>
      <c r="T781" s="150"/>
      <c r="U781" s="158"/>
      <c r="V781" s="150"/>
      <c r="W781" s="172"/>
      <c r="X781" s="185"/>
      <c r="Y781" s="171"/>
      <c r="Z781" s="172"/>
      <c r="AA781" s="209"/>
      <c r="AB781" s="189"/>
      <c r="AC781" s="153"/>
      <c r="AD781" s="153"/>
      <c r="AE781" s="190"/>
      <c r="AF781" s="189"/>
      <c r="AG781" s="190"/>
    </row>
    <row r="782" spans="1:33">
      <c r="A782" s="149"/>
      <c r="B782" s="171"/>
      <c r="C782" s="150"/>
      <c r="D782" s="150"/>
      <c r="E782" s="150"/>
      <c r="F782" s="172"/>
      <c r="G782" s="178"/>
      <c r="H782" s="150"/>
      <c r="I782" s="150"/>
      <c r="J782" s="151"/>
      <c r="K782" s="150"/>
      <c r="L782" s="150"/>
      <c r="M782" s="158"/>
      <c r="N782" s="152"/>
      <c r="O782" s="172"/>
      <c r="P782" s="178"/>
      <c r="Q782" s="150"/>
      <c r="R782" s="151"/>
      <c r="S782" s="150"/>
      <c r="T782" s="150"/>
      <c r="U782" s="158"/>
      <c r="V782" s="150"/>
      <c r="W782" s="172"/>
      <c r="X782" s="185"/>
      <c r="Y782" s="171"/>
      <c r="Z782" s="172"/>
      <c r="AA782" s="209"/>
      <c r="AB782" s="189"/>
      <c r="AC782" s="153"/>
      <c r="AD782" s="153"/>
      <c r="AE782" s="190"/>
      <c r="AF782" s="189"/>
      <c r="AG782" s="190"/>
    </row>
    <row r="783" spans="1:33">
      <c r="A783" s="149"/>
      <c r="B783" s="171"/>
      <c r="C783" s="150"/>
      <c r="D783" s="150"/>
      <c r="E783" s="150"/>
      <c r="F783" s="172"/>
      <c r="G783" s="178"/>
      <c r="H783" s="150"/>
      <c r="I783" s="150"/>
      <c r="J783" s="151"/>
      <c r="K783" s="150"/>
      <c r="L783" s="150"/>
      <c r="M783" s="158"/>
      <c r="N783" s="152"/>
      <c r="O783" s="172"/>
      <c r="P783" s="178"/>
      <c r="Q783" s="150"/>
      <c r="R783" s="151"/>
      <c r="S783" s="150"/>
      <c r="T783" s="150"/>
      <c r="U783" s="158"/>
      <c r="V783" s="150"/>
      <c r="W783" s="172"/>
      <c r="X783" s="185"/>
      <c r="Y783" s="171"/>
      <c r="Z783" s="172"/>
      <c r="AA783" s="209"/>
      <c r="AB783" s="189"/>
      <c r="AC783" s="153"/>
      <c r="AD783" s="153"/>
      <c r="AE783" s="190"/>
      <c r="AF783" s="189"/>
      <c r="AG783" s="190"/>
    </row>
    <row r="784" spans="1:33">
      <c r="A784" s="149"/>
      <c r="B784" s="171"/>
      <c r="C784" s="150"/>
      <c r="D784" s="150"/>
      <c r="E784" s="150"/>
      <c r="F784" s="172"/>
      <c r="G784" s="178"/>
      <c r="H784" s="150"/>
      <c r="I784" s="150"/>
      <c r="J784" s="151"/>
      <c r="K784" s="150"/>
      <c r="L784" s="150"/>
      <c r="M784" s="158"/>
      <c r="N784" s="152"/>
      <c r="O784" s="172"/>
      <c r="P784" s="178"/>
      <c r="Q784" s="150"/>
      <c r="R784" s="151"/>
      <c r="S784" s="150"/>
      <c r="T784" s="150"/>
      <c r="U784" s="158"/>
      <c r="V784" s="150"/>
      <c r="W784" s="172"/>
      <c r="X784" s="185"/>
      <c r="Y784" s="171"/>
      <c r="Z784" s="172"/>
      <c r="AA784" s="209"/>
      <c r="AB784" s="189"/>
      <c r="AC784" s="153"/>
      <c r="AD784" s="153"/>
      <c r="AE784" s="190"/>
      <c r="AF784" s="189"/>
      <c r="AG784" s="190"/>
    </row>
    <row r="785" spans="1:33">
      <c r="A785" s="149"/>
      <c r="B785" s="171"/>
      <c r="C785" s="150"/>
      <c r="D785" s="150"/>
      <c r="E785" s="150"/>
      <c r="F785" s="172"/>
      <c r="G785" s="178"/>
      <c r="H785" s="150"/>
      <c r="I785" s="150"/>
      <c r="J785" s="151"/>
      <c r="K785" s="150"/>
      <c r="L785" s="150"/>
      <c r="M785" s="158"/>
      <c r="N785" s="152"/>
      <c r="O785" s="172"/>
      <c r="P785" s="178"/>
      <c r="Q785" s="150"/>
      <c r="R785" s="151"/>
      <c r="S785" s="150"/>
      <c r="T785" s="150"/>
      <c r="U785" s="158"/>
      <c r="V785" s="150"/>
      <c r="W785" s="172"/>
      <c r="X785" s="185"/>
      <c r="Y785" s="171"/>
      <c r="Z785" s="172"/>
      <c r="AA785" s="209"/>
      <c r="AB785" s="189"/>
      <c r="AC785" s="153"/>
      <c r="AD785" s="153"/>
      <c r="AE785" s="190"/>
      <c r="AF785" s="189"/>
      <c r="AG785" s="190"/>
    </row>
    <row r="786" spans="1:33">
      <c r="A786" s="149"/>
      <c r="B786" s="171"/>
      <c r="C786" s="150"/>
      <c r="D786" s="150"/>
      <c r="E786" s="150"/>
      <c r="F786" s="172"/>
      <c r="G786" s="178"/>
      <c r="H786" s="150"/>
      <c r="I786" s="150"/>
      <c r="J786" s="151"/>
      <c r="K786" s="150"/>
      <c r="L786" s="150"/>
      <c r="M786" s="158"/>
      <c r="N786" s="152"/>
      <c r="O786" s="172"/>
      <c r="P786" s="178"/>
      <c r="Q786" s="150"/>
      <c r="R786" s="151"/>
      <c r="S786" s="150"/>
      <c r="T786" s="150"/>
      <c r="U786" s="158"/>
      <c r="V786" s="150"/>
      <c r="W786" s="172"/>
      <c r="X786" s="185"/>
      <c r="Y786" s="171"/>
      <c r="Z786" s="172"/>
      <c r="AA786" s="209"/>
      <c r="AB786" s="189"/>
      <c r="AC786" s="153"/>
      <c r="AD786" s="153"/>
      <c r="AE786" s="190"/>
      <c r="AF786" s="189"/>
      <c r="AG786" s="190"/>
    </row>
    <row r="787" spans="1:33">
      <c r="A787" s="149"/>
      <c r="B787" s="171"/>
      <c r="C787" s="150"/>
      <c r="D787" s="150"/>
      <c r="E787" s="150"/>
      <c r="F787" s="172"/>
      <c r="G787" s="178"/>
      <c r="H787" s="150"/>
      <c r="I787" s="150"/>
      <c r="J787" s="151"/>
      <c r="K787" s="150"/>
      <c r="L787" s="150"/>
      <c r="M787" s="158"/>
      <c r="N787" s="152"/>
      <c r="O787" s="172"/>
      <c r="P787" s="178"/>
      <c r="Q787" s="150"/>
      <c r="R787" s="151"/>
      <c r="S787" s="150"/>
      <c r="T787" s="150"/>
      <c r="U787" s="158"/>
      <c r="V787" s="150"/>
      <c r="W787" s="172"/>
      <c r="X787" s="185"/>
      <c r="Y787" s="171"/>
      <c r="Z787" s="172"/>
      <c r="AA787" s="209"/>
      <c r="AB787" s="189"/>
      <c r="AC787" s="153"/>
      <c r="AD787" s="153"/>
      <c r="AE787" s="190"/>
      <c r="AF787" s="189"/>
      <c r="AG787" s="190"/>
    </row>
    <row r="788" spans="1:33">
      <c r="A788" s="149"/>
      <c r="B788" s="171"/>
      <c r="C788" s="150"/>
      <c r="D788" s="150"/>
      <c r="E788" s="150"/>
      <c r="F788" s="172"/>
      <c r="G788" s="178"/>
      <c r="H788" s="150"/>
      <c r="I788" s="150"/>
      <c r="J788" s="151"/>
      <c r="K788" s="150"/>
      <c r="L788" s="150"/>
      <c r="M788" s="158"/>
      <c r="N788" s="152"/>
      <c r="O788" s="172"/>
      <c r="P788" s="178"/>
      <c r="Q788" s="150"/>
      <c r="R788" s="151"/>
      <c r="S788" s="150"/>
      <c r="T788" s="150"/>
      <c r="U788" s="158"/>
      <c r="V788" s="150"/>
      <c r="W788" s="172"/>
      <c r="X788" s="185"/>
      <c r="Y788" s="171"/>
      <c r="Z788" s="172"/>
      <c r="AA788" s="209"/>
      <c r="AB788" s="189"/>
      <c r="AC788" s="153"/>
      <c r="AD788" s="153"/>
      <c r="AE788" s="190"/>
      <c r="AF788" s="189"/>
      <c r="AG788" s="190"/>
    </row>
    <row r="789" spans="1:33">
      <c r="A789" s="149"/>
      <c r="B789" s="171"/>
      <c r="C789" s="150"/>
      <c r="D789" s="150"/>
      <c r="E789" s="150"/>
      <c r="F789" s="172"/>
      <c r="G789" s="178"/>
      <c r="H789" s="150"/>
      <c r="I789" s="150"/>
      <c r="J789" s="151"/>
      <c r="K789" s="150"/>
      <c r="L789" s="150"/>
      <c r="M789" s="158"/>
      <c r="N789" s="152"/>
      <c r="O789" s="172"/>
      <c r="P789" s="178"/>
      <c r="Q789" s="150"/>
      <c r="R789" s="151"/>
      <c r="S789" s="150"/>
      <c r="T789" s="150"/>
      <c r="U789" s="158"/>
      <c r="V789" s="150"/>
      <c r="W789" s="172"/>
      <c r="X789" s="185"/>
      <c r="Y789" s="171"/>
      <c r="Z789" s="172"/>
      <c r="AA789" s="209"/>
      <c r="AB789" s="189"/>
      <c r="AC789" s="153"/>
      <c r="AD789" s="153"/>
      <c r="AE789" s="190"/>
      <c r="AF789" s="189"/>
      <c r="AG789" s="190"/>
    </row>
    <row r="790" spans="1:33">
      <c r="A790" s="149"/>
      <c r="B790" s="171"/>
      <c r="C790" s="150"/>
      <c r="D790" s="150"/>
      <c r="E790" s="150"/>
      <c r="F790" s="172"/>
      <c r="G790" s="178"/>
      <c r="H790" s="150"/>
      <c r="I790" s="150"/>
      <c r="J790" s="151"/>
      <c r="K790" s="150"/>
      <c r="L790" s="150"/>
      <c r="M790" s="158"/>
      <c r="N790" s="152"/>
      <c r="O790" s="172"/>
      <c r="P790" s="178"/>
      <c r="Q790" s="150"/>
      <c r="R790" s="151"/>
      <c r="S790" s="150"/>
      <c r="T790" s="150"/>
      <c r="U790" s="158"/>
      <c r="V790" s="150"/>
      <c r="W790" s="172"/>
      <c r="X790" s="185"/>
      <c r="Y790" s="171"/>
      <c r="Z790" s="172"/>
      <c r="AA790" s="209"/>
      <c r="AB790" s="189"/>
      <c r="AC790" s="153"/>
      <c r="AD790" s="153"/>
      <c r="AE790" s="190"/>
      <c r="AF790" s="189"/>
      <c r="AG790" s="190"/>
    </row>
    <row r="791" spans="1:33">
      <c r="A791" s="149"/>
      <c r="B791" s="171"/>
      <c r="C791" s="150"/>
      <c r="D791" s="150"/>
      <c r="E791" s="150"/>
      <c r="F791" s="172"/>
      <c r="G791" s="178"/>
      <c r="H791" s="150"/>
      <c r="I791" s="150"/>
      <c r="J791" s="151"/>
      <c r="K791" s="150"/>
      <c r="L791" s="150"/>
      <c r="M791" s="158"/>
      <c r="N791" s="152"/>
      <c r="O791" s="172"/>
      <c r="P791" s="178"/>
      <c r="Q791" s="150"/>
      <c r="R791" s="151"/>
      <c r="S791" s="150"/>
      <c r="T791" s="150"/>
      <c r="U791" s="158"/>
      <c r="V791" s="150"/>
      <c r="W791" s="172"/>
      <c r="X791" s="185"/>
      <c r="Y791" s="171"/>
      <c r="Z791" s="172"/>
      <c r="AA791" s="209"/>
      <c r="AB791" s="189"/>
      <c r="AC791" s="153"/>
      <c r="AD791" s="153"/>
      <c r="AE791" s="190"/>
      <c r="AF791" s="189"/>
      <c r="AG791" s="190"/>
    </row>
    <row r="792" spans="1:33">
      <c r="A792" s="149"/>
      <c r="B792" s="171"/>
      <c r="C792" s="150"/>
      <c r="D792" s="150"/>
      <c r="E792" s="150"/>
      <c r="F792" s="172"/>
      <c r="G792" s="178"/>
      <c r="H792" s="150"/>
      <c r="I792" s="150"/>
      <c r="J792" s="151"/>
      <c r="K792" s="150"/>
      <c r="L792" s="150"/>
      <c r="M792" s="158"/>
      <c r="N792" s="152"/>
      <c r="O792" s="172"/>
      <c r="P792" s="178"/>
      <c r="Q792" s="150"/>
      <c r="R792" s="151"/>
      <c r="S792" s="150"/>
      <c r="T792" s="150"/>
      <c r="U792" s="158"/>
      <c r="V792" s="150"/>
      <c r="W792" s="172"/>
      <c r="X792" s="185"/>
      <c r="Y792" s="171"/>
      <c r="Z792" s="172"/>
      <c r="AA792" s="209"/>
      <c r="AB792" s="189"/>
      <c r="AC792" s="153"/>
      <c r="AD792" s="153"/>
      <c r="AE792" s="190"/>
      <c r="AF792" s="189"/>
      <c r="AG792" s="190"/>
    </row>
    <row r="793" spans="1:33">
      <c r="A793" s="149"/>
      <c r="B793" s="171"/>
      <c r="C793" s="150"/>
      <c r="D793" s="150"/>
      <c r="E793" s="150"/>
      <c r="F793" s="172"/>
      <c r="G793" s="178"/>
      <c r="H793" s="150"/>
      <c r="I793" s="150"/>
      <c r="J793" s="151"/>
      <c r="K793" s="150"/>
      <c r="L793" s="150"/>
      <c r="M793" s="158"/>
      <c r="N793" s="152"/>
      <c r="O793" s="172"/>
      <c r="P793" s="178"/>
      <c r="Q793" s="150"/>
      <c r="R793" s="151"/>
      <c r="S793" s="150"/>
      <c r="T793" s="150"/>
      <c r="U793" s="158"/>
      <c r="V793" s="150"/>
      <c r="W793" s="172"/>
      <c r="X793" s="185"/>
      <c r="Y793" s="171"/>
      <c r="Z793" s="172"/>
      <c r="AA793" s="209"/>
      <c r="AB793" s="189"/>
      <c r="AC793" s="153"/>
      <c r="AD793" s="153"/>
      <c r="AE793" s="190"/>
      <c r="AF793" s="189"/>
      <c r="AG793" s="190"/>
    </row>
    <row r="794" spans="1:33">
      <c r="A794" s="149"/>
      <c r="B794" s="171"/>
      <c r="C794" s="150"/>
      <c r="D794" s="150"/>
      <c r="E794" s="150"/>
      <c r="F794" s="172"/>
      <c r="G794" s="178"/>
      <c r="H794" s="150"/>
      <c r="I794" s="150"/>
      <c r="J794" s="151"/>
      <c r="K794" s="150"/>
      <c r="L794" s="150"/>
      <c r="M794" s="158"/>
      <c r="N794" s="152"/>
      <c r="O794" s="172"/>
      <c r="P794" s="178"/>
      <c r="Q794" s="150"/>
      <c r="R794" s="151"/>
      <c r="S794" s="150"/>
      <c r="T794" s="150"/>
      <c r="U794" s="158"/>
      <c r="V794" s="150"/>
      <c r="W794" s="172"/>
      <c r="X794" s="185"/>
      <c r="Y794" s="171"/>
      <c r="Z794" s="172"/>
      <c r="AA794" s="209"/>
      <c r="AB794" s="189"/>
      <c r="AC794" s="153"/>
      <c r="AD794" s="153"/>
      <c r="AE794" s="190"/>
      <c r="AF794" s="189"/>
      <c r="AG794" s="190"/>
    </row>
    <row r="795" spans="1:33">
      <c r="A795" s="149"/>
      <c r="B795" s="171"/>
      <c r="C795" s="150"/>
      <c r="D795" s="150"/>
      <c r="E795" s="150"/>
      <c r="F795" s="172"/>
      <c r="G795" s="178"/>
      <c r="H795" s="150"/>
      <c r="I795" s="150"/>
      <c r="J795" s="151"/>
      <c r="K795" s="150"/>
      <c r="L795" s="150"/>
      <c r="M795" s="158"/>
      <c r="N795" s="152"/>
      <c r="O795" s="172"/>
      <c r="P795" s="178"/>
      <c r="Q795" s="150"/>
      <c r="R795" s="151"/>
      <c r="S795" s="150"/>
      <c r="T795" s="150"/>
      <c r="U795" s="158"/>
      <c r="V795" s="150"/>
      <c r="W795" s="172"/>
      <c r="X795" s="185"/>
      <c r="Y795" s="171"/>
      <c r="Z795" s="172"/>
      <c r="AA795" s="209"/>
      <c r="AB795" s="189"/>
      <c r="AC795" s="153"/>
      <c r="AD795" s="153"/>
      <c r="AE795" s="190"/>
      <c r="AF795" s="189"/>
      <c r="AG795" s="190"/>
    </row>
    <row r="796" spans="1:33">
      <c r="A796" s="149"/>
      <c r="B796" s="171"/>
      <c r="C796" s="150"/>
      <c r="D796" s="150"/>
      <c r="E796" s="150"/>
      <c r="F796" s="172"/>
      <c r="G796" s="178"/>
      <c r="H796" s="150"/>
      <c r="I796" s="150"/>
      <c r="J796" s="151"/>
      <c r="K796" s="150"/>
      <c r="L796" s="150"/>
      <c r="M796" s="158"/>
      <c r="N796" s="152"/>
      <c r="O796" s="172"/>
      <c r="P796" s="178"/>
      <c r="Q796" s="150"/>
      <c r="R796" s="151"/>
      <c r="S796" s="150"/>
      <c r="T796" s="150"/>
      <c r="U796" s="158"/>
      <c r="V796" s="150"/>
      <c r="W796" s="172"/>
      <c r="X796" s="185"/>
      <c r="Y796" s="171"/>
      <c r="Z796" s="172"/>
      <c r="AA796" s="209"/>
      <c r="AB796" s="189"/>
      <c r="AC796" s="153"/>
      <c r="AD796" s="153"/>
      <c r="AE796" s="190"/>
      <c r="AF796" s="189"/>
      <c r="AG796" s="190"/>
    </row>
    <row r="797" spans="1:33">
      <c r="A797" s="149"/>
      <c r="B797" s="171"/>
      <c r="C797" s="150"/>
      <c r="D797" s="150"/>
      <c r="E797" s="150"/>
      <c r="F797" s="172"/>
      <c r="G797" s="178"/>
      <c r="H797" s="150"/>
      <c r="I797" s="150"/>
      <c r="J797" s="151"/>
      <c r="K797" s="150"/>
      <c r="L797" s="150"/>
      <c r="M797" s="158"/>
      <c r="N797" s="152"/>
      <c r="O797" s="172"/>
      <c r="P797" s="178"/>
      <c r="Q797" s="150"/>
      <c r="R797" s="151"/>
      <c r="S797" s="150"/>
      <c r="T797" s="150"/>
      <c r="U797" s="158"/>
      <c r="V797" s="150"/>
      <c r="W797" s="172"/>
      <c r="X797" s="185"/>
      <c r="Y797" s="171"/>
      <c r="Z797" s="172"/>
      <c r="AA797" s="209"/>
      <c r="AB797" s="189"/>
      <c r="AC797" s="153"/>
      <c r="AD797" s="153"/>
      <c r="AE797" s="190"/>
      <c r="AF797" s="189"/>
      <c r="AG797" s="190"/>
    </row>
    <row r="798" spans="1:33">
      <c r="A798" s="149"/>
      <c r="B798" s="171"/>
      <c r="C798" s="150"/>
      <c r="D798" s="150"/>
      <c r="E798" s="150"/>
      <c r="F798" s="172"/>
      <c r="G798" s="178"/>
      <c r="H798" s="150"/>
      <c r="I798" s="150"/>
      <c r="J798" s="151"/>
      <c r="K798" s="150"/>
      <c r="L798" s="150"/>
      <c r="M798" s="158"/>
      <c r="N798" s="152"/>
      <c r="O798" s="172"/>
      <c r="P798" s="178"/>
      <c r="Q798" s="150"/>
      <c r="R798" s="151"/>
      <c r="S798" s="150"/>
      <c r="T798" s="150"/>
      <c r="U798" s="158"/>
      <c r="V798" s="150"/>
      <c r="W798" s="172"/>
      <c r="X798" s="185"/>
      <c r="Y798" s="171"/>
      <c r="Z798" s="172"/>
      <c r="AA798" s="209"/>
      <c r="AB798" s="189"/>
      <c r="AC798" s="153"/>
      <c r="AD798" s="153"/>
      <c r="AE798" s="190"/>
      <c r="AF798" s="189"/>
      <c r="AG798" s="190"/>
    </row>
    <row r="799" spans="1:33">
      <c r="A799" s="149"/>
      <c r="B799" s="171"/>
      <c r="C799" s="150"/>
      <c r="D799" s="150"/>
      <c r="E799" s="150"/>
      <c r="F799" s="172"/>
      <c r="G799" s="178"/>
      <c r="H799" s="150"/>
      <c r="I799" s="150"/>
      <c r="J799" s="151"/>
      <c r="K799" s="150"/>
      <c r="L799" s="150"/>
      <c r="M799" s="158"/>
      <c r="N799" s="152"/>
      <c r="O799" s="172"/>
      <c r="P799" s="178"/>
      <c r="Q799" s="150"/>
      <c r="R799" s="151"/>
      <c r="S799" s="150"/>
      <c r="T799" s="150"/>
      <c r="U799" s="158"/>
      <c r="V799" s="150"/>
      <c r="W799" s="172"/>
      <c r="X799" s="185"/>
      <c r="Y799" s="171"/>
      <c r="Z799" s="172"/>
      <c r="AA799" s="209"/>
      <c r="AB799" s="189"/>
      <c r="AC799" s="153"/>
      <c r="AD799" s="153"/>
      <c r="AE799" s="190"/>
      <c r="AF799" s="189"/>
      <c r="AG799" s="190"/>
    </row>
    <row r="800" spans="1:33">
      <c r="A800" s="149"/>
      <c r="B800" s="171"/>
      <c r="C800" s="150"/>
      <c r="D800" s="150"/>
      <c r="E800" s="150"/>
      <c r="F800" s="172"/>
      <c r="G800" s="178"/>
      <c r="H800" s="150"/>
      <c r="I800" s="150"/>
      <c r="J800" s="151"/>
      <c r="K800" s="150"/>
      <c r="L800" s="150"/>
      <c r="M800" s="158"/>
      <c r="N800" s="152"/>
      <c r="O800" s="172"/>
      <c r="P800" s="178"/>
      <c r="Q800" s="150"/>
      <c r="R800" s="151"/>
      <c r="S800" s="150"/>
      <c r="T800" s="150"/>
      <c r="U800" s="158"/>
      <c r="V800" s="150"/>
      <c r="W800" s="172"/>
      <c r="X800" s="185"/>
      <c r="Y800" s="171"/>
      <c r="Z800" s="172"/>
      <c r="AA800" s="209"/>
      <c r="AB800" s="189"/>
      <c r="AC800" s="153"/>
      <c r="AD800" s="153"/>
      <c r="AE800" s="190"/>
      <c r="AF800" s="189"/>
      <c r="AG800" s="190"/>
    </row>
    <row r="801" spans="1:33">
      <c r="A801" s="149"/>
      <c r="B801" s="171"/>
      <c r="C801" s="150"/>
      <c r="D801" s="150"/>
      <c r="E801" s="150"/>
      <c r="F801" s="172"/>
      <c r="G801" s="178"/>
      <c r="H801" s="150"/>
      <c r="I801" s="150"/>
      <c r="J801" s="151"/>
      <c r="K801" s="150"/>
      <c r="L801" s="150"/>
      <c r="M801" s="158"/>
      <c r="N801" s="152"/>
      <c r="O801" s="172"/>
      <c r="P801" s="178"/>
      <c r="Q801" s="150"/>
      <c r="R801" s="151"/>
      <c r="S801" s="150"/>
      <c r="T801" s="150"/>
      <c r="U801" s="158"/>
      <c r="V801" s="150"/>
      <c r="W801" s="172"/>
      <c r="X801" s="185"/>
      <c r="Y801" s="171"/>
      <c r="Z801" s="172"/>
      <c r="AA801" s="209"/>
      <c r="AB801" s="189"/>
      <c r="AC801" s="153"/>
      <c r="AD801" s="153"/>
      <c r="AE801" s="190"/>
      <c r="AF801" s="189"/>
      <c r="AG801" s="190"/>
    </row>
    <row r="802" spans="1:33">
      <c r="A802" s="149"/>
      <c r="B802" s="171"/>
      <c r="C802" s="150"/>
      <c r="D802" s="150"/>
      <c r="E802" s="150"/>
      <c r="F802" s="172"/>
      <c r="G802" s="178"/>
      <c r="H802" s="150"/>
      <c r="I802" s="150"/>
      <c r="J802" s="151"/>
      <c r="K802" s="150"/>
      <c r="L802" s="150"/>
      <c r="M802" s="158"/>
      <c r="N802" s="152"/>
      <c r="O802" s="172"/>
      <c r="P802" s="178"/>
      <c r="Q802" s="150"/>
      <c r="R802" s="151"/>
      <c r="S802" s="150"/>
      <c r="T802" s="150"/>
      <c r="U802" s="158"/>
      <c r="V802" s="150"/>
      <c r="W802" s="172"/>
      <c r="X802" s="185"/>
      <c r="Y802" s="171"/>
      <c r="Z802" s="172"/>
      <c r="AA802" s="209"/>
      <c r="AB802" s="189"/>
      <c r="AC802" s="153"/>
      <c r="AD802" s="153"/>
      <c r="AE802" s="190"/>
      <c r="AF802" s="189"/>
      <c r="AG802" s="190"/>
    </row>
    <row r="803" spans="1:33">
      <c r="A803" s="149"/>
      <c r="B803" s="171"/>
      <c r="C803" s="150"/>
      <c r="D803" s="150"/>
      <c r="E803" s="150"/>
      <c r="F803" s="172"/>
      <c r="G803" s="178"/>
      <c r="H803" s="150"/>
      <c r="I803" s="150"/>
      <c r="J803" s="151"/>
      <c r="K803" s="150"/>
      <c r="L803" s="150"/>
      <c r="M803" s="158"/>
      <c r="N803" s="152"/>
      <c r="O803" s="172"/>
      <c r="P803" s="178"/>
      <c r="Q803" s="150"/>
      <c r="R803" s="151"/>
      <c r="S803" s="150"/>
      <c r="T803" s="150"/>
      <c r="U803" s="158"/>
      <c r="V803" s="150"/>
      <c r="W803" s="172"/>
      <c r="X803" s="185"/>
      <c r="Y803" s="171"/>
      <c r="Z803" s="172"/>
      <c r="AA803" s="209"/>
      <c r="AB803" s="189"/>
      <c r="AC803" s="153"/>
      <c r="AD803" s="153"/>
      <c r="AE803" s="190"/>
      <c r="AF803" s="189"/>
      <c r="AG803" s="190"/>
    </row>
    <row r="804" spans="1:33">
      <c r="A804" s="149"/>
      <c r="B804" s="171"/>
      <c r="C804" s="150"/>
      <c r="D804" s="150"/>
      <c r="E804" s="150"/>
      <c r="F804" s="172"/>
      <c r="G804" s="178"/>
      <c r="H804" s="150"/>
      <c r="I804" s="150"/>
      <c r="J804" s="151"/>
      <c r="K804" s="150"/>
      <c r="L804" s="150"/>
      <c r="M804" s="158"/>
      <c r="N804" s="152"/>
      <c r="O804" s="172"/>
      <c r="P804" s="178"/>
      <c r="Q804" s="150"/>
      <c r="R804" s="151"/>
      <c r="S804" s="150"/>
      <c r="T804" s="150"/>
      <c r="U804" s="158"/>
      <c r="V804" s="150"/>
      <c r="W804" s="172"/>
      <c r="X804" s="185"/>
      <c r="Y804" s="171"/>
      <c r="Z804" s="172"/>
      <c r="AA804" s="209"/>
      <c r="AB804" s="189"/>
      <c r="AC804" s="153"/>
      <c r="AD804" s="153"/>
      <c r="AE804" s="190"/>
      <c r="AF804" s="189"/>
      <c r="AG804" s="190"/>
    </row>
    <row r="805" spans="1:33">
      <c r="A805" s="149"/>
      <c r="B805" s="171"/>
      <c r="C805" s="150"/>
      <c r="D805" s="150"/>
      <c r="E805" s="150"/>
      <c r="F805" s="172"/>
      <c r="G805" s="178"/>
      <c r="H805" s="150"/>
      <c r="I805" s="150"/>
      <c r="J805" s="151"/>
      <c r="K805" s="150"/>
      <c r="L805" s="150"/>
      <c r="M805" s="158"/>
      <c r="N805" s="152"/>
      <c r="O805" s="172"/>
      <c r="P805" s="178"/>
      <c r="Q805" s="150"/>
      <c r="R805" s="151"/>
      <c r="S805" s="150"/>
      <c r="T805" s="150"/>
      <c r="U805" s="158"/>
      <c r="V805" s="150"/>
      <c r="W805" s="172"/>
      <c r="X805" s="185"/>
      <c r="Y805" s="171"/>
      <c r="Z805" s="172"/>
      <c r="AA805" s="209"/>
      <c r="AB805" s="189"/>
      <c r="AC805" s="153"/>
      <c r="AD805" s="153"/>
      <c r="AE805" s="190"/>
      <c r="AF805" s="189"/>
      <c r="AG805" s="190"/>
    </row>
    <row r="806" spans="1:33">
      <c r="A806" s="149"/>
      <c r="B806" s="171"/>
      <c r="C806" s="150"/>
      <c r="D806" s="150"/>
      <c r="E806" s="150"/>
      <c r="F806" s="172"/>
      <c r="G806" s="178"/>
      <c r="H806" s="150"/>
      <c r="I806" s="150"/>
      <c r="J806" s="151"/>
      <c r="K806" s="150"/>
      <c r="L806" s="150"/>
      <c r="M806" s="158"/>
      <c r="N806" s="152"/>
      <c r="O806" s="172"/>
      <c r="P806" s="178"/>
      <c r="Q806" s="150"/>
      <c r="R806" s="151"/>
      <c r="S806" s="150"/>
      <c r="T806" s="150"/>
      <c r="U806" s="158"/>
      <c r="V806" s="150"/>
      <c r="W806" s="172"/>
      <c r="X806" s="185"/>
      <c r="Y806" s="171"/>
      <c r="Z806" s="172"/>
      <c r="AA806" s="209"/>
      <c r="AB806" s="189"/>
      <c r="AC806" s="153"/>
      <c r="AD806" s="153"/>
      <c r="AE806" s="190"/>
      <c r="AF806" s="189"/>
      <c r="AG806" s="190"/>
    </row>
    <row r="807" spans="1:33">
      <c r="A807" s="149"/>
      <c r="B807" s="171"/>
      <c r="C807" s="150"/>
      <c r="D807" s="150"/>
      <c r="E807" s="150"/>
      <c r="F807" s="172"/>
      <c r="G807" s="178"/>
      <c r="H807" s="150"/>
      <c r="I807" s="150"/>
      <c r="J807" s="151"/>
      <c r="K807" s="150"/>
      <c r="L807" s="150"/>
      <c r="M807" s="158"/>
      <c r="N807" s="152"/>
      <c r="O807" s="172"/>
      <c r="P807" s="178"/>
      <c r="Q807" s="150"/>
      <c r="R807" s="151"/>
      <c r="S807" s="150"/>
      <c r="T807" s="150"/>
      <c r="U807" s="158"/>
      <c r="V807" s="150"/>
      <c r="W807" s="172"/>
      <c r="X807" s="185"/>
      <c r="Y807" s="171"/>
      <c r="Z807" s="172"/>
      <c r="AA807" s="209"/>
      <c r="AB807" s="189"/>
      <c r="AC807" s="153"/>
      <c r="AD807" s="153"/>
      <c r="AE807" s="190"/>
      <c r="AF807" s="189"/>
      <c r="AG807" s="190"/>
    </row>
    <row r="808" spans="1:33">
      <c r="A808" s="149"/>
      <c r="B808" s="171"/>
      <c r="C808" s="150"/>
      <c r="D808" s="150"/>
      <c r="E808" s="150"/>
      <c r="F808" s="172"/>
      <c r="G808" s="178"/>
      <c r="H808" s="150"/>
      <c r="I808" s="150"/>
      <c r="J808" s="151"/>
      <c r="K808" s="150"/>
      <c r="L808" s="150"/>
      <c r="M808" s="158"/>
      <c r="N808" s="152"/>
      <c r="O808" s="172"/>
      <c r="P808" s="178"/>
      <c r="Q808" s="150"/>
      <c r="R808" s="151"/>
      <c r="S808" s="150"/>
      <c r="T808" s="150"/>
      <c r="U808" s="158"/>
      <c r="V808" s="150"/>
      <c r="W808" s="172"/>
      <c r="X808" s="185"/>
      <c r="Y808" s="171"/>
      <c r="Z808" s="172"/>
      <c r="AA808" s="209"/>
      <c r="AB808" s="189"/>
      <c r="AC808" s="153"/>
      <c r="AD808" s="153"/>
      <c r="AE808" s="190"/>
      <c r="AF808" s="189"/>
      <c r="AG808" s="190"/>
    </row>
    <row r="809" spans="1:33">
      <c r="A809" s="149"/>
      <c r="B809" s="171"/>
      <c r="C809" s="150"/>
      <c r="D809" s="150"/>
      <c r="E809" s="150"/>
      <c r="F809" s="172"/>
      <c r="G809" s="178"/>
      <c r="H809" s="150"/>
      <c r="I809" s="150"/>
      <c r="J809" s="151"/>
      <c r="K809" s="150"/>
      <c r="L809" s="150"/>
      <c r="M809" s="158"/>
      <c r="N809" s="152"/>
      <c r="O809" s="172"/>
      <c r="P809" s="178"/>
      <c r="Q809" s="150"/>
      <c r="R809" s="151"/>
      <c r="S809" s="150"/>
      <c r="T809" s="150"/>
      <c r="U809" s="158"/>
      <c r="V809" s="150"/>
      <c r="W809" s="172"/>
      <c r="X809" s="185"/>
      <c r="Y809" s="171"/>
      <c r="Z809" s="172"/>
      <c r="AA809" s="209"/>
      <c r="AB809" s="189"/>
      <c r="AC809" s="153"/>
      <c r="AD809" s="153"/>
      <c r="AE809" s="190"/>
      <c r="AF809" s="189"/>
      <c r="AG809" s="190"/>
    </row>
    <row r="810" spans="1:33">
      <c r="A810" s="149"/>
      <c r="B810" s="171"/>
      <c r="C810" s="150"/>
      <c r="D810" s="150"/>
      <c r="E810" s="150"/>
      <c r="F810" s="172"/>
      <c r="G810" s="178"/>
      <c r="H810" s="150"/>
      <c r="I810" s="150"/>
      <c r="J810" s="151"/>
      <c r="K810" s="150"/>
      <c r="L810" s="150"/>
      <c r="M810" s="158"/>
      <c r="N810" s="152"/>
      <c r="O810" s="172"/>
      <c r="P810" s="178"/>
      <c r="Q810" s="150"/>
      <c r="R810" s="151"/>
      <c r="S810" s="150"/>
      <c r="T810" s="150"/>
      <c r="U810" s="158"/>
      <c r="V810" s="150"/>
      <c r="W810" s="172"/>
      <c r="X810" s="185"/>
      <c r="Y810" s="171"/>
      <c r="Z810" s="172"/>
      <c r="AA810" s="209"/>
      <c r="AB810" s="189"/>
      <c r="AC810" s="153"/>
      <c r="AD810" s="153"/>
      <c r="AE810" s="190"/>
      <c r="AF810" s="189"/>
      <c r="AG810" s="190"/>
    </row>
    <row r="811" spans="1:33">
      <c r="A811" s="149"/>
      <c r="B811" s="171"/>
      <c r="C811" s="150"/>
      <c r="D811" s="150"/>
      <c r="E811" s="150"/>
      <c r="F811" s="172"/>
      <c r="G811" s="178"/>
      <c r="H811" s="150"/>
      <c r="I811" s="150"/>
      <c r="J811" s="151"/>
      <c r="K811" s="150"/>
      <c r="L811" s="150"/>
      <c r="M811" s="158"/>
      <c r="N811" s="152"/>
      <c r="O811" s="172"/>
      <c r="P811" s="178"/>
      <c r="Q811" s="150"/>
      <c r="R811" s="151"/>
      <c r="S811" s="150"/>
      <c r="T811" s="150"/>
      <c r="U811" s="158"/>
      <c r="V811" s="150"/>
      <c r="W811" s="172"/>
      <c r="X811" s="185"/>
      <c r="Y811" s="171"/>
      <c r="Z811" s="172"/>
      <c r="AA811" s="209"/>
      <c r="AB811" s="189"/>
      <c r="AC811" s="153"/>
      <c r="AD811" s="153"/>
      <c r="AE811" s="190"/>
      <c r="AF811" s="189"/>
      <c r="AG811" s="190"/>
    </row>
    <row r="812" spans="1:33">
      <c r="A812" s="149"/>
      <c r="B812" s="171"/>
      <c r="C812" s="150"/>
      <c r="D812" s="150"/>
      <c r="E812" s="150"/>
      <c r="F812" s="172"/>
      <c r="G812" s="178"/>
      <c r="H812" s="150"/>
      <c r="I812" s="150"/>
      <c r="J812" s="151"/>
      <c r="K812" s="150"/>
      <c r="L812" s="150"/>
      <c r="M812" s="158"/>
      <c r="N812" s="152"/>
      <c r="O812" s="172"/>
      <c r="P812" s="178"/>
      <c r="Q812" s="150"/>
      <c r="R812" s="151"/>
      <c r="S812" s="150"/>
      <c r="T812" s="150"/>
      <c r="U812" s="158"/>
      <c r="V812" s="150"/>
      <c r="W812" s="172"/>
      <c r="X812" s="185"/>
      <c r="Y812" s="171"/>
      <c r="Z812" s="172"/>
      <c r="AA812" s="209"/>
      <c r="AB812" s="189"/>
      <c r="AC812" s="153"/>
      <c r="AD812" s="153"/>
      <c r="AE812" s="190"/>
      <c r="AF812" s="189"/>
      <c r="AG812" s="190"/>
    </row>
    <row r="813" spans="1:33">
      <c r="A813" s="149"/>
      <c r="B813" s="171"/>
      <c r="C813" s="150"/>
      <c r="D813" s="150"/>
      <c r="E813" s="150"/>
      <c r="F813" s="172"/>
      <c r="G813" s="178"/>
      <c r="H813" s="150"/>
      <c r="I813" s="150"/>
      <c r="J813" s="151"/>
      <c r="K813" s="150"/>
      <c r="L813" s="150"/>
      <c r="M813" s="158"/>
      <c r="N813" s="152"/>
      <c r="O813" s="172"/>
      <c r="P813" s="178"/>
      <c r="Q813" s="150"/>
      <c r="R813" s="151"/>
      <c r="S813" s="150"/>
      <c r="T813" s="150"/>
      <c r="U813" s="158"/>
      <c r="V813" s="150"/>
      <c r="W813" s="172"/>
      <c r="X813" s="185"/>
      <c r="Y813" s="171"/>
      <c r="Z813" s="172"/>
      <c r="AA813" s="209"/>
      <c r="AB813" s="189"/>
      <c r="AC813" s="153"/>
      <c r="AD813" s="153"/>
      <c r="AE813" s="190"/>
      <c r="AF813" s="189"/>
      <c r="AG813" s="190"/>
    </row>
    <row r="814" spans="1:33">
      <c r="A814" s="149"/>
      <c r="B814" s="171"/>
      <c r="C814" s="150"/>
      <c r="D814" s="150"/>
      <c r="E814" s="150"/>
      <c r="F814" s="172"/>
      <c r="G814" s="178"/>
      <c r="H814" s="150"/>
      <c r="I814" s="150"/>
      <c r="J814" s="151"/>
      <c r="K814" s="150"/>
      <c r="L814" s="150"/>
      <c r="M814" s="158"/>
      <c r="N814" s="152"/>
      <c r="O814" s="172"/>
      <c r="P814" s="178"/>
      <c r="Q814" s="150"/>
      <c r="R814" s="151"/>
      <c r="S814" s="150"/>
      <c r="T814" s="150"/>
      <c r="U814" s="158"/>
      <c r="V814" s="150"/>
      <c r="W814" s="172"/>
      <c r="X814" s="185"/>
      <c r="Y814" s="171"/>
      <c r="Z814" s="172"/>
      <c r="AA814" s="209"/>
      <c r="AB814" s="189"/>
      <c r="AC814" s="153"/>
      <c r="AD814" s="153"/>
      <c r="AE814" s="190"/>
      <c r="AF814" s="189"/>
      <c r="AG814" s="190"/>
    </row>
    <row r="815" spans="1:33">
      <c r="A815" s="149"/>
      <c r="B815" s="171"/>
      <c r="C815" s="150"/>
      <c r="D815" s="150"/>
      <c r="E815" s="150"/>
      <c r="F815" s="172"/>
      <c r="G815" s="178"/>
      <c r="H815" s="150"/>
      <c r="I815" s="150"/>
      <c r="J815" s="151"/>
      <c r="K815" s="150"/>
      <c r="L815" s="150"/>
      <c r="M815" s="158"/>
      <c r="N815" s="152"/>
      <c r="O815" s="172"/>
      <c r="P815" s="178"/>
      <c r="Q815" s="150"/>
      <c r="R815" s="151"/>
      <c r="S815" s="150"/>
      <c r="T815" s="150"/>
      <c r="U815" s="158"/>
      <c r="V815" s="150"/>
      <c r="W815" s="172"/>
      <c r="X815" s="185"/>
      <c r="Y815" s="171"/>
      <c r="Z815" s="172"/>
      <c r="AA815" s="209"/>
      <c r="AB815" s="189"/>
      <c r="AC815" s="153"/>
      <c r="AD815" s="153"/>
      <c r="AE815" s="190"/>
      <c r="AF815" s="189"/>
      <c r="AG815" s="190"/>
    </row>
    <row r="816" spans="1:33">
      <c r="A816" s="149"/>
      <c r="B816" s="171"/>
      <c r="C816" s="150"/>
      <c r="D816" s="150"/>
      <c r="E816" s="150"/>
      <c r="F816" s="172"/>
      <c r="G816" s="178"/>
      <c r="H816" s="150"/>
      <c r="I816" s="150"/>
      <c r="J816" s="151"/>
      <c r="K816" s="150"/>
      <c r="L816" s="150"/>
      <c r="M816" s="158"/>
      <c r="N816" s="152"/>
      <c r="O816" s="172"/>
      <c r="P816" s="178"/>
      <c r="Q816" s="150"/>
      <c r="R816" s="151"/>
      <c r="S816" s="150"/>
      <c r="T816" s="150"/>
      <c r="U816" s="158"/>
      <c r="V816" s="150"/>
      <c r="W816" s="172"/>
      <c r="X816" s="185"/>
      <c r="Y816" s="171"/>
      <c r="Z816" s="172"/>
      <c r="AA816" s="209"/>
      <c r="AB816" s="189"/>
      <c r="AC816" s="153"/>
      <c r="AD816" s="153"/>
      <c r="AE816" s="190"/>
      <c r="AF816" s="189"/>
      <c r="AG816" s="190"/>
    </row>
    <row r="817" spans="1:33">
      <c r="A817" s="149"/>
      <c r="B817" s="171"/>
      <c r="C817" s="150"/>
      <c r="D817" s="150"/>
      <c r="E817" s="150"/>
      <c r="F817" s="172"/>
      <c r="G817" s="178"/>
      <c r="H817" s="150"/>
      <c r="I817" s="150"/>
      <c r="J817" s="151"/>
      <c r="K817" s="150"/>
      <c r="L817" s="150"/>
      <c r="M817" s="158"/>
      <c r="N817" s="152"/>
      <c r="O817" s="172"/>
      <c r="P817" s="178"/>
      <c r="Q817" s="150"/>
      <c r="R817" s="151"/>
      <c r="S817" s="150"/>
      <c r="T817" s="150"/>
      <c r="U817" s="158"/>
      <c r="V817" s="150"/>
      <c r="W817" s="172"/>
      <c r="X817" s="185"/>
      <c r="Y817" s="171"/>
      <c r="Z817" s="172"/>
      <c r="AA817" s="209"/>
      <c r="AB817" s="189"/>
      <c r="AC817" s="153"/>
      <c r="AD817" s="153"/>
      <c r="AE817" s="190"/>
      <c r="AF817" s="189"/>
      <c r="AG817" s="190"/>
    </row>
    <row r="818" spans="1:33">
      <c r="A818" s="149"/>
      <c r="B818" s="171"/>
      <c r="C818" s="150"/>
      <c r="D818" s="150"/>
      <c r="E818" s="150"/>
      <c r="F818" s="172"/>
      <c r="G818" s="178"/>
      <c r="H818" s="150"/>
      <c r="I818" s="150"/>
      <c r="J818" s="151"/>
      <c r="K818" s="150"/>
      <c r="L818" s="150"/>
      <c r="M818" s="158"/>
      <c r="N818" s="152"/>
      <c r="O818" s="172"/>
      <c r="P818" s="178"/>
      <c r="Q818" s="150"/>
      <c r="R818" s="151"/>
      <c r="S818" s="150"/>
      <c r="T818" s="150"/>
      <c r="U818" s="158"/>
      <c r="V818" s="150"/>
      <c r="W818" s="172"/>
      <c r="X818" s="185"/>
      <c r="Y818" s="171"/>
      <c r="Z818" s="172"/>
      <c r="AA818" s="209"/>
      <c r="AB818" s="189"/>
      <c r="AC818" s="153"/>
      <c r="AD818" s="153"/>
      <c r="AE818" s="190"/>
      <c r="AF818" s="189"/>
      <c r="AG818" s="190"/>
    </row>
    <row r="819" spans="1:33">
      <c r="A819" s="149"/>
      <c r="B819" s="171"/>
      <c r="C819" s="150"/>
      <c r="D819" s="150"/>
      <c r="E819" s="150"/>
      <c r="F819" s="172"/>
      <c r="G819" s="178"/>
      <c r="H819" s="150"/>
      <c r="I819" s="150"/>
      <c r="J819" s="151"/>
      <c r="K819" s="150"/>
      <c r="L819" s="150"/>
      <c r="M819" s="158"/>
      <c r="N819" s="152"/>
      <c r="O819" s="172"/>
      <c r="P819" s="178"/>
      <c r="Q819" s="150"/>
      <c r="R819" s="151"/>
      <c r="S819" s="150"/>
      <c r="T819" s="150"/>
      <c r="U819" s="158"/>
      <c r="V819" s="150"/>
      <c r="W819" s="172"/>
      <c r="X819" s="185"/>
      <c r="Y819" s="171"/>
      <c r="Z819" s="172"/>
      <c r="AA819" s="209"/>
      <c r="AB819" s="189"/>
      <c r="AC819" s="153"/>
      <c r="AD819" s="153"/>
      <c r="AE819" s="190"/>
      <c r="AF819" s="189"/>
      <c r="AG819" s="190"/>
    </row>
    <row r="820" spans="1:33">
      <c r="A820" s="149"/>
      <c r="B820" s="171"/>
      <c r="C820" s="150"/>
      <c r="D820" s="150"/>
      <c r="E820" s="150"/>
      <c r="F820" s="172"/>
      <c r="G820" s="178"/>
      <c r="H820" s="150"/>
      <c r="I820" s="150"/>
      <c r="J820" s="151"/>
      <c r="K820" s="150"/>
      <c r="L820" s="150"/>
      <c r="M820" s="158"/>
      <c r="N820" s="152"/>
      <c r="O820" s="172"/>
      <c r="P820" s="178"/>
      <c r="Q820" s="150"/>
      <c r="R820" s="151"/>
      <c r="S820" s="150"/>
      <c r="T820" s="150"/>
      <c r="U820" s="158"/>
      <c r="V820" s="150"/>
      <c r="W820" s="172"/>
      <c r="X820" s="185"/>
      <c r="Y820" s="171"/>
      <c r="Z820" s="172"/>
      <c r="AA820" s="209"/>
      <c r="AB820" s="189"/>
      <c r="AC820" s="153"/>
      <c r="AD820" s="153"/>
      <c r="AE820" s="190"/>
      <c r="AF820" s="189"/>
      <c r="AG820" s="190"/>
    </row>
    <row r="821" spans="1:33">
      <c r="A821" s="149"/>
      <c r="B821" s="171"/>
      <c r="C821" s="150"/>
      <c r="D821" s="150"/>
      <c r="E821" s="150"/>
      <c r="F821" s="172"/>
      <c r="G821" s="178"/>
      <c r="H821" s="150"/>
      <c r="I821" s="150"/>
      <c r="J821" s="151"/>
      <c r="K821" s="150"/>
      <c r="L821" s="150"/>
      <c r="M821" s="158"/>
      <c r="N821" s="152"/>
      <c r="O821" s="172"/>
      <c r="P821" s="178"/>
      <c r="Q821" s="150"/>
      <c r="R821" s="151"/>
      <c r="S821" s="150"/>
      <c r="T821" s="150"/>
      <c r="U821" s="158"/>
      <c r="V821" s="150"/>
      <c r="W821" s="172"/>
      <c r="X821" s="185"/>
      <c r="Y821" s="171"/>
      <c r="Z821" s="172"/>
      <c r="AA821" s="209"/>
      <c r="AB821" s="189"/>
      <c r="AC821" s="153"/>
      <c r="AD821" s="153"/>
      <c r="AE821" s="190"/>
      <c r="AF821" s="189"/>
      <c r="AG821" s="190"/>
    </row>
    <row r="822" spans="1:33">
      <c r="A822" s="149"/>
      <c r="B822" s="171"/>
      <c r="C822" s="150"/>
      <c r="D822" s="150"/>
      <c r="E822" s="150"/>
      <c r="F822" s="172"/>
      <c r="G822" s="178"/>
      <c r="H822" s="150"/>
      <c r="I822" s="150"/>
      <c r="J822" s="151"/>
      <c r="K822" s="150"/>
      <c r="L822" s="150"/>
      <c r="M822" s="158"/>
      <c r="N822" s="152"/>
      <c r="O822" s="172"/>
      <c r="P822" s="178"/>
      <c r="Q822" s="150"/>
      <c r="R822" s="151"/>
      <c r="S822" s="150"/>
      <c r="T822" s="150"/>
      <c r="U822" s="158"/>
      <c r="V822" s="150"/>
      <c r="W822" s="172"/>
      <c r="X822" s="185"/>
      <c r="Y822" s="171"/>
      <c r="Z822" s="172"/>
      <c r="AA822" s="209"/>
      <c r="AB822" s="189"/>
      <c r="AC822" s="153"/>
      <c r="AD822" s="153"/>
      <c r="AE822" s="190"/>
      <c r="AF822" s="189"/>
      <c r="AG822" s="190"/>
    </row>
    <row r="823" spans="1:33">
      <c r="A823" s="149"/>
      <c r="B823" s="171"/>
      <c r="C823" s="150"/>
      <c r="D823" s="150"/>
      <c r="E823" s="150"/>
      <c r="F823" s="172"/>
      <c r="G823" s="178"/>
      <c r="H823" s="150"/>
      <c r="I823" s="150"/>
      <c r="J823" s="151"/>
      <c r="K823" s="150"/>
      <c r="L823" s="150"/>
      <c r="M823" s="158"/>
      <c r="N823" s="152"/>
      <c r="O823" s="172"/>
      <c r="P823" s="178"/>
      <c r="Q823" s="150"/>
      <c r="R823" s="151"/>
      <c r="S823" s="150"/>
      <c r="T823" s="150"/>
      <c r="U823" s="158"/>
      <c r="V823" s="150"/>
      <c r="W823" s="172"/>
      <c r="X823" s="185"/>
      <c r="Y823" s="171"/>
      <c r="Z823" s="172"/>
      <c r="AA823" s="209"/>
      <c r="AB823" s="189"/>
      <c r="AC823" s="153"/>
      <c r="AD823" s="153"/>
      <c r="AE823" s="190"/>
      <c r="AF823" s="189"/>
      <c r="AG823" s="190"/>
    </row>
    <row r="824" spans="1:33">
      <c r="A824" s="149"/>
      <c r="B824" s="171"/>
      <c r="C824" s="150"/>
      <c r="D824" s="150"/>
      <c r="E824" s="150"/>
      <c r="F824" s="172"/>
      <c r="G824" s="178"/>
      <c r="H824" s="150"/>
      <c r="I824" s="150"/>
      <c r="J824" s="151"/>
      <c r="K824" s="150"/>
      <c r="L824" s="150"/>
      <c r="M824" s="158"/>
      <c r="N824" s="152"/>
      <c r="O824" s="172"/>
      <c r="P824" s="178"/>
      <c r="Q824" s="150"/>
      <c r="R824" s="151"/>
      <c r="S824" s="150"/>
      <c r="T824" s="150"/>
      <c r="U824" s="158"/>
      <c r="V824" s="150"/>
      <c r="W824" s="172"/>
      <c r="X824" s="185"/>
      <c r="Y824" s="171"/>
      <c r="Z824" s="172"/>
      <c r="AA824" s="209"/>
      <c r="AB824" s="189"/>
      <c r="AC824" s="153"/>
      <c r="AD824" s="153"/>
      <c r="AE824" s="190"/>
      <c r="AF824" s="189"/>
      <c r="AG824" s="190"/>
    </row>
    <row r="825" spans="1:33">
      <c r="A825" s="149"/>
      <c r="B825" s="171"/>
      <c r="C825" s="150"/>
      <c r="D825" s="150"/>
      <c r="E825" s="150"/>
      <c r="F825" s="172"/>
      <c r="G825" s="178"/>
      <c r="H825" s="150"/>
      <c r="I825" s="150"/>
      <c r="J825" s="151"/>
      <c r="K825" s="150"/>
      <c r="L825" s="150"/>
      <c r="M825" s="158"/>
      <c r="N825" s="152"/>
      <c r="O825" s="172"/>
      <c r="P825" s="178"/>
      <c r="Q825" s="150"/>
      <c r="R825" s="151"/>
      <c r="S825" s="150"/>
      <c r="T825" s="150"/>
      <c r="U825" s="158"/>
      <c r="V825" s="150"/>
      <c r="W825" s="172"/>
      <c r="X825" s="185"/>
      <c r="Y825" s="171"/>
      <c r="Z825" s="172"/>
      <c r="AA825" s="209"/>
      <c r="AB825" s="189"/>
      <c r="AC825" s="153"/>
      <c r="AD825" s="153"/>
      <c r="AE825" s="190"/>
      <c r="AF825" s="189"/>
      <c r="AG825" s="190"/>
    </row>
    <row r="826" spans="1:33">
      <c r="A826" s="149"/>
      <c r="B826" s="171"/>
      <c r="C826" s="150"/>
      <c r="D826" s="150"/>
      <c r="E826" s="150"/>
      <c r="F826" s="172"/>
      <c r="G826" s="178"/>
      <c r="H826" s="150"/>
      <c r="I826" s="150"/>
      <c r="J826" s="151"/>
      <c r="K826" s="150"/>
      <c r="L826" s="150"/>
      <c r="M826" s="158"/>
      <c r="N826" s="152"/>
      <c r="O826" s="172"/>
      <c r="P826" s="178"/>
      <c r="Q826" s="150"/>
      <c r="R826" s="151"/>
      <c r="S826" s="150"/>
      <c r="T826" s="150"/>
      <c r="U826" s="158"/>
      <c r="V826" s="150"/>
      <c r="W826" s="172"/>
      <c r="X826" s="185"/>
      <c r="Y826" s="171"/>
      <c r="Z826" s="172"/>
      <c r="AA826" s="209"/>
      <c r="AB826" s="189"/>
      <c r="AC826" s="153"/>
      <c r="AD826" s="153"/>
      <c r="AE826" s="190"/>
      <c r="AF826" s="189"/>
      <c r="AG826" s="190"/>
    </row>
    <row r="827" spans="1:33">
      <c r="A827" s="149"/>
      <c r="B827" s="171"/>
      <c r="C827" s="150"/>
      <c r="D827" s="150"/>
      <c r="E827" s="150"/>
      <c r="F827" s="172"/>
      <c r="G827" s="178"/>
      <c r="H827" s="150"/>
      <c r="I827" s="150"/>
      <c r="J827" s="151"/>
      <c r="K827" s="150"/>
      <c r="L827" s="150"/>
      <c r="M827" s="158"/>
      <c r="N827" s="152"/>
      <c r="O827" s="172"/>
      <c r="P827" s="178"/>
      <c r="Q827" s="150"/>
      <c r="R827" s="151"/>
      <c r="S827" s="150"/>
      <c r="T827" s="150"/>
      <c r="U827" s="158"/>
      <c r="V827" s="150"/>
      <c r="W827" s="172"/>
      <c r="X827" s="185"/>
      <c r="Y827" s="171"/>
      <c r="Z827" s="172"/>
      <c r="AA827" s="209"/>
      <c r="AB827" s="189"/>
      <c r="AC827" s="153"/>
      <c r="AD827" s="153"/>
      <c r="AE827" s="190"/>
      <c r="AF827" s="189"/>
      <c r="AG827" s="190"/>
    </row>
    <row r="828" spans="1:33">
      <c r="A828" s="149"/>
      <c r="B828" s="171"/>
      <c r="C828" s="150"/>
      <c r="D828" s="150"/>
      <c r="E828" s="150"/>
      <c r="F828" s="172"/>
      <c r="G828" s="178"/>
      <c r="H828" s="150"/>
      <c r="I828" s="150"/>
      <c r="J828" s="151"/>
      <c r="K828" s="150"/>
      <c r="L828" s="150"/>
      <c r="M828" s="158"/>
      <c r="N828" s="152"/>
      <c r="O828" s="172"/>
      <c r="P828" s="178"/>
      <c r="Q828" s="150"/>
      <c r="R828" s="151"/>
      <c r="S828" s="150"/>
      <c r="T828" s="150"/>
      <c r="U828" s="158"/>
      <c r="V828" s="150"/>
      <c r="W828" s="172"/>
      <c r="X828" s="185"/>
      <c r="Y828" s="171"/>
      <c r="Z828" s="172"/>
      <c r="AA828" s="209"/>
      <c r="AB828" s="189"/>
      <c r="AC828" s="153"/>
      <c r="AD828" s="153"/>
      <c r="AE828" s="190"/>
      <c r="AF828" s="189"/>
      <c r="AG828" s="190"/>
    </row>
    <row r="829" spans="1:33">
      <c r="A829" s="149"/>
      <c r="B829" s="171"/>
      <c r="C829" s="150"/>
      <c r="D829" s="150"/>
      <c r="E829" s="150"/>
      <c r="F829" s="172"/>
      <c r="G829" s="178"/>
      <c r="H829" s="150"/>
      <c r="I829" s="150"/>
      <c r="J829" s="151"/>
      <c r="K829" s="150"/>
      <c r="L829" s="150"/>
      <c r="M829" s="158"/>
      <c r="N829" s="152"/>
      <c r="O829" s="172"/>
      <c r="P829" s="178"/>
      <c r="Q829" s="150"/>
      <c r="R829" s="151"/>
      <c r="S829" s="150"/>
      <c r="T829" s="150"/>
      <c r="U829" s="158"/>
      <c r="V829" s="150"/>
      <c r="W829" s="172"/>
      <c r="X829" s="185"/>
      <c r="Y829" s="171"/>
      <c r="Z829" s="172"/>
      <c r="AA829" s="209"/>
      <c r="AB829" s="189"/>
      <c r="AC829" s="153"/>
      <c r="AD829" s="153"/>
      <c r="AE829" s="190"/>
      <c r="AF829" s="189"/>
      <c r="AG829" s="190"/>
    </row>
    <row r="830" spans="1:33">
      <c r="A830" s="149"/>
      <c r="B830" s="171"/>
      <c r="C830" s="150"/>
      <c r="D830" s="150"/>
      <c r="E830" s="150"/>
      <c r="F830" s="172"/>
      <c r="G830" s="178"/>
      <c r="H830" s="150"/>
      <c r="I830" s="150"/>
      <c r="J830" s="151"/>
      <c r="K830" s="150"/>
      <c r="L830" s="150"/>
      <c r="M830" s="158"/>
      <c r="N830" s="152"/>
      <c r="O830" s="172"/>
      <c r="P830" s="178"/>
      <c r="Q830" s="150"/>
      <c r="R830" s="151"/>
      <c r="S830" s="150"/>
      <c r="T830" s="150"/>
      <c r="U830" s="158"/>
      <c r="V830" s="150"/>
      <c r="W830" s="172"/>
      <c r="X830" s="185"/>
      <c r="Y830" s="171"/>
      <c r="Z830" s="172"/>
      <c r="AA830" s="209"/>
      <c r="AB830" s="189"/>
      <c r="AC830" s="153"/>
      <c r="AD830" s="153"/>
      <c r="AE830" s="190"/>
      <c r="AF830" s="189"/>
      <c r="AG830" s="190"/>
    </row>
    <row r="831" spans="1:33">
      <c r="A831" s="149"/>
      <c r="B831" s="171"/>
      <c r="C831" s="150"/>
      <c r="D831" s="150"/>
      <c r="E831" s="150"/>
      <c r="F831" s="172"/>
      <c r="G831" s="178"/>
      <c r="H831" s="150"/>
      <c r="I831" s="150"/>
      <c r="J831" s="151"/>
      <c r="K831" s="150"/>
      <c r="L831" s="150"/>
      <c r="M831" s="158"/>
      <c r="N831" s="152"/>
      <c r="O831" s="172"/>
      <c r="P831" s="178"/>
      <c r="Q831" s="150"/>
      <c r="R831" s="151"/>
      <c r="S831" s="150"/>
      <c r="T831" s="150"/>
      <c r="U831" s="158"/>
      <c r="V831" s="150"/>
      <c r="W831" s="172"/>
      <c r="X831" s="185"/>
      <c r="Y831" s="171"/>
      <c r="Z831" s="172"/>
      <c r="AA831" s="209"/>
      <c r="AB831" s="189"/>
      <c r="AC831" s="153"/>
      <c r="AD831" s="153"/>
      <c r="AE831" s="190"/>
      <c r="AF831" s="189"/>
      <c r="AG831" s="190"/>
    </row>
    <row r="832" spans="1:33">
      <c r="A832" s="149"/>
      <c r="B832" s="171"/>
      <c r="C832" s="150"/>
      <c r="D832" s="150"/>
      <c r="E832" s="150"/>
      <c r="F832" s="172"/>
      <c r="G832" s="178"/>
      <c r="H832" s="150"/>
      <c r="I832" s="150"/>
      <c r="J832" s="151"/>
      <c r="K832" s="150"/>
      <c r="L832" s="150"/>
      <c r="M832" s="158"/>
      <c r="N832" s="152"/>
      <c r="O832" s="172"/>
      <c r="P832" s="178"/>
      <c r="Q832" s="150"/>
      <c r="R832" s="151"/>
      <c r="S832" s="150"/>
      <c r="T832" s="150"/>
      <c r="U832" s="158"/>
      <c r="V832" s="150"/>
      <c r="W832" s="172"/>
      <c r="X832" s="185"/>
      <c r="Y832" s="171"/>
      <c r="Z832" s="172"/>
      <c r="AA832" s="209"/>
      <c r="AB832" s="189"/>
      <c r="AC832" s="153"/>
      <c r="AD832" s="153"/>
      <c r="AE832" s="190"/>
      <c r="AF832" s="189"/>
      <c r="AG832" s="190"/>
    </row>
    <row r="833" spans="1:33">
      <c r="A833" s="149"/>
      <c r="B833" s="171"/>
      <c r="C833" s="150"/>
      <c r="D833" s="150"/>
      <c r="E833" s="150"/>
      <c r="F833" s="172"/>
      <c r="G833" s="178"/>
      <c r="H833" s="150"/>
      <c r="I833" s="150"/>
      <c r="J833" s="151"/>
      <c r="K833" s="150"/>
      <c r="L833" s="150"/>
      <c r="M833" s="158"/>
      <c r="N833" s="152"/>
      <c r="O833" s="172"/>
      <c r="P833" s="178"/>
      <c r="Q833" s="150"/>
      <c r="R833" s="151"/>
      <c r="S833" s="150"/>
      <c r="T833" s="150"/>
      <c r="U833" s="158"/>
      <c r="V833" s="150"/>
      <c r="W833" s="172"/>
      <c r="X833" s="185"/>
      <c r="Y833" s="171"/>
      <c r="Z833" s="172"/>
      <c r="AA833" s="209"/>
      <c r="AB833" s="189"/>
      <c r="AC833" s="153"/>
      <c r="AD833" s="153"/>
      <c r="AE833" s="190"/>
      <c r="AF833" s="189"/>
      <c r="AG833" s="190"/>
    </row>
    <row r="834" spans="1:33">
      <c r="A834" s="149"/>
      <c r="B834" s="171"/>
      <c r="C834" s="150"/>
      <c r="D834" s="150"/>
      <c r="E834" s="150"/>
      <c r="F834" s="172"/>
      <c r="G834" s="178"/>
      <c r="H834" s="150"/>
      <c r="I834" s="150"/>
      <c r="J834" s="151"/>
      <c r="K834" s="150"/>
      <c r="L834" s="150"/>
      <c r="M834" s="158"/>
      <c r="N834" s="152"/>
      <c r="O834" s="172"/>
      <c r="P834" s="178"/>
      <c r="Q834" s="150"/>
      <c r="R834" s="151"/>
      <c r="S834" s="150"/>
      <c r="T834" s="150"/>
      <c r="U834" s="158"/>
      <c r="V834" s="150"/>
      <c r="W834" s="172"/>
      <c r="X834" s="185"/>
      <c r="Y834" s="171"/>
      <c r="Z834" s="172"/>
      <c r="AA834" s="209"/>
      <c r="AB834" s="189"/>
      <c r="AC834" s="153"/>
      <c r="AD834" s="153"/>
      <c r="AE834" s="190"/>
      <c r="AF834" s="189"/>
      <c r="AG834" s="190"/>
    </row>
    <row r="835" spans="1:33">
      <c r="A835" s="149"/>
      <c r="B835" s="171"/>
      <c r="C835" s="150"/>
      <c r="D835" s="150"/>
      <c r="E835" s="150"/>
      <c r="F835" s="172"/>
      <c r="G835" s="178"/>
      <c r="H835" s="150"/>
      <c r="I835" s="150"/>
      <c r="J835" s="151"/>
      <c r="K835" s="150"/>
      <c r="L835" s="150"/>
      <c r="M835" s="158"/>
      <c r="N835" s="152"/>
      <c r="O835" s="172"/>
      <c r="P835" s="178"/>
      <c r="Q835" s="150"/>
      <c r="R835" s="151"/>
      <c r="S835" s="150"/>
      <c r="T835" s="150"/>
      <c r="U835" s="158"/>
      <c r="V835" s="150"/>
      <c r="W835" s="172"/>
      <c r="X835" s="185"/>
      <c r="Y835" s="171"/>
      <c r="Z835" s="172"/>
      <c r="AA835" s="209"/>
      <c r="AB835" s="189"/>
      <c r="AC835" s="153"/>
      <c r="AD835" s="153"/>
      <c r="AE835" s="190"/>
      <c r="AF835" s="189"/>
      <c r="AG835" s="190"/>
    </row>
    <row r="836" spans="1:33">
      <c r="A836" s="149"/>
      <c r="B836" s="171"/>
      <c r="C836" s="150"/>
      <c r="D836" s="150"/>
      <c r="E836" s="150"/>
      <c r="F836" s="172"/>
      <c r="G836" s="178"/>
      <c r="H836" s="150"/>
      <c r="I836" s="150"/>
      <c r="J836" s="151"/>
      <c r="K836" s="150"/>
      <c r="L836" s="150"/>
      <c r="M836" s="158"/>
      <c r="N836" s="152"/>
      <c r="O836" s="172"/>
      <c r="P836" s="178"/>
      <c r="Q836" s="150"/>
      <c r="R836" s="151"/>
      <c r="S836" s="150"/>
      <c r="T836" s="150"/>
      <c r="U836" s="158"/>
      <c r="V836" s="150"/>
      <c r="W836" s="172"/>
      <c r="X836" s="185"/>
      <c r="Y836" s="171"/>
      <c r="Z836" s="172"/>
      <c r="AA836" s="209"/>
      <c r="AB836" s="189"/>
      <c r="AC836" s="153"/>
      <c r="AD836" s="153"/>
      <c r="AE836" s="190"/>
      <c r="AF836" s="189"/>
      <c r="AG836" s="190"/>
    </row>
    <row r="837" spans="1:33">
      <c r="A837" s="149"/>
      <c r="B837" s="171"/>
      <c r="C837" s="150"/>
      <c r="D837" s="150"/>
      <c r="E837" s="150"/>
      <c r="F837" s="172"/>
      <c r="G837" s="178"/>
      <c r="H837" s="150"/>
      <c r="I837" s="150"/>
      <c r="J837" s="151"/>
      <c r="K837" s="150"/>
      <c r="L837" s="150"/>
      <c r="M837" s="158"/>
      <c r="N837" s="152"/>
      <c r="O837" s="172"/>
      <c r="P837" s="178"/>
      <c r="Q837" s="150"/>
      <c r="R837" s="151"/>
      <c r="S837" s="150"/>
      <c r="T837" s="150"/>
      <c r="U837" s="158"/>
      <c r="V837" s="150"/>
      <c r="W837" s="172"/>
      <c r="X837" s="185"/>
      <c r="Y837" s="171"/>
      <c r="Z837" s="172"/>
      <c r="AA837" s="209"/>
      <c r="AB837" s="189"/>
      <c r="AC837" s="153"/>
      <c r="AD837" s="153"/>
      <c r="AE837" s="190"/>
      <c r="AF837" s="189"/>
      <c r="AG837" s="190"/>
    </row>
    <row r="838" spans="1:33">
      <c r="A838" s="149"/>
      <c r="B838" s="171"/>
      <c r="C838" s="150"/>
      <c r="D838" s="150"/>
      <c r="E838" s="150"/>
      <c r="F838" s="172"/>
      <c r="G838" s="178"/>
      <c r="H838" s="150"/>
      <c r="I838" s="150"/>
      <c r="J838" s="151"/>
      <c r="K838" s="150"/>
      <c r="L838" s="150"/>
      <c r="M838" s="158"/>
      <c r="N838" s="152"/>
      <c r="O838" s="172"/>
      <c r="P838" s="178"/>
      <c r="Q838" s="150"/>
      <c r="R838" s="151"/>
      <c r="S838" s="150"/>
      <c r="T838" s="150"/>
      <c r="U838" s="158"/>
      <c r="V838" s="150"/>
      <c r="W838" s="172"/>
      <c r="X838" s="185"/>
      <c r="Y838" s="171"/>
      <c r="Z838" s="172"/>
      <c r="AA838" s="209"/>
      <c r="AB838" s="189"/>
      <c r="AC838" s="153"/>
      <c r="AD838" s="153"/>
      <c r="AE838" s="190"/>
      <c r="AF838" s="189"/>
      <c r="AG838" s="190"/>
    </row>
    <row r="839" spans="1:33">
      <c r="A839" s="149"/>
      <c r="B839" s="171"/>
      <c r="C839" s="150"/>
      <c r="D839" s="150"/>
      <c r="E839" s="150"/>
      <c r="F839" s="172"/>
      <c r="G839" s="178"/>
      <c r="H839" s="150"/>
      <c r="I839" s="150"/>
      <c r="J839" s="151"/>
      <c r="K839" s="150"/>
      <c r="L839" s="150"/>
      <c r="M839" s="158"/>
      <c r="N839" s="152"/>
      <c r="O839" s="172"/>
      <c r="P839" s="178"/>
      <c r="Q839" s="150"/>
      <c r="R839" s="151"/>
      <c r="S839" s="150"/>
      <c r="T839" s="150"/>
      <c r="U839" s="158"/>
      <c r="V839" s="150"/>
      <c r="W839" s="172"/>
      <c r="X839" s="185"/>
      <c r="Y839" s="171"/>
      <c r="Z839" s="172"/>
      <c r="AA839" s="209"/>
      <c r="AB839" s="189"/>
      <c r="AC839" s="153"/>
      <c r="AD839" s="153"/>
      <c r="AE839" s="190"/>
      <c r="AF839" s="189"/>
      <c r="AG839" s="190"/>
    </row>
    <row r="840" spans="1:33">
      <c r="A840" s="149"/>
      <c r="B840" s="171"/>
      <c r="C840" s="150"/>
      <c r="D840" s="150"/>
      <c r="E840" s="150"/>
      <c r="F840" s="172"/>
      <c r="G840" s="178"/>
      <c r="H840" s="150"/>
      <c r="I840" s="150"/>
      <c r="J840" s="151"/>
      <c r="K840" s="150"/>
      <c r="L840" s="150"/>
      <c r="M840" s="158"/>
      <c r="N840" s="152"/>
      <c r="O840" s="172"/>
      <c r="P840" s="178"/>
      <c r="Q840" s="150"/>
      <c r="R840" s="151"/>
      <c r="S840" s="150"/>
      <c r="T840" s="150"/>
      <c r="U840" s="158"/>
      <c r="V840" s="150"/>
      <c r="W840" s="172"/>
      <c r="X840" s="185"/>
      <c r="Y840" s="171"/>
      <c r="Z840" s="172"/>
      <c r="AA840" s="209"/>
      <c r="AB840" s="189"/>
      <c r="AC840" s="153"/>
      <c r="AD840" s="153"/>
      <c r="AE840" s="190"/>
      <c r="AF840" s="189"/>
      <c r="AG840" s="190"/>
    </row>
    <row r="841" spans="1:33">
      <c r="A841" s="149"/>
      <c r="B841" s="171"/>
      <c r="C841" s="150"/>
      <c r="D841" s="150"/>
      <c r="E841" s="150"/>
      <c r="F841" s="172"/>
      <c r="G841" s="178"/>
      <c r="H841" s="150"/>
      <c r="I841" s="150"/>
      <c r="J841" s="151"/>
      <c r="K841" s="150"/>
      <c r="L841" s="150"/>
      <c r="M841" s="158"/>
      <c r="N841" s="152"/>
      <c r="O841" s="172"/>
      <c r="P841" s="178"/>
      <c r="Q841" s="150"/>
      <c r="R841" s="151"/>
      <c r="S841" s="150"/>
      <c r="T841" s="150"/>
      <c r="U841" s="158"/>
      <c r="V841" s="150"/>
      <c r="W841" s="172"/>
      <c r="X841" s="185"/>
      <c r="Y841" s="171"/>
      <c r="Z841" s="172"/>
      <c r="AA841" s="209"/>
      <c r="AB841" s="189"/>
      <c r="AC841" s="153"/>
      <c r="AD841" s="153"/>
      <c r="AE841" s="190"/>
      <c r="AF841" s="189"/>
      <c r="AG841" s="190"/>
    </row>
    <row r="842" spans="1:33">
      <c r="A842" s="149"/>
      <c r="B842" s="171"/>
      <c r="C842" s="150"/>
      <c r="D842" s="150"/>
      <c r="E842" s="150"/>
      <c r="F842" s="172"/>
      <c r="G842" s="178"/>
      <c r="H842" s="150"/>
      <c r="I842" s="150"/>
      <c r="J842" s="151"/>
      <c r="K842" s="150"/>
      <c r="L842" s="150"/>
      <c r="M842" s="158"/>
      <c r="N842" s="152"/>
      <c r="O842" s="172"/>
      <c r="P842" s="178"/>
      <c r="Q842" s="150"/>
      <c r="R842" s="151"/>
      <c r="S842" s="150"/>
      <c r="T842" s="150"/>
      <c r="U842" s="158"/>
      <c r="V842" s="150"/>
      <c r="W842" s="172"/>
      <c r="X842" s="185"/>
      <c r="Y842" s="171"/>
      <c r="Z842" s="172"/>
      <c r="AA842" s="209"/>
      <c r="AB842" s="189"/>
      <c r="AC842" s="153"/>
      <c r="AD842" s="153"/>
      <c r="AE842" s="190"/>
      <c r="AF842" s="189"/>
      <c r="AG842" s="190"/>
    </row>
    <row r="843" spans="1:33">
      <c r="A843" s="149"/>
      <c r="B843" s="171"/>
      <c r="C843" s="150"/>
      <c r="D843" s="150"/>
      <c r="E843" s="150"/>
      <c r="F843" s="172"/>
      <c r="G843" s="178"/>
      <c r="H843" s="150"/>
      <c r="I843" s="150"/>
      <c r="J843" s="151"/>
      <c r="K843" s="150"/>
      <c r="L843" s="150"/>
      <c r="M843" s="158"/>
      <c r="N843" s="152"/>
      <c r="O843" s="172"/>
      <c r="P843" s="178"/>
      <c r="Q843" s="150"/>
      <c r="R843" s="151"/>
      <c r="S843" s="150"/>
      <c r="T843" s="150"/>
      <c r="U843" s="158"/>
      <c r="V843" s="150"/>
      <c r="W843" s="172"/>
      <c r="X843" s="185"/>
      <c r="Y843" s="171"/>
      <c r="Z843" s="172"/>
      <c r="AA843" s="209"/>
      <c r="AB843" s="189"/>
      <c r="AC843" s="153"/>
      <c r="AD843" s="153"/>
      <c r="AE843" s="190"/>
      <c r="AF843" s="189"/>
      <c r="AG843" s="190"/>
    </row>
    <row r="844" spans="1:33">
      <c r="A844" s="149"/>
      <c r="B844" s="171"/>
      <c r="C844" s="150"/>
      <c r="D844" s="150"/>
      <c r="E844" s="150"/>
      <c r="F844" s="172"/>
      <c r="G844" s="178"/>
      <c r="H844" s="150"/>
      <c r="I844" s="150"/>
      <c r="J844" s="151"/>
      <c r="K844" s="150"/>
      <c r="L844" s="150"/>
      <c r="M844" s="158"/>
      <c r="N844" s="152"/>
      <c r="O844" s="172"/>
      <c r="P844" s="178"/>
      <c r="Q844" s="150"/>
      <c r="R844" s="151"/>
      <c r="S844" s="150"/>
      <c r="T844" s="150"/>
      <c r="U844" s="158"/>
      <c r="V844" s="150"/>
      <c r="W844" s="172"/>
      <c r="X844" s="185"/>
      <c r="Y844" s="171"/>
      <c r="Z844" s="172"/>
      <c r="AA844" s="209"/>
      <c r="AB844" s="189"/>
      <c r="AC844" s="153"/>
      <c r="AD844" s="153"/>
      <c r="AE844" s="190"/>
      <c r="AF844" s="189"/>
      <c r="AG844" s="190"/>
    </row>
    <row r="845" spans="1:33">
      <c r="A845" s="149"/>
      <c r="B845" s="171"/>
      <c r="C845" s="150"/>
      <c r="D845" s="150"/>
      <c r="E845" s="150"/>
      <c r="F845" s="172"/>
      <c r="G845" s="178"/>
      <c r="H845" s="150"/>
      <c r="I845" s="150"/>
      <c r="J845" s="151"/>
      <c r="K845" s="150"/>
      <c r="L845" s="150"/>
      <c r="M845" s="158"/>
      <c r="N845" s="152"/>
      <c r="O845" s="172"/>
      <c r="P845" s="178"/>
      <c r="Q845" s="150"/>
      <c r="R845" s="151"/>
      <c r="S845" s="150"/>
      <c r="T845" s="150"/>
      <c r="U845" s="158"/>
      <c r="V845" s="150"/>
      <c r="W845" s="172"/>
      <c r="X845" s="185"/>
      <c r="Y845" s="171"/>
      <c r="Z845" s="172"/>
      <c r="AA845" s="209"/>
      <c r="AB845" s="189"/>
      <c r="AC845" s="153"/>
      <c r="AD845" s="153"/>
      <c r="AE845" s="190"/>
      <c r="AF845" s="189"/>
      <c r="AG845" s="190"/>
    </row>
    <row r="846" spans="1:33">
      <c r="A846" s="149"/>
      <c r="B846" s="171"/>
      <c r="C846" s="150"/>
      <c r="D846" s="150"/>
      <c r="E846" s="150"/>
      <c r="F846" s="172"/>
      <c r="G846" s="178"/>
      <c r="H846" s="150"/>
      <c r="I846" s="150"/>
      <c r="J846" s="151"/>
      <c r="K846" s="150"/>
      <c r="L846" s="150"/>
      <c r="M846" s="158"/>
      <c r="N846" s="152"/>
      <c r="O846" s="172"/>
      <c r="P846" s="178"/>
      <c r="Q846" s="150"/>
      <c r="R846" s="151"/>
      <c r="S846" s="150"/>
      <c r="T846" s="150"/>
      <c r="U846" s="158"/>
      <c r="V846" s="150"/>
      <c r="W846" s="172"/>
      <c r="X846" s="185"/>
      <c r="Y846" s="171"/>
      <c r="Z846" s="172"/>
      <c r="AA846" s="209"/>
      <c r="AB846" s="189"/>
      <c r="AC846" s="153"/>
      <c r="AD846" s="153"/>
      <c r="AE846" s="190"/>
      <c r="AF846" s="189"/>
      <c r="AG846" s="190"/>
    </row>
    <row r="847" spans="1:33">
      <c r="A847" s="149"/>
      <c r="B847" s="171"/>
      <c r="C847" s="150"/>
      <c r="D847" s="150"/>
      <c r="E847" s="150"/>
      <c r="F847" s="172"/>
      <c r="G847" s="178"/>
      <c r="H847" s="150"/>
      <c r="I847" s="150"/>
      <c r="J847" s="151"/>
      <c r="K847" s="150"/>
      <c r="L847" s="150"/>
      <c r="M847" s="158"/>
      <c r="N847" s="152"/>
      <c r="O847" s="172"/>
      <c r="P847" s="178"/>
      <c r="Q847" s="150"/>
      <c r="R847" s="151"/>
      <c r="S847" s="150"/>
      <c r="T847" s="150"/>
      <c r="U847" s="158"/>
      <c r="V847" s="150"/>
      <c r="W847" s="172"/>
      <c r="X847" s="185"/>
      <c r="Y847" s="171"/>
      <c r="Z847" s="172"/>
      <c r="AA847" s="209"/>
      <c r="AB847" s="189"/>
      <c r="AC847" s="153"/>
      <c r="AD847" s="153"/>
      <c r="AE847" s="190"/>
      <c r="AF847" s="189"/>
      <c r="AG847" s="190"/>
    </row>
    <row r="848" spans="1:33">
      <c r="A848" s="149"/>
      <c r="B848" s="171"/>
      <c r="C848" s="150"/>
      <c r="D848" s="150"/>
      <c r="E848" s="150"/>
      <c r="F848" s="172"/>
      <c r="G848" s="178"/>
      <c r="H848" s="150"/>
      <c r="I848" s="150"/>
      <c r="J848" s="151"/>
      <c r="K848" s="150"/>
      <c r="L848" s="150"/>
      <c r="M848" s="158"/>
      <c r="N848" s="152"/>
      <c r="O848" s="172"/>
      <c r="P848" s="178"/>
      <c r="Q848" s="150"/>
      <c r="R848" s="151"/>
      <c r="S848" s="150"/>
      <c r="T848" s="150"/>
      <c r="U848" s="158"/>
      <c r="V848" s="150"/>
      <c r="W848" s="172"/>
      <c r="X848" s="185"/>
      <c r="Y848" s="171"/>
      <c r="Z848" s="172"/>
      <c r="AA848" s="209"/>
      <c r="AB848" s="189"/>
      <c r="AC848" s="153"/>
      <c r="AD848" s="153"/>
      <c r="AE848" s="190"/>
      <c r="AF848" s="189"/>
      <c r="AG848" s="190"/>
    </row>
    <row r="849" spans="1:33">
      <c r="A849" s="149"/>
      <c r="B849" s="171"/>
      <c r="C849" s="150"/>
      <c r="D849" s="150"/>
      <c r="E849" s="150"/>
      <c r="F849" s="172"/>
      <c r="G849" s="178"/>
      <c r="H849" s="150"/>
      <c r="I849" s="150"/>
      <c r="J849" s="151"/>
      <c r="K849" s="150"/>
      <c r="L849" s="150"/>
      <c r="M849" s="158"/>
      <c r="N849" s="152"/>
      <c r="O849" s="172"/>
      <c r="P849" s="178"/>
      <c r="Q849" s="150"/>
      <c r="R849" s="151"/>
      <c r="S849" s="150"/>
      <c r="T849" s="150"/>
      <c r="U849" s="158"/>
      <c r="V849" s="150"/>
      <c r="W849" s="172"/>
      <c r="X849" s="185"/>
      <c r="Y849" s="171"/>
      <c r="Z849" s="172"/>
      <c r="AA849" s="209"/>
      <c r="AB849" s="189"/>
      <c r="AC849" s="153"/>
      <c r="AD849" s="153"/>
      <c r="AE849" s="190"/>
      <c r="AF849" s="189"/>
      <c r="AG849" s="190"/>
    </row>
    <row r="850" spans="1:33">
      <c r="A850" s="149"/>
      <c r="B850" s="171"/>
      <c r="C850" s="150"/>
      <c r="D850" s="150"/>
      <c r="E850" s="150"/>
      <c r="F850" s="172"/>
      <c r="G850" s="178"/>
      <c r="H850" s="150"/>
      <c r="I850" s="150"/>
      <c r="J850" s="151"/>
      <c r="K850" s="150"/>
      <c r="L850" s="150"/>
      <c r="M850" s="158"/>
      <c r="N850" s="152"/>
      <c r="O850" s="172"/>
      <c r="P850" s="178"/>
      <c r="Q850" s="150"/>
      <c r="R850" s="151"/>
      <c r="S850" s="150"/>
      <c r="T850" s="150"/>
      <c r="U850" s="158"/>
      <c r="V850" s="150"/>
      <c r="W850" s="172"/>
      <c r="X850" s="185"/>
      <c r="Y850" s="171"/>
      <c r="Z850" s="172"/>
      <c r="AA850" s="209"/>
      <c r="AB850" s="189"/>
      <c r="AC850" s="153"/>
      <c r="AD850" s="153"/>
      <c r="AE850" s="190"/>
      <c r="AF850" s="189"/>
      <c r="AG850" s="190"/>
    </row>
    <row r="851" spans="1:33">
      <c r="A851" s="149"/>
      <c r="B851" s="171"/>
      <c r="C851" s="150"/>
      <c r="D851" s="150"/>
      <c r="E851" s="150"/>
      <c r="F851" s="172"/>
      <c r="G851" s="178"/>
      <c r="H851" s="150"/>
      <c r="I851" s="150"/>
      <c r="J851" s="151"/>
      <c r="K851" s="150"/>
      <c r="L851" s="150"/>
      <c r="M851" s="158"/>
      <c r="N851" s="152"/>
      <c r="O851" s="172"/>
      <c r="P851" s="178"/>
      <c r="Q851" s="150"/>
      <c r="R851" s="151"/>
      <c r="S851" s="150"/>
      <c r="T851" s="150"/>
      <c r="U851" s="158"/>
      <c r="V851" s="150"/>
      <c r="W851" s="172"/>
      <c r="X851" s="185"/>
      <c r="Y851" s="171"/>
      <c r="Z851" s="172"/>
      <c r="AA851" s="209"/>
      <c r="AB851" s="189"/>
      <c r="AC851" s="153"/>
      <c r="AD851" s="153"/>
      <c r="AE851" s="190"/>
      <c r="AF851" s="189"/>
      <c r="AG851" s="190"/>
    </row>
    <row r="852" spans="1:33">
      <c r="A852" s="149"/>
      <c r="B852" s="171"/>
      <c r="C852" s="150"/>
      <c r="D852" s="150"/>
      <c r="E852" s="150"/>
      <c r="F852" s="172"/>
      <c r="G852" s="178"/>
      <c r="H852" s="150"/>
      <c r="I852" s="150"/>
      <c r="J852" s="151"/>
      <c r="K852" s="150"/>
      <c r="L852" s="150"/>
      <c r="M852" s="158"/>
      <c r="N852" s="152"/>
      <c r="O852" s="172"/>
      <c r="P852" s="178"/>
      <c r="Q852" s="150"/>
      <c r="R852" s="151"/>
      <c r="S852" s="150"/>
      <c r="T852" s="150"/>
      <c r="U852" s="158"/>
      <c r="V852" s="150"/>
      <c r="W852" s="172"/>
      <c r="X852" s="185"/>
      <c r="Y852" s="171"/>
      <c r="Z852" s="172"/>
      <c r="AA852" s="209"/>
      <c r="AB852" s="189"/>
      <c r="AC852" s="153"/>
      <c r="AD852" s="153"/>
      <c r="AE852" s="190"/>
      <c r="AF852" s="189"/>
      <c r="AG852" s="190"/>
    </row>
    <row r="853" spans="1:33">
      <c r="A853" s="149"/>
      <c r="B853" s="171"/>
      <c r="C853" s="150"/>
      <c r="D853" s="150"/>
      <c r="E853" s="150"/>
      <c r="F853" s="172"/>
      <c r="G853" s="178"/>
      <c r="H853" s="150"/>
      <c r="I853" s="150"/>
      <c r="J853" s="151"/>
      <c r="K853" s="150"/>
      <c r="L853" s="150"/>
      <c r="M853" s="158"/>
      <c r="N853" s="152"/>
      <c r="O853" s="172"/>
      <c r="P853" s="178"/>
      <c r="Q853" s="150"/>
      <c r="R853" s="151"/>
      <c r="S853" s="150"/>
      <c r="T853" s="150"/>
      <c r="U853" s="158"/>
      <c r="V853" s="150"/>
      <c r="W853" s="172"/>
      <c r="X853" s="185"/>
      <c r="Y853" s="171"/>
      <c r="Z853" s="172"/>
      <c r="AA853" s="209"/>
      <c r="AB853" s="189"/>
      <c r="AC853" s="153"/>
      <c r="AD853" s="153"/>
      <c r="AE853" s="190"/>
      <c r="AF853" s="189"/>
      <c r="AG853" s="190"/>
    </row>
    <row r="854" spans="1:33">
      <c r="A854" s="149"/>
      <c r="B854" s="171"/>
      <c r="C854" s="150"/>
      <c r="D854" s="150"/>
      <c r="E854" s="150"/>
      <c r="F854" s="172"/>
      <c r="G854" s="178"/>
      <c r="H854" s="150"/>
      <c r="I854" s="150"/>
      <c r="J854" s="151"/>
      <c r="K854" s="150"/>
      <c r="L854" s="150"/>
      <c r="M854" s="158"/>
      <c r="N854" s="152"/>
      <c r="O854" s="172"/>
      <c r="P854" s="178"/>
      <c r="Q854" s="150"/>
      <c r="R854" s="151"/>
      <c r="S854" s="150"/>
      <c r="T854" s="150"/>
      <c r="U854" s="158"/>
      <c r="V854" s="150"/>
      <c r="W854" s="172"/>
      <c r="X854" s="185"/>
      <c r="Y854" s="171"/>
      <c r="Z854" s="172"/>
      <c r="AA854" s="209"/>
      <c r="AB854" s="189"/>
      <c r="AC854" s="153"/>
      <c r="AD854" s="153"/>
      <c r="AE854" s="190"/>
      <c r="AF854" s="189"/>
      <c r="AG854" s="190"/>
    </row>
    <row r="855" spans="1:33">
      <c r="A855" s="149"/>
      <c r="B855" s="171"/>
      <c r="C855" s="150"/>
      <c r="D855" s="150"/>
      <c r="E855" s="150"/>
      <c r="F855" s="172"/>
      <c r="G855" s="178"/>
      <c r="H855" s="150"/>
      <c r="I855" s="150"/>
      <c r="J855" s="151"/>
      <c r="K855" s="150"/>
      <c r="L855" s="150"/>
      <c r="M855" s="158"/>
      <c r="N855" s="152"/>
      <c r="O855" s="172"/>
      <c r="P855" s="178"/>
      <c r="Q855" s="150"/>
      <c r="R855" s="151"/>
      <c r="S855" s="150"/>
      <c r="T855" s="150"/>
      <c r="U855" s="158"/>
      <c r="V855" s="150"/>
      <c r="W855" s="172"/>
      <c r="X855" s="185"/>
      <c r="Y855" s="171"/>
      <c r="Z855" s="172"/>
      <c r="AA855" s="209"/>
      <c r="AB855" s="189"/>
      <c r="AC855" s="153"/>
      <c r="AD855" s="153"/>
      <c r="AE855" s="190"/>
      <c r="AF855" s="189"/>
      <c r="AG855" s="190"/>
    </row>
    <row r="856" spans="1:33">
      <c r="A856" s="149"/>
      <c r="B856" s="171"/>
      <c r="C856" s="150"/>
      <c r="D856" s="150"/>
      <c r="E856" s="150"/>
      <c r="F856" s="172"/>
      <c r="G856" s="178"/>
      <c r="H856" s="150"/>
      <c r="I856" s="150"/>
      <c r="J856" s="151"/>
      <c r="K856" s="150"/>
      <c r="L856" s="150"/>
      <c r="M856" s="158"/>
      <c r="N856" s="152"/>
      <c r="O856" s="172"/>
      <c r="P856" s="178"/>
      <c r="Q856" s="150"/>
      <c r="R856" s="151"/>
      <c r="S856" s="150"/>
      <c r="T856" s="150"/>
      <c r="U856" s="158"/>
      <c r="V856" s="150"/>
      <c r="W856" s="172"/>
      <c r="X856" s="185"/>
      <c r="Y856" s="171"/>
      <c r="Z856" s="172"/>
      <c r="AA856" s="209"/>
      <c r="AB856" s="189"/>
      <c r="AC856" s="153"/>
      <c r="AD856" s="153"/>
      <c r="AE856" s="190"/>
      <c r="AF856" s="189"/>
      <c r="AG856" s="190"/>
    </row>
    <row r="857" spans="1:33">
      <c r="A857" s="149"/>
      <c r="B857" s="171"/>
      <c r="C857" s="150"/>
      <c r="D857" s="150"/>
      <c r="E857" s="150"/>
      <c r="F857" s="172"/>
      <c r="G857" s="178"/>
      <c r="H857" s="150"/>
      <c r="I857" s="150"/>
      <c r="J857" s="151"/>
      <c r="K857" s="150"/>
      <c r="L857" s="150"/>
      <c r="M857" s="158"/>
      <c r="N857" s="152"/>
      <c r="O857" s="172"/>
      <c r="P857" s="178"/>
      <c r="Q857" s="150"/>
      <c r="R857" s="151"/>
      <c r="S857" s="150"/>
      <c r="T857" s="150"/>
      <c r="U857" s="158"/>
      <c r="V857" s="150"/>
      <c r="W857" s="172"/>
      <c r="X857" s="185"/>
      <c r="Y857" s="171"/>
      <c r="Z857" s="172"/>
      <c r="AA857" s="209"/>
      <c r="AB857" s="189"/>
      <c r="AC857" s="153"/>
      <c r="AD857" s="153"/>
      <c r="AE857" s="190"/>
      <c r="AF857" s="189"/>
      <c r="AG857" s="190"/>
    </row>
    <row r="858" spans="1:33">
      <c r="A858" s="149"/>
      <c r="B858" s="171"/>
      <c r="C858" s="150"/>
      <c r="D858" s="150"/>
      <c r="E858" s="150"/>
      <c r="F858" s="172"/>
      <c r="G858" s="178"/>
      <c r="H858" s="150"/>
      <c r="I858" s="150"/>
      <c r="J858" s="151"/>
      <c r="K858" s="150"/>
      <c r="L858" s="150"/>
      <c r="M858" s="158"/>
      <c r="N858" s="152"/>
      <c r="O858" s="172"/>
      <c r="P858" s="178"/>
      <c r="Q858" s="150"/>
      <c r="R858" s="151"/>
      <c r="S858" s="150"/>
      <c r="T858" s="150"/>
      <c r="U858" s="158"/>
      <c r="V858" s="150"/>
      <c r="W858" s="172"/>
      <c r="X858" s="185"/>
      <c r="Y858" s="171"/>
      <c r="Z858" s="172"/>
      <c r="AA858" s="209"/>
      <c r="AB858" s="189"/>
      <c r="AC858" s="153"/>
      <c r="AD858" s="153"/>
      <c r="AE858" s="190"/>
      <c r="AF858" s="189"/>
      <c r="AG858" s="190"/>
    </row>
    <row r="859" spans="1:33">
      <c r="A859" s="149"/>
      <c r="B859" s="171"/>
      <c r="C859" s="150"/>
      <c r="D859" s="150"/>
      <c r="E859" s="150"/>
      <c r="F859" s="172"/>
      <c r="G859" s="178"/>
      <c r="H859" s="150"/>
      <c r="I859" s="150"/>
      <c r="J859" s="151"/>
      <c r="K859" s="150"/>
      <c r="L859" s="150"/>
      <c r="M859" s="158"/>
      <c r="N859" s="152"/>
      <c r="O859" s="172"/>
      <c r="P859" s="178"/>
      <c r="Q859" s="150"/>
      <c r="R859" s="151"/>
      <c r="S859" s="150"/>
      <c r="T859" s="150"/>
      <c r="U859" s="158"/>
      <c r="V859" s="150"/>
      <c r="W859" s="172"/>
      <c r="X859" s="185"/>
      <c r="Y859" s="171"/>
      <c r="Z859" s="172"/>
      <c r="AA859" s="209"/>
      <c r="AB859" s="189"/>
      <c r="AC859" s="153"/>
      <c r="AD859" s="153"/>
      <c r="AE859" s="190"/>
      <c r="AF859" s="189"/>
      <c r="AG859" s="190"/>
    </row>
    <row r="860" spans="1:33">
      <c r="A860" s="149"/>
      <c r="B860" s="171"/>
      <c r="C860" s="150"/>
      <c r="D860" s="150"/>
      <c r="E860" s="150"/>
      <c r="F860" s="172"/>
      <c r="G860" s="178"/>
      <c r="H860" s="150"/>
      <c r="I860" s="150"/>
      <c r="J860" s="151"/>
      <c r="K860" s="150"/>
      <c r="L860" s="150"/>
      <c r="M860" s="158"/>
      <c r="N860" s="152"/>
      <c r="O860" s="172"/>
      <c r="P860" s="178"/>
      <c r="Q860" s="150"/>
      <c r="R860" s="151"/>
      <c r="S860" s="150"/>
      <c r="T860" s="150"/>
      <c r="U860" s="158"/>
      <c r="V860" s="150"/>
      <c r="W860" s="172"/>
      <c r="X860" s="185"/>
      <c r="Y860" s="171"/>
      <c r="Z860" s="172"/>
      <c r="AA860" s="209"/>
      <c r="AB860" s="189"/>
      <c r="AC860" s="153"/>
      <c r="AD860" s="153"/>
      <c r="AE860" s="190"/>
      <c r="AF860" s="189"/>
      <c r="AG860" s="190"/>
    </row>
    <row r="861" spans="1:33">
      <c r="A861" s="149"/>
      <c r="B861" s="171"/>
      <c r="C861" s="150"/>
      <c r="D861" s="150"/>
      <c r="E861" s="150"/>
      <c r="F861" s="172"/>
      <c r="G861" s="178"/>
      <c r="H861" s="150"/>
      <c r="I861" s="150"/>
      <c r="J861" s="151"/>
      <c r="K861" s="150"/>
      <c r="L861" s="150"/>
      <c r="M861" s="158"/>
      <c r="N861" s="152"/>
      <c r="O861" s="172"/>
      <c r="P861" s="178"/>
      <c r="Q861" s="150"/>
      <c r="R861" s="151"/>
      <c r="S861" s="150"/>
      <c r="T861" s="150"/>
      <c r="U861" s="158"/>
      <c r="V861" s="150"/>
      <c r="W861" s="172"/>
      <c r="X861" s="185"/>
      <c r="Y861" s="171"/>
      <c r="Z861" s="172"/>
      <c r="AA861" s="209"/>
      <c r="AB861" s="189"/>
      <c r="AC861" s="153"/>
      <c r="AD861" s="153"/>
      <c r="AE861" s="190"/>
      <c r="AF861" s="189"/>
      <c r="AG861" s="190"/>
    </row>
    <row r="862" spans="1:33">
      <c r="A862" s="149"/>
      <c r="B862" s="171"/>
      <c r="C862" s="150"/>
      <c r="D862" s="150"/>
      <c r="E862" s="150"/>
      <c r="F862" s="172"/>
      <c r="G862" s="178"/>
      <c r="H862" s="150"/>
      <c r="I862" s="150"/>
      <c r="J862" s="151"/>
      <c r="K862" s="150"/>
      <c r="L862" s="150"/>
      <c r="M862" s="158"/>
      <c r="N862" s="152"/>
      <c r="O862" s="172"/>
      <c r="P862" s="178"/>
      <c r="Q862" s="150"/>
      <c r="R862" s="151"/>
      <c r="S862" s="150"/>
      <c r="T862" s="150"/>
      <c r="U862" s="158"/>
      <c r="V862" s="150"/>
      <c r="W862" s="172"/>
      <c r="X862" s="185"/>
      <c r="Y862" s="171"/>
      <c r="Z862" s="172"/>
      <c r="AA862" s="209"/>
      <c r="AB862" s="189"/>
      <c r="AC862" s="153"/>
      <c r="AD862" s="153"/>
      <c r="AE862" s="190"/>
      <c r="AF862" s="189"/>
      <c r="AG862" s="190"/>
    </row>
    <row r="863" spans="1:33">
      <c r="A863" s="149"/>
      <c r="B863" s="171"/>
      <c r="C863" s="150"/>
      <c r="D863" s="150"/>
      <c r="E863" s="150"/>
      <c r="F863" s="172"/>
      <c r="G863" s="178"/>
      <c r="H863" s="150"/>
      <c r="I863" s="150"/>
      <c r="J863" s="151"/>
      <c r="K863" s="150"/>
      <c r="L863" s="150"/>
      <c r="M863" s="158"/>
      <c r="N863" s="152"/>
      <c r="O863" s="172"/>
      <c r="P863" s="178"/>
      <c r="Q863" s="150"/>
      <c r="R863" s="151"/>
      <c r="S863" s="150"/>
      <c r="T863" s="150"/>
      <c r="U863" s="158"/>
      <c r="V863" s="150"/>
      <c r="W863" s="172"/>
      <c r="X863" s="185"/>
      <c r="Y863" s="171"/>
      <c r="Z863" s="172"/>
      <c r="AA863" s="209"/>
      <c r="AB863" s="189"/>
      <c r="AC863" s="153"/>
      <c r="AD863" s="153"/>
      <c r="AE863" s="190"/>
      <c r="AF863" s="189"/>
      <c r="AG863" s="190"/>
    </row>
    <row r="864" spans="1:33">
      <c r="A864" s="149"/>
      <c r="B864" s="171"/>
      <c r="C864" s="150"/>
      <c r="D864" s="150"/>
      <c r="E864" s="150"/>
      <c r="F864" s="172"/>
      <c r="G864" s="178"/>
      <c r="H864" s="150"/>
      <c r="I864" s="150"/>
      <c r="J864" s="151"/>
      <c r="K864" s="150"/>
      <c r="L864" s="150"/>
      <c r="M864" s="158"/>
      <c r="N864" s="152"/>
      <c r="O864" s="172"/>
      <c r="P864" s="178"/>
      <c r="Q864" s="150"/>
      <c r="R864" s="151"/>
      <c r="S864" s="150"/>
      <c r="T864" s="150"/>
      <c r="U864" s="158"/>
      <c r="V864" s="150"/>
      <c r="W864" s="172"/>
      <c r="X864" s="185"/>
      <c r="Y864" s="171"/>
      <c r="Z864" s="172"/>
      <c r="AA864" s="209"/>
      <c r="AB864" s="189"/>
      <c r="AC864" s="153"/>
      <c r="AD864" s="153"/>
      <c r="AE864" s="190"/>
      <c r="AF864" s="189"/>
      <c r="AG864" s="190"/>
    </row>
    <row r="865" spans="1:33">
      <c r="A865" s="149"/>
      <c r="B865" s="171"/>
      <c r="C865" s="150"/>
      <c r="D865" s="150"/>
      <c r="E865" s="150"/>
      <c r="F865" s="172"/>
      <c r="G865" s="178"/>
      <c r="H865" s="150"/>
      <c r="I865" s="150"/>
      <c r="J865" s="151"/>
      <c r="K865" s="150"/>
      <c r="L865" s="150"/>
      <c r="M865" s="158"/>
      <c r="N865" s="152"/>
      <c r="O865" s="172"/>
      <c r="P865" s="178"/>
      <c r="Q865" s="150"/>
      <c r="R865" s="151"/>
      <c r="S865" s="150"/>
      <c r="T865" s="150"/>
      <c r="U865" s="158"/>
      <c r="V865" s="150"/>
      <c r="W865" s="172"/>
      <c r="X865" s="185"/>
      <c r="Y865" s="171"/>
      <c r="Z865" s="172"/>
      <c r="AA865" s="209"/>
      <c r="AB865" s="189"/>
      <c r="AC865" s="153"/>
      <c r="AD865" s="153"/>
      <c r="AE865" s="190"/>
      <c r="AF865" s="189"/>
      <c r="AG865" s="190"/>
    </row>
    <row r="866" spans="1:33">
      <c r="A866" s="149"/>
      <c r="B866" s="171"/>
      <c r="C866" s="150"/>
      <c r="D866" s="150"/>
      <c r="E866" s="150"/>
      <c r="F866" s="172"/>
      <c r="G866" s="178"/>
      <c r="H866" s="150"/>
      <c r="I866" s="150"/>
      <c r="J866" s="151"/>
      <c r="K866" s="150"/>
      <c r="L866" s="150"/>
      <c r="M866" s="158"/>
      <c r="N866" s="152"/>
      <c r="O866" s="172"/>
      <c r="P866" s="178"/>
      <c r="Q866" s="150"/>
      <c r="R866" s="151"/>
      <c r="S866" s="150"/>
      <c r="T866" s="150"/>
      <c r="U866" s="158"/>
      <c r="V866" s="150"/>
      <c r="W866" s="172"/>
      <c r="X866" s="185"/>
      <c r="Y866" s="171"/>
      <c r="Z866" s="172"/>
      <c r="AA866" s="209"/>
      <c r="AB866" s="189"/>
      <c r="AC866" s="153"/>
      <c r="AD866" s="153"/>
      <c r="AE866" s="190"/>
      <c r="AF866" s="189"/>
      <c r="AG866" s="190"/>
    </row>
    <row r="867" spans="1:33">
      <c r="A867" s="149"/>
      <c r="B867" s="171"/>
      <c r="C867" s="150"/>
      <c r="D867" s="150"/>
      <c r="E867" s="150"/>
      <c r="F867" s="172"/>
      <c r="G867" s="178"/>
      <c r="H867" s="150"/>
      <c r="I867" s="150"/>
      <c r="J867" s="151"/>
      <c r="K867" s="150"/>
      <c r="L867" s="150"/>
      <c r="M867" s="158"/>
      <c r="N867" s="152"/>
      <c r="O867" s="172"/>
      <c r="P867" s="178"/>
      <c r="Q867" s="150"/>
      <c r="R867" s="151"/>
      <c r="S867" s="150"/>
      <c r="T867" s="150"/>
      <c r="U867" s="158"/>
      <c r="V867" s="150"/>
      <c r="W867" s="172"/>
      <c r="X867" s="185"/>
      <c r="Y867" s="171"/>
      <c r="Z867" s="172"/>
      <c r="AA867" s="209"/>
      <c r="AB867" s="189"/>
      <c r="AC867" s="153"/>
      <c r="AD867" s="153"/>
      <c r="AE867" s="190"/>
      <c r="AF867" s="189"/>
      <c r="AG867" s="190"/>
    </row>
    <row r="868" spans="1:33">
      <c r="A868" s="149"/>
      <c r="B868" s="171"/>
      <c r="C868" s="150"/>
      <c r="D868" s="150"/>
      <c r="E868" s="150"/>
      <c r="F868" s="172"/>
      <c r="G868" s="178"/>
      <c r="H868" s="150"/>
      <c r="I868" s="150"/>
      <c r="J868" s="151"/>
      <c r="K868" s="150"/>
      <c r="L868" s="150"/>
      <c r="M868" s="158"/>
      <c r="N868" s="152"/>
      <c r="O868" s="172"/>
      <c r="P868" s="178"/>
      <c r="Q868" s="150"/>
      <c r="R868" s="151"/>
      <c r="S868" s="150"/>
      <c r="T868" s="150"/>
      <c r="U868" s="158"/>
      <c r="V868" s="150"/>
      <c r="W868" s="172"/>
      <c r="X868" s="185"/>
      <c r="Y868" s="171"/>
      <c r="Z868" s="172"/>
      <c r="AA868" s="209"/>
      <c r="AB868" s="189"/>
      <c r="AC868" s="153"/>
      <c r="AD868" s="153"/>
      <c r="AE868" s="190"/>
      <c r="AF868" s="189"/>
      <c r="AG868" s="190"/>
    </row>
    <row r="869" spans="1:33">
      <c r="A869" s="149"/>
      <c r="B869" s="171"/>
      <c r="C869" s="150"/>
      <c r="D869" s="150"/>
      <c r="E869" s="150"/>
      <c r="F869" s="172"/>
      <c r="G869" s="178"/>
      <c r="H869" s="150"/>
      <c r="I869" s="150"/>
      <c r="J869" s="151"/>
      <c r="K869" s="150"/>
      <c r="L869" s="150"/>
      <c r="M869" s="158"/>
      <c r="N869" s="152"/>
      <c r="O869" s="172"/>
      <c r="P869" s="178"/>
      <c r="Q869" s="150"/>
      <c r="R869" s="151"/>
      <c r="S869" s="150"/>
      <c r="T869" s="150"/>
      <c r="U869" s="158"/>
      <c r="V869" s="150"/>
      <c r="W869" s="172"/>
      <c r="X869" s="185"/>
      <c r="Y869" s="171"/>
      <c r="Z869" s="172"/>
      <c r="AA869" s="209"/>
      <c r="AB869" s="189"/>
      <c r="AC869" s="153"/>
      <c r="AD869" s="153"/>
      <c r="AE869" s="190"/>
      <c r="AF869" s="189"/>
      <c r="AG869" s="190"/>
    </row>
    <row r="870" spans="1:33">
      <c r="A870" s="149"/>
      <c r="B870" s="171"/>
      <c r="C870" s="150"/>
      <c r="D870" s="150"/>
      <c r="E870" s="150"/>
      <c r="F870" s="172"/>
      <c r="G870" s="178"/>
      <c r="H870" s="150"/>
      <c r="I870" s="150"/>
      <c r="J870" s="151"/>
      <c r="K870" s="150"/>
      <c r="L870" s="150"/>
      <c r="M870" s="158"/>
      <c r="N870" s="152"/>
      <c r="O870" s="172"/>
      <c r="P870" s="178"/>
      <c r="Q870" s="150"/>
      <c r="R870" s="151"/>
      <c r="S870" s="150"/>
      <c r="T870" s="150"/>
      <c r="U870" s="158"/>
      <c r="V870" s="150"/>
      <c r="W870" s="172"/>
      <c r="X870" s="185"/>
      <c r="Y870" s="171"/>
      <c r="Z870" s="172"/>
      <c r="AA870" s="209"/>
      <c r="AB870" s="189"/>
      <c r="AC870" s="153"/>
      <c r="AD870" s="153"/>
      <c r="AE870" s="190"/>
      <c r="AF870" s="189"/>
      <c r="AG870" s="190"/>
    </row>
    <row r="871" spans="1:33">
      <c r="A871" s="149"/>
      <c r="B871" s="171"/>
      <c r="C871" s="150"/>
      <c r="D871" s="150"/>
      <c r="E871" s="150"/>
      <c r="F871" s="172"/>
      <c r="G871" s="178"/>
      <c r="H871" s="150"/>
      <c r="I871" s="150"/>
      <c r="J871" s="151"/>
      <c r="K871" s="150"/>
      <c r="L871" s="150"/>
      <c r="M871" s="158"/>
      <c r="N871" s="152"/>
      <c r="O871" s="172"/>
      <c r="P871" s="178"/>
      <c r="Q871" s="150"/>
      <c r="R871" s="151"/>
      <c r="S871" s="150"/>
      <c r="T871" s="150"/>
      <c r="U871" s="158"/>
      <c r="V871" s="150"/>
      <c r="W871" s="172"/>
      <c r="X871" s="185"/>
      <c r="Y871" s="171"/>
      <c r="Z871" s="172"/>
      <c r="AA871" s="209"/>
      <c r="AB871" s="189"/>
      <c r="AC871" s="153"/>
      <c r="AD871" s="153"/>
      <c r="AE871" s="190"/>
      <c r="AF871" s="189"/>
      <c r="AG871" s="190"/>
    </row>
    <row r="872" spans="1:33">
      <c r="A872" s="149"/>
      <c r="B872" s="171"/>
      <c r="C872" s="150"/>
      <c r="D872" s="150"/>
      <c r="E872" s="150"/>
      <c r="F872" s="172"/>
      <c r="G872" s="178"/>
      <c r="H872" s="150"/>
      <c r="I872" s="150"/>
      <c r="J872" s="151"/>
      <c r="K872" s="150"/>
      <c r="L872" s="150"/>
      <c r="M872" s="158"/>
      <c r="N872" s="152"/>
      <c r="O872" s="172"/>
      <c r="P872" s="178"/>
      <c r="Q872" s="150"/>
      <c r="R872" s="151"/>
      <c r="S872" s="150"/>
      <c r="T872" s="150"/>
      <c r="U872" s="158"/>
      <c r="V872" s="150"/>
      <c r="W872" s="172"/>
      <c r="X872" s="185"/>
      <c r="Y872" s="171"/>
      <c r="Z872" s="172"/>
      <c r="AA872" s="209"/>
      <c r="AB872" s="189"/>
      <c r="AC872" s="153"/>
      <c r="AD872" s="153"/>
      <c r="AE872" s="190"/>
      <c r="AF872" s="189"/>
      <c r="AG872" s="190"/>
    </row>
    <row r="873" spans="1:33">
      <c r="A873" s="149"/>
      <c r="B873" s="171"/>
      <c r="C873" s="150"/>
      <c r="D873" s="150"/>
      <c r="E873" s="150"/>
      <c r="F873" s="172"/>
      <c r="G873" s="178"/>
      <c r="H873" s="150"/>
      <c r="I873" s="150"/>
      <c r="J873" s="151"/>
      <c r="K873" s="150"/>
      <c r="L873" s="150"/>
      <c r="M873" s="158"/>
      <c r="N873" s="152"/>
      <c r="O873" s="172"/>
      <c r="P873" s="178"/>
      <c r="Q873" s="150"/>
      <c r="R873" s="151"/>
      <c r="S873" s="150"/>
      <c r="T873" s="150"/>
      <c r="U873" s="158"/>
      <c r="V873" s="150"/>
      <c r="W873" s="172"/>
      <c r="X873" s="185"/>
      <c r="Y873" s="171"/>
      <c r="Z873" s="172"/>
      <c r="AA873" s="209"/>
      <c r="AB873" s="189"/>
      <c r="AC873" s="153"/>
      <c r="AD873" s="153"/>
      <c r="AE873" s="190"/>
      <c r="AF873" s="189"/>
      <c r="AG873" s="190"/>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5"/>
      <c r="Y874" s="171"/>
      <c r="Z874" s="172"/>
      <c r="AA874" s="209"/>
      <c r="AB874" s="189"/>
      <c r="AC874" s="153"/>
      <c r="AD874" s="153"/>
      <c r="AE874" s="190"/>
      <c r="AF874" s="189"/>
      <c r="AG874" s="190"/>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5"/>
      <c r="Y875" s="171"/>
      <c r="Z875" s="172"/>
      <c r="AA875" s="209"/>
      <c r="AB875" s="189"/>
      <c r="AC875" s="153"/>
      <c r="AD875" s="153"/>
      <c r="AE875" s="190"/>
      <c r="AF875" s="189"/>
      <c r="AG875" s="190"/>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5"/>
      <c r="Y876" s="171"/>
      <c r="Z876" s="172"/>
      <c r="AA876" s="209"/>
      <c r="AB876" s="189"/>
      <c r="AC876" s="153"/>
      <c r="AD876" s="153"/>
      <c r="AE876" s="190"/>
      <c r="AF876" s="189"/>
      <c r="AG876" s="190"/>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5"/>
      <c r="Y877" s="171"/>
      <c r="Z877" s="172"/>
      <c r="AA877" s="209"/>
      <c r="AB877" s="189"/>
      <c r="AC877" s="153"/>
      <c r="AD877" s="153"/>
      <c r="AE877" s="190"/>
      <c r="AF877" s="189"/>
      <c r="AG877" s="190"/>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5"/>
      <c r="Y878" s="171"/>
      <c r="Z878" s="172"/>
      <c r="AA878" s="209"/>
      <c r="AB878" s="189"/>
      <c r="AC878" s="153"/>
      <c r="AD878" s="153"/>
      <c r="AE878" s="190"/>
      <c r="AF878" s="189"/>
      <c r="AG878" s="190"/>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5"/>
      <c r="Y879" s="171"/>
      <c r="Z879" s="172"/>
      <c r="AA879" s="209"/>
      <c r="AB879" s="189"/>
      <c r="AC879" s="153"/>
      <c r="AD879" s="153"/>
      <c r="AE879" s="190"/>
      <c r="AF879" s="189"/>
      <c r="AG879" s="190"/>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5"/>
      <c r="Y880" s="171"/>
      <c r="Z880" s="172"/>
      <c r="AA880" s="209"/>
      <c r="AB880" s="189"/>
      <c r="AC880" s="153"/>
      <c r="AD880" s="153"/>
      <c r="AE880" s="190"/>
      <c r="AF880" s="189"/>
      <c r="AG880" s="190"/>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5"/>
      <c r="Y881" s="171"/>
      <c r="Z881" s="172"/>
      <c r="AA881" s="209"/>
      <c r="AB881" s="189"/>
      <c r="AC881" s="153"/>
      <c r="AD881" s="153"/>
      <c r="AE881" s="190"/>
      <c r="AF881" s="189"/>
      <c r="AG881" s="190"/>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5"/>
      <c r="Y882" s="171"/>
      <c r="Z882" s="172"/>
      <c r="AA882" s="209"/>
      <c r="AB882" s="189"/>
      <c r="AC882" s="153"/>
      <c r="AD882" s="153"/>
      <c r="AE882" s="190"/>
      <c r="AF882" s="189"/>
      <c r="AG882" s="190"/>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5"/>
      <c r="Y883" s="171"/>
      <c r="Z883" s="172"/>
      <c r="AA883" s="209"/>
      <c r="AB883" s="189"/>
      <c r="AC883" s="153"/>
      <c r="AD883" s="153"/>
      <c r="AE883" s="190"/>
      <c r="AF883" s="189"/>
      <c r="AG883" s="190"/>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5"/>
      <c r="Y884" s="171"/>
      <c r="Z884" s="172"/>
      <c r="AA884" s="209"/>
      <c r="AB884" s="189"/>
      <c r="AC884" s="153"/>
      <c r="AD884" s="153"/>
      <c r="AE884" s="190"/>
      <c r="AF884" s="189"/>
      <c r="AG884" s="190"/>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5"/>
      <c r="Y885" s="171"/>
      <c r="Z885" s="172"/>
      <c r="AA885" s="209"/>
      <c r="AB885" s="189"/>
      <c r="AC885" s="153"/>
      <c r="AD885" s="153"/>
      <c r="AE885" s="190"/>
      <c r="AF885" s="189"/>
      <c r="AG885" s="190"/>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5"/>
      <c r="Y886" s="171"/>
      <c r="Z886" s="172"/>
      <c r="AA886" s="209"/>
      <c r="AB886" s="189"/>
      <c r="AC886" s="153"/>
      <c r="AD886" s="153"/>
      <c r="AE886" s="190"/>
      <c r="AF886" s="189"/>
      <c r="AG886" s="190"/>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5"/>
      <c r="Y887" s="171"/>
      <c r="Z887" s="172"/>
      <c r="AA887" s="209"/>
      <c r="AB887" s="189"/>
      <c r="AC887" s="153"/>
      <c r="AD887" s="153"/>
      <c r="AE887" s="190"/>
      <c r="AF887" s="189"/>
      <c r="AG887" s="190"/>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5"/>
      <c r="Y888" s="171"/>
      <c r="Z888" s="172"/>
      <c r="AA888" s="209"/>
      <c r="AB888" s="189"/>
      <c r="AC888" s="153"/>
      <c r="AD888" s="153"/>
      <c r="AE888" s="190"/>
      <c r="AF888" s="189"/>
      <c r="AG888" s="190"/>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5"/>
      <c r="Y889" s="171"/>
      <c r="Z889" s="172"/>
      <c r="AA889" s="209"/>
      <c r="AB889" s="189"/>
      <c r="AC889" s="153"/>
      <c r="AD889" s="153"/>
      <c r="AE889" s="190"/>
      <c r="AF889" s="189"/>
      <c r="AG889" s="190"/>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5"/>
      <c r="Y890" s="171"/>
      <c r="Z890" s="172"/>
      <c r="AA890" s="209"/>
      <c r="AB890" s="189"/>
      <c r="AC890" s="153"/>
      <c r="AD890" s="153"/>
      <c r="AE890" s="190"/>
      <c r="AF890" s="189"/>
      <c r="AG890" s="190"/>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5"/>
      <c r="Y891" s="171"/>
      <c r="Z891" s="172"/>
      <c r="AA891" s="209"/>
      <c r="AB891" s="189"/>
      <c r="AC891" s="153"/>
      <c r="AD891" s="153"/>
      <c r="AE891" s="190"/>
      <c r="AF891" s="189"/>
      <c r="AG891" s="190"/>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5"/>
      <c r="Y892" s="171"/>
      <c r="Z892" s="172"/>
      <c r="AA892" s="209"/>
      <c r="AB892" s="189"/>
      <c r="AC892" s="153"/>
      <c r="AD892" s="153"/>
      <c r="AE892" s="190"/>
      <c r="AF892" s="189"/>
      <c r="AG892" s="190"/>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5"/>
      <c r="Y893" s="171"/>
      <c r="Z893" s="172"/>
      <c r="AA893" s="209"/>
      <c r="AB893" s="189"/>
      <c r="AC893" s="153"/>
      <c r="AD893" s="153"/>
      <c r="AE893" s="190"/>
      <c r="AF893" s="189"/>
      <c r="AG893" s="190"/>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5"/>
      <c r="Y894" s="171"/>
      <c r="Z894" s="172"/>
      <c r="AA894" s="209"/>
      <c r="AB894" s="189"/>
      <c r="AC894" s="153"/>
      <c r="AD894" s="153"/>
      <c r="AE894" s="190"/>
      <c r="AF894" s="189"/>
      <c r="AG894" s="190"/>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5"/>
      <c r="Y895" s="171"/>
      <c r="Z895" s="172"/>
      <c r="AA895" s="209"/>
      <c r="AB895" s="189"/>
      <c r="AC895" s="153"/>
      <c r="AD895" s="153"/>
      <c r="AE895" s="190"/>
      <c r="AF895" s="189"/>
      <c r="AG895" s="190"/>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5"/>
      <c r="Y896" s="171"/>
      <c r="Z896" s="172"/>
      <c r="AA896" s="209"/>
      <c r="AB896" s="189"/>
      <c r="AC896" s="153"/>
      <c r="AD896" s="153"/>
      <c r="AE896" s="190"/>
      <c r="AF896" s="189"/>
      <c r="AG896" s="190"/>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5"/>
      <c r="Y897" s="171"/>
      <c r="Z897" s="172"/>
      <c r="AA897" s="209"/>
      <c r="AB897" s="189"/>
      <c r="AC897" s="153"/>
      <c r="AD897" s="153"/>
      <c r="AE897" s="190"/>
      <c r="AF897" s="189"/>
      <c r="AG897" s="190"/>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5"/>
      <c r="Y898" s="171"/>
      <c r="Z898" s="172"/>
      <c r="AA898" s="209"/>
      <c r="AB898" s="189"/>
      <c r="AC898" s="153"/>
      <c r="AD898" s="153"/>
      <c r="AE898" s="190"/>
      <c r="AF898" s="189"/>
      <c r="AG898" s="190"/>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5"/>
      <c r="Y899" s="171"/>
      <c r="Z899" s="172"/>
      <c r="AA899" s="209"/>
      <c r="AB899" s="189"/>
      <c r="AC899" s="153"/>
      <c r="AD899" s="153"/>
      <c r="AE899" s="190"/>
      <c r="AF899" s="189"/>
      <c r="AG899" s="190"/>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5"/>
      <c r="Y900" s="171"/>
      <c r="Z900" s="172"/>
      <c r="AA900" s="209"/>
      <c r="AB900" s="189"/>
      <c r="AC900" s="153"/>
      <c r="AD900" s="153"/>
      <c r="AE900" s="190"/>
      <c r="AF900" s="189"/>
      <c r="AG900" s="190"/>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5"/>
      <c r="Y901" s="171"/>
      <c r="Z901" s="172"/>
      <c r="AA901" s="209"/>
      <c r="AB901" s="189"/>
      <c r="AC901" s="153"/>
      <c r="AD901" s="153"/>
      <c r="AE901" s="190"/>
      <c r="AF901" s="189"/>
      <c r="AG901" s="190"/>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5"/>
      <c r="Y902" s="171"/>
      <c r="Z902" s="172"/>
      <c r="AA902" s="209"/>
      <c r="AB902" s="189"/>
      <c r="AC902" s="153"/>
      <c r="AD902" s="153"/>
      <c r="AE902" s="190"/>
      <c r="AF902" s="189"/>
      <c r="AG902" s="190"/>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5"/>
      <c r="Y903" s="171"/>
      <c r="Z903" s="172"/>
      <c r="AA903" s="209"/>
      <c r="AB903" s="189"/>
      <c r="AC903" s="153"/>
      <c r="AD903" s="153"/>
      <c r="AE903" s="190"/>
      <c r="AF903" s="189"/>
      <c r="AG903" s="190"/>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5"/>
      <c r="Y904" s="171"/>
      <c r="Z904" s="172"/>
      <c r="AA904" s="209"/>
      <c r="AB904" s="189"/>
      <c r="AC904" s="153"/>
      <c r="AD904" s="153"/>
      <c r="AE904" s="190"/>
      <c r="AF904" s="189"/>
      <c r="AG904" s="190"/>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5"/>
      <c r="Y905" s="171"/>
      <c r="Z905" s="172"/>
      <c r="AA905" s="209"/>
      <c r="AB905" s="189"/>
      <c r="AC905" s="153"/>
      <c r="AD905" s="153"/>
      <c r="AE905" s="190"/>
      <c r="AF905" s="189"/>
      <c r="AG905" s="190"/>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5"/>
      <c r="Y906" s="171"/>
      <c r="Z906" s="172"/>
      <c r="AA906" s="209"/>
      <c r="AB906" s="189"/>
      <c r="AC906" s="153"/>
      <c r="AD906" s="153"/>
      <c r="AE906" s="190"/>
      <c r="AF906" s="189"/>
      <c r="AG906" s="190"/>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5"/>
      <c r="Y907" s="171"/>
      <c r="Z907" s="172"/>
      <c r="AA907" s="209"/>
      <c r="AB907" s="189"/>
      <c r="AC907" s="153"/>
      <c r="AD907" s="153"/>
      <c r="AE907" s="190"/>
      <c r="AF907" s="189"/>
      <c r="AG907" s="190"/>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5"/>
      <c r="Y908" s="171"/>
      <c r="Z908" s="172"/>
      <c r="AA908" s="209"/>
      <c r="AB908" s="189"/>
      <c r="AC908" s="153"/>
      <c r="AD908" s="153"/>
      <c r="AE908" s="190"/>
      <c r="AF908" s="189"/>
      <c r="AG908" s="190"/>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5"/>
      <c r="Y909" s="171"/>
      <c r="Z909" s="172"/>
      <c r="AA909" s="209"/>
      <c r="AB909" s="189"/>
      <c r="AC909" s="153"/>
      <c r="AD909" s="153"/>
      <c r="AE909" s="190"/>
      <c r="AF909" s="189"/>
      <c r="AG909" s="190"/>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5"/>
      <c r="Y910" s="171"/>
      <c r="Z910" s="172"/>
      <c r="AA910" s="209"/>
      <c r="AB910" s="189"/>
      <c r="AC910" s="153"/>
      <c r="AD910" s="153"/>
      <c r="AE910" s="190"/>
      <c r="AF910" s="189"/>
      <c r="AG910" s="190"/>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5"/>
      <c r="Y911" s="171"/>
      <c r="Z911" s="172"/>
      <c r="AA911" s="209"/>
      <c r="AB911" s="189"/>
      <c r="AC911" s="153"/>
      <c r="AD911" s="153"/>
      <c r="AE911" s="190"/>
      <c r="AF911" s="189"/>
      <c r="AG911" s="190"/>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5"/>
      <c r="Y912" s="171"/>
      <c r="Z912" s="172"/>
      <c r="AA912" s="209"/>
      <c r="AB912" s="189"/>
      <c r="AC912" s="153"/>
      <c r="AD912" s="153"/>
      <c r="AE912" s="190"/>
      <c r="AF912" s="189"/>
      <c r="AG912" s="190"/>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5"/>
      <c r="Y913" s="171"/>
      <c r="Z913" s="172"/>
      <c r="AA913" s="209"/>
      <c r="AB913" s="189"/>
      <c r="AC913" s="153"/>
      <c r="AD913" s="153"/>
      <c r="AE913" s="190"/>
      <c r="AF913" s="189"/>
      <c r="AG913" s="190"/>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5"/>
      <c r="Y914" s="171"/>
      <c r="Z914" s="172"/>
      <c r="AA914" s="209"/>
      <c r="AB914" s="189"/>
      <c r="AC914" s="153"/>
      <c r="AD914" s="153"/>
      <c r="AE914" s="190"/>
      <c r="AF914" s="189"/>
      <c r="AG914" s="190"/>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5"/>
      <c r="Y915" s="171"/>
      <c r="Z915" s="172"/>
      <c r="AA915" s="209"/>
      <c r="AB915" s="189"/>
      <c r="AC915" s="153"/>
      <c r="AD915" s="153"/>
      <c r="AE915" s="190"/>
      <c r="AF915" s="189"/>
      <c r="AG915" s="190"/>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5"/>
      <c r="Y916" s="171"/>
      <c r="Z916" s="172"/>
      <c r="AA916" s="209"/>
      <c r="AB916" s="189"/>
      <c r="AC916" s="153"/>
      <c r="AD916" s="153"/>
      <c r="AE916" s="190"/>
      <c r="AF916" s="189"/>
      <c r="AG916" s="190"/>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5"/>
      <c r="Y917" s="171"/>
      <c r="Z917" s="172"/>
      <c r="AA917" s="209"/>
      <c r="AB917" s="189"/>
      <c r="AC917" s="153"/>
      <c r="AD917" s="153"/>
      <c r="AE917" s="190"/>
      <c r="AF917" s="189"/>
      <c r="AG917" s="190"/>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5"/>
      <c r="Y918" s="171"/>
      <c r="Z918" s="172"/>
      <c r="AA918" s="209"/>
      <c r="AB918" s="189"/>
      <c r="AC918" s="153"/>
      <c r="AD918" s="153"/>
      <c r="AE918" s="190"/>
      <c r="AF918" s="189"/>
      <c r="AG918" s="190"/>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5"/>
      <c r="Y919" s="171"/>
      <c r="Z919" s="172"/>
      <c r="AA919" s="209"/>
      <c r="AB919" s="189"/>
      <c r="AC919" s="153"/>
      <c r="AD919" s="153"/>
      <c r="AE919" s="190"/>
      <c r="AF919" s="189"/>
      <c r="AG919" s="190"/>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5"/>
      <c r="Y920" s="171"/>
      <c r="Z920" s="172"/>
      <c r="AA920" s="209"/>
      <c r="AB920" s="189"/>
      <c r="AC920" s="153"/>
      <c r="AD920" s="153"/>
      <c r="AE920" s="190"/>
      <c r="AF920" s="189"/>
      <c r="AG920" s="190"/>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5"/>
      <c r="Y921" s="171"/>
      <c r="Z921" s="172"/>
      <c r="AA921" s="209"/>
      <c r="AB921" s="189"/>
      <c r="AC921" s="153"/>
      <c r="AD921" s="153"/>
      <c r="AE921" s="190"/>
      <c r="AF921" s="189"/>
      <c r="AG921" s="190"/>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5"/>
      <c r="Y922" s="171"/>
      <c r="Z922" s="172"/>
      <c r="AA922" s="209"/>
      <c r="AB922" s="189"/>
      <c r="AC922" s="153"/>
      <c r="AD922" s="153"/>
      <c r="AE922" s="190"/>
      <c r="AF922" s="189"/>
      <c r="AG922" s="190"/>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5"/>
      <c r="Y923" s="171"/>
      <c r="Z923" s="172"/>
      <c r="AA923" s="209"/>
      <c r="AB923" s="189"/>
      <c r="AC923" s="153"/>
      <c r="AD923" s="153"/>
      <c r="AE923" s="190"/>
      <c r="AF923" s="189"/>
      <c r="AG923" s="190"/>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5"/>
      <c r="Y924" s="171"/>
      <c r="Z924" s="172"/>
      <c r="AA924" s="209"/>
      <c r="AB924" s="189"/>
      <c r="AC924" s="153"/>
      <c r="AD924" s="153"/>
      <c r="AE924" s="190"/>
      <c r="AF924" s="189"/>
      <c r="AG924" s="190"/>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5"/>
      <c r="Y925" s="171"/>
      <c r="Z925" s="172"/>
      <c r="AA925" s="209"/>
      <c r="AB925" s="189"/>
      <c r="AC925" s="153"/>
      <c r="AD925" s="153"/>
      <c r="AE925" s="190"/>
      <c r="AF925" s="189"/>
      <c r="AG925" s="190"/>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5"/>
      <c r="Y926" s="171"/>
      <c r="Z926" s="172"/>
      <c r="AA926" s="209"/>
      <c r="AB926" s="189"/>
      <c r="AC926" s="153"/>
      <c r="AD926" s="153"/>
      <c r="AE926" s="190"/>
      <c r="AF926" s="189"/>
      <c r="AG926" s="190"/>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5"/>
      <c r="Y927" s="171"/>
      <c r="Z927" s="172"/>
      <c r="AA927" s="209"/>
      <c r="AB927" s="189"/>
      <c r="AC927" s="153"/>
      <c r="AD927" s="153"/>
      <c r="AE927" s="190"/>
      <c r="AF927" s="189"/>
      <c r="AG927" s="190"/>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5"/>
      <c r="Y928" s="171"/>
      <c r="Z928" s="172"/>
      <c r="AA928" s="209"/>
      <c r="AB928" s="189"/>
      <c r="AC928" s="153"/>
      <c r="AD928" s="153"/>
      <c r="AE928" s="190"/>
      <c r="AF928" s="189"/>
      <c r="AG928" s="190"/>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5"/>
      <c r="Y929" s="171"/>
      <c r="Z929" s="172"/>
      <c r="AA929" s="209"/>
      <c r="AB929" s="189"/>
      <c r="AC929" s="153"/>
      <c r="AD929" s="153"/>
      <c r="AE929" s="190"/>
      <c r="AF929" s="189"/>
      <c r="AG929" s="190"/>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5"/>
      <c r="Y930" s="171"/>
      <c r="Z930" s="172"/>
      <c r="AA930" s="209"/>
      <c r="AB930" s="189"/>
      <c r="AC930" s="153"/>
      <c r="AD930" s="153"/>
      <c r="AE930" s="190"/>
      <c r="AF930" s="189"/>
      <c r="AG930" s="190"/>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5"/>
      <c r="Y931" s="171"/>
      <c r="Z931" s="172"/>
      <c r="AA931" s="209"/>
      <c r="AB931" s="189"/>
      <c r="AC931" s="153"/>
      <c r="AD931" s="153"/>
      <c r="AE931" s="190"/>
      <c r="AF931" s="189"/>
      <c r="AG931" s="190"/>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5"/>
      <c r="Y932" s="171"/>
      <c r="Z932" s="172"/>
      <c r="AA932" s="209"/>
      <c r="AB932" s="189"/>
      <c r="AC932" s="153"/>
      <c r="AD932" s="153"/>
      <c r="AE932" s="190"/>
      <c r="AF932" s="189"/>
      <c r="AG932" s="190"/>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5"/>
      <c r="Y933" s="171"/>
      <c r="Z933" s="172"/>
      <c r="AA933" s="209"/>
      <c r="AB933" s="189"/>
      <c r="AC933" s="153"/>
      <c r="AD933" s="153"/>
      <c r="AE933" s="190"/>
      <c r="AF933" s="189"/>
      <c r="AG933" s="190"/>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5"/>
      <c r="Y934" s="171"/>
      <c r="Z934" s="172"/>
      <c r="AA934" s="209"/>
      <c r="AB934" s="189"/>
      <c r="AC934" s="153"/>
      <c r="AD934" s="153"/>
      <c r="AE934" s="190"/>
      <c r="AF934" s="189"/>
      <c r="AG934" s="190"/>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5"/>
      <c r="Y935" s="171"/>
      <c r="Z935" s="172"/>
      <c r="AA935" s="209"/>
      <c r="AB935" s="189"/>
      <c r="AC935" s="153"/>
      <c r="AD935" s="153"/>
      <c r="AE935" s="190"/>
      <c r="AF935" s="189"/>
      <c r="AG935" s="190"/>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5"/>
      <c r="Y936" s="171"/>
      <c r="Z936" s="172"/>
      <c r="AA936" s="209"/>
      <c r="AB936" s="189"/>
      <c r="AC936" s="153"/>
      <c r="AD936" s="153"/>
      <c r="AE936" s="190"/>
      <c r="AF936" s="189"/>
      <c r="AG936" s="190"/>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5"/>
      <c r="Y937" s="171"/>
      <c r="Z937" s="172"/>
      <c r="AA937" s="209"/>
      <c r="AB937" s="189"/>
      <c r="AC937" s="153"/>
      <c r="AD937" s="153"/>
      <c r="AE937" s="190"/>
      <c r="AF937" s="189"/>
      <c r="AG937" s="190"/>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5"/>
      <c r="Y938" s="171"/>
      <c r="Z938" s="172"/>
      <c r="AA938" s="209"/>
      <c r="AB938" s="189"/>
      <c r="AC938" s="153"/>
      <c r="AD938" s="153"/>
      <c r="AE938" s="190"/>
      <c r="AF938" s="189"/>
      <c r="AG938" s="190"/>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5"/>
      <c r="Y939" s="171"/>
      <c r="Z939" s="172"/>
      <c r="AA939" s="209"/>
      <c r="AB939" s="189"/>
      <c r="AC939" s="153"/>
      <c r="AD939" s="153"/>
      <c r="AE939" s="190"/>
      <c r="AF939" s="189"/>
      <c r="AG939" s="190"/>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5"/>
      <c r="Y940" s="171"/>
      <c r="Z940" s="172"/>
      <c r="AA940" s="209"/>
      <c r="AB940" s="189"/>
      <c r="AC940" s="153"/>
      <c r="AD940" s="153"/>
      <c r="AE940" s="190"/>
      <c r="AF940" s="189"/>
      <c r="AG940" s="190"/>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5"/>
      <c r="Y941" s="171"/>
      <c r="Z941" s="172"/>
      <c r="AA941" s="209"/>
      <c r="AB941" s="189"/>
      <c r="AC941" s="153"/>
      <c r="AD941" s="153"/>
      <c r="AE941" s="190"/>
      <c r="AF941" s="189"/>
      <c r="AG941" s="190"/>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5"/>
      <c r="Y942" s="171"/>
      <c r="Z942" s="172"/>
      <c r="AA942" s="209"/>
      <c r="AB942" s="189"/>
      <c r="AC942" s="153"/>
      <c r="AD942" s="153"/>
      <c r="AE942" s="190"/>
      <c r="AF942" s="189"/>
      <c r="AG942" s="190"/>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5"/>
      <c r="Y943" s="171"/>
      <c r="Z943" s="172"/>
      <c r="AA943" s="209"/>
      <c r="AB943" s="189"/>
      <c r="AC943" s="153"/>
      <c r="AD943" s="153"/>
      <c r="AE943" s="190"/>
      <c r="AF943" s="189"/>
      <c r="AG943" s="190"/>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5"/>
      <c r="Y944" s="171"/>
      <c r="Z944" s="172"/>
      <c r="AA944" s="209"/>
      <c r="AB944" s="189"/>
      <c r="AC944" s="153"/>
      <c r="AD944" s="153"/>
      <c r="AE944" s="190"/>
      <c r="AF944" s="189"/>
      <c r="AG944" s="190"/>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5"/>
      <c r="Y945" s="171"/>
      <c r="Z945" s="172"/>
      <c r="AA945" s="209"/>
      <c r="AB945" s="189"/>
      <c r="AC945" s="153"/>
      <c r="AD945" s="153"/>
      <c r="AE945" s="190"/>
      <c r="AF945" s="189"/>
      <c r="AG945" s="190"/>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5"/>
      <c r="Y946" s="171"/>
      <c r="Z946" s="172"/>
      <c r="AA946" s="209"/>
      <c r="AB946" s="189"/>
      <c r="AC946" s="153"/>
      <c r="AD946" s="153"/>
      <c r="AE946" s="190"/>
      <c r="AF946" s="189"/>
      <c r="AG946" s="190"/>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5"/>
      <c r="Y947" s="171"/>
      <c r="Z947" s="172"/>
      <c r="AA947" s="209"/>
      <c r="AB947" s="189"/>
      <c r="AC947" s="153"/>
      <c r="AD947" s="153"/>
      <c r="AE947" s="190"/>
      <c r="AF947" s="189"/>
      <c r="AG947" s="190"/>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5"/>
      <c r="Y948" s="171"/>
      <c r="Z948" s="172"/>
      <c r="AA948" s="209"/>
      <c r="AB948" s="189"/>
      <c r="AC948" s="153"/>
      <c r="AD948" s="153"/>
      <c r="AE948" s="190"/>
      <c r="AF948" s="189"/>
      <c r="AG948" s="190"/>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5"/>
      <c r="Y949" s="171"/>
      <c r="Z949" s="172"/>
      <c r="AA949" s="209"/>
      <c r="AB949" s="189"/>
      <c r="AC949" s="153"/>
      <c r="AD949" s="153"/>
      <c r="AE949" s="190"/>
      <c r="AF949" s="189"/>
      <c r="AG949" s="190"/>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5"/>
      <c r="Y950" s="171"/>
      <c r="Z950" s="172"/>
      <c r="AA950" s="209"/>
      <c r="AB950" s="189"/>
      <c r="AC950" s="153"/>
      <c r="AD950" s="153"/>
      <c r="AE950" s="190"/>
      <c r="AF950" s="189"/>
      <c r="AG950" s="190"/>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5"/>
      <c r="Y951" s="171"/>
      <c r="Z951" s="172"/>
      <c r="AA951" s="209"/>
      <c r="AB951" s="189"/>
      <c r="AC951" s="153"/>
      <c r="AD951" s="153"/>
      <c r="AE951" s="190"/>
      <c r="AF951" s="189"/>
      <c r="AG951" s="190"/>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5"/>
      <c r="Y952" s="171"/>
      <c r="Z952" s="172"/>
      <c r="AA952" s="209"/>
      <c r="AB952" s="189"/>
      <c r="AC952" s="153"/>
      <c r="AD952" s="153"/>
      <c r="AE952" s="190"/>
      <c r="AF952" s="189"/>
      <c r="AG952" s="190"/>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5"/>
      <c r="Y953" s="171"/>
      <c r="Z953" s="172"/>
      <c r="AA953" s="209"/>
      <c r="AB953" s="189"/>
      <c r="AC953" s="153"/>
      <c r="AD953" s="153"/>
      <c r="AE953" s="190"/>
      <c r="AF953" s="189"/>
      <c r="AG953" s="190"/>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5"/>
      <c r="Y954" s="171"/>
      <c r="Z954" s="172"/>
      <c r="AA954" s="209"/>
      <c r="AB954" s="189"/>
      <c r="AC954" s="153"/>
      <c r="AD954" s="153"/>
      <c r="AE954" s="190"/>
      <c r="AF954" s="189"/>
      <c r="AG954" s="190"/>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5"/>
      <c r="Y955" s="171"/>
      <c r="Z955" s="172"/>
      <c r="AA955" s="209"/>
      <c r="AB955" s="189"/>
      <c r="AC955" s="153"/>
      <c r="AD955" s="153"/>
      <c r="AE955" s="190"/>
      <c r="AF955" s="189"/>
      <c r="AG955" s="190"/>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5"/>
      <c r="Y956" s="171"/>
      <c r="Z956" s="172"/>
      <c r="AA956" s="209"/>
      <c r="AB956" s="189"/>
      <c r="AC956" s="153"/>
      <c r="AD956" s="153"/>
      <c r="AE956" s="190"/>
      <c r="AF956" s="189"/>
      <c r="AG956" s="190"/>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5"/>
      <c r="Y957" s="171"/>
      <c r="Z957" s="172"/>
      <c r="AA957" s="209"/>
      <c r="AB957" s="189"/>
      <c r="AC957" s="153"/>
      <c r="AD957" s="153"/>
      <c r="AE957" s="190"/>
      <c r="AF957" s="189"/>
      <c r="AG957" s="190"/>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5"/>
      <c r="Y958" s="171"/>
      <c r="Z958" s="172"/>
      <c r="AA958" s="209"/>
      <c r="AB958" s="189"/>
      <c r="AC958" s="153"/>
      <c r="AD958" s="153"/>
      <c r="AE958" s="190"/>
      <c r="AF958" s="189"/>
      <c r="AG958" s="190"/>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5"/>
      <c r="Y959" s="171"/>
      <c r="Z959" s="172"/>
      <c r="AA959" s="209"/>
      <c r="AB959" s="189"/>
      <c r="AC959" s="153"/>
      <c r="AD959" s="153"/>
      <c r="AE959" s="190"/>
      <c r="AF959" s="189"/>
      <c r="AG959" s="190"/>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5"/>
      <c r="Y960" s="171"/>
      <c r="Z960" s="172"/>
      <c r="AA960" s="209"/>
      <c r="AB960" s="189"/>
      <c r="AC960" s="153"/>
      <c r="AD960" s="153"/>
      <c r="AE960" s="190"/>
      <c r="AF960" s="189"/>
      <c r="AG960" s="190"/>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5"/>
      <c r="Y961" s="171"/>
      <c r="Z961" s="172"/>
      <c r="AA961" s="209"/>
      <c r="AB961" s="189"/>
      <c r="AC961" s="153"/>
      <c r="AD961" s="153"/>
      <c r="AE961" s="190"/>
      <c r="AF961" s="189"/>
      <c r="AG961" s="190"/>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5"/>
      <c r="Y962" s="171"/>
      <c r="Z962" s="172"/>
      <c r="AA962" s="209"/>
      <c r="AB962" s="189"/>
      <c r="AC962" s="153"/>
      <c r="AD962" s="153"/>
      <c r="AE962" s="190"/>
      <c r="AF962" s="189"/>
      <c r="AG962" s="190"/>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5"/>
      <c r="Y963" s="171"/>
      <c r="Z963" s="172"/>
      <c r="AA963" s="209"/>
      <c r="AB963" s="189"/>
      <c r="AC963" s="153"/>
      <c r="AD963" s="153"/>
      <c r="AE963" s="190"/>
      <c r="AF963" s="189"/>
      <c r="AG963" s="190"/>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5"/>
      <c r="Y964" s="171"/>
      <c r="Z964" s="172"/>
      <c r="AA964" s="209"/>
      <c r="AB964" s="189"/>
      <c r="AC964" s="153"/>
      <c r="AD964" s="153"/>
      <c r="AE964" s="190"/>
      <c r="AF964" s="189"/>
      <c r="AG964" s="190"/>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5"/>
      <c r="Y965" s="171"/>
      <c r="Z965" s="172"/>
      <c r="AA965" s="209"/>
      <c r="AB965" s="189"/>
      <c r="AC965" s="153"/>
      <c r="AD965" s="153"/>
      <c r="AE965" s="190"/>
      <c r="AF965" s="189"/>
      <c r="AG965" s="190"/>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5"/>
      <c r="Y966" s="171"/>
      <c r="Z966" s="172"/>
      <c r="AA966" s="209"/>
      <c r="AB966" s="189"/>
      <c r="AC966" s="153"/>
      <c r="AD966" s="153"/>
      <c r="AE966" s="190"/>
      <c r="AF966" s="189"/>
      <c r="AG966" s="190"/>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5"/>
      <c r="Y967" s="171"/>
      <c r="Z967" s="172"/>
      <c r="AA967" s="209"/>
      <c r="AB967" s="189"/>
      <c r="AC967" s="153"/>
      <c r="AD967" s="153"/>
      <c r="AE967" s="190"/>
      <c r="AF967" s="189"/>
      <c r="AG967" s="190"/>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5"/>
      <c r="Y968" s="171"/>
      <c r="Z968" s="172"/>
      <c r="AA968" s="209"/>
      <c r="AB968" s="189"/>
      <c r="AC968" s="153"/>
      <c r="AD968" s="153"/>
      <c r="AE968" s="190"/>
      <c r="AF968" s="189"/>
      <c r="AG968" s="190"/>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5"/>
      <c r="Y969" s="171"/>
      <c r="Z969" s="172"/>
      <c r="AA969" s="209"/>
      <c r="AB969" s="189"/>
      <c r="AC969" s="153"/>
      <c r="AD969" s="153"/>
      <c r="AE969" s="190"/>
      <c r="AF969" s="189"/>
      <c r="AG969" s="190"/>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5"/>
      <c r="Y970" s="171"/>
      <c r="Z970" s="172"/>
      <c r="AA970" s="209"/>
      <c r="AB970" s="189"/>
      <c r="AC970" s="153"/>
      <c r="AD970" s="153"/>
      <c r="AE970" s="190"/>
      <c r="AF970" s="189"/>
      <c r="AG970" s="190"/>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5"/>
      <c r="Y971" s="171"/>
      <c r="Z971" s="172"/>
      <c r="AA971" s="209"/>
      <c r="AB971" s="189"/>
      <c r="AC971" s="153"/>
      <c r="AD971" s="153"/>
      <c r="AE971" s="190"/>
      <c r="AF971" s="189"/>
      <c r="AG971" s="190"/>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5"/>
      <c r="Y972" s="171"/>
      <c r="Z972" s="172"/>
      <c r="AA972" s="209"/>
      <c r="AB972" s="189"/>
      <c r="AC972" s="153"/>
      <c r="AD972" s="153"/>
      <c r="AE972" s="190"/>
      <c r="AF972" s="189"/>
      <c r="AG972" s="190"/>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5"/>
      <c r="Y973" s="171"/>
      <c r="Z973" s="172"/>
      <c r="AA973" s="209"/>
      <c r="AB973" s="189"/>
      <c r="AC973" s="153"/>
      <c r="AD973" s="153"/>
      <c r="AE973" s="190"/>
      <c r="AF973" s="189"/>
      <c r="AG973" s="190"/>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5"/>
      <c r="Y974" s="171"/>
      <c r="Z974" s="172"/>
      <c r="AA974" s="209"/>
      <c r="AB974" s="189"/>
      <c r="AC974" s="153"/>
      <c r="AD974" s="153"/>
      <c r="AE974" s="190"/>
      <c r="AF974" s="189"/>
      <c r="AG974" s="190"/>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5"/>
      <c r="Y975" s="171"/>
      <c r="Z975" s="172"/>
      <c r="AA975" s="209"/>
      <c r="AB975" s="189"/>
      <c r="AC975" s="153"/>
      <c r="AD975" s="153"/>
      <c r="AE975" s="190"/>
      <c r="AF975" s="189"/>
      <c r="AG975" s="190"/>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5"/>
      <c r="Y976" s="171"/>
      <c r="Z976" s="172"/>
      <c r="AA976" s="209"/>
      <c r="AB976" s="189"/>
      <c r="AC976" s="153"/>
      <c r="AD976" s="153"/>
      <c r="AE976" s="190"/>
      <c r="AF976" s="189"/>
      <c r="AG976" s="190"/>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5"/>
      <c r="Y977" s="171"/>
      <c r="Z977" s="172"/>
      <c r="AA977" s="209"/>
      <c r="AB977" s="189"/>
      <c r="AC977" s="153"/>
      <c r="AD977" s="153"/>
      <c r="AE977" s="190"/>
      <c r="AF977" s="189"/>
      <c r="AG977" s="190"/>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5"/>
      <c r="Y978" s="171"/>
      <c r="Z978" s="172"/>
      <c r="AA978" s="209"/>
      <c r="AB978" s="189"/>
      <c r="AC978" s="153"/>
      <c r="AD978" s="153"/>
      <c r="AE978" s="190"/>
      <c r="AF978" s="189"/>
      <c r="AG978" s="190"/>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5"/>
      <c r="Y979" s="171"/>
      <c r="Z979" s="172"/>
      <c r="AA979" s="209"/>
      <c r="AB979" s="189"/>
      <c r="AC979" s="153"/>
      <c r="AD979" s="153"/>
      <c r="AE979" s="190"/>
      <c r="AF979" s="189"/>
      <c r="AG979" s="190"/>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5"/>
      <c r="Y980" s="171"/>
      <c r="Z980" s="172"/>
      <c r="AA980" s="209"/>
      <c r="AB980" s="189"/>
      <c r="AC980" s="153"/>
      <c r="AD980" s="153"/>
      <c r="AE980" s="190"/>
      <c r="AF980" s="189"/>
      <c r="AG980" s="190"/>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5"/>
      <c r="Y981" s="171"/>
      <c r="Z981" s="172"/>
      <c r="AA981" s="209"/>
      <c r="AB981" s="189"/>
      <c r="AC981" s="153"/>
      <c r="AD981" s="153"/>
      <c r="AE981" s="190"/>
      <c r="AF981" s="189"/>
      <c r="AG981" s="190"/>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5"/>
      <c r="Y982" s="171"/>
      <c r="Z982" s="172"/>
      <c r="AA982" s="209"/>
      <c r="AB982" s="189"/>
      <c r="AC982" s="153"/>
      <c r="AD982" s="153"/>
      <c r="AE982" s="190"/>
      <c r="AF982" s="189"/>
      <c r="AG982" s="190"/>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5"/>
      <c r="Y983" s="171"/>
      <c r="Z983" s="172"/>
      <c r="AA983" s="209"/>
      <c r="AB983" s="189"/>
      <c r="AC983" s="153"/>
      <c r="AD983" s="153"/>
      <c r="AE983" s="190"/>
      <c r="AF983" s="189"/>
      <c r="AG983" s="190"/>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5"/>
      <c r="Y984" s="171"/>
      <c r="Z984" s="172"/>
      <c r="AA984" s="209"/>
      <c r="AB984" s="189"/>
      <c r="AC984" s="153"/>
      <c r="AD984" s="153"/>
      <c r="AE984" s="190"/>
      <c r="AF984" s="189"/>
      <c r="AG984" s="190"/>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5"/>
      <c r="Y985" s="171"/>
      <c r="Z985" s="172"/>
      <c r="AA985" s="209"/>
      <c r="AB985" s="189"/>
      <c r="AC985" s="153"/>
      <c r="AD985" s="153"/>
      <c r="AE985" s="190"/>
      <c r="AF985" s="189"/>
      <c r="AG985" s="190"/>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5"/>
      <c r="Y986" s="171"/>
      <c r="Z986" s="172"/>
      <c r="AA986" s="209"/>
      <c r="AB986" s="189"/>
      <c r="AC986" s="153"/>
      <c r="AD986" s="153"/>
      <c r="AE986" s="190"/>
      <c r="AF986" s="189"/>
      <c r="AG986" s="190"/>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5"/>
      <c r="Y987" s="171"/>
      <c r="Z987" s="172"/>
      <c r="AA987" s="209"/>
      <c r="AB987" s="189"/>
      <c r="AC987" s="153"/>
      <c r="AD987" s="153"/>
      <c r="AE987" s="190"/>
      <c r="AF987" s="189"/>
      <c r="AG987" s="190"/>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5"/>
      <c r="Y988" s="171"/>
      <c r="Z988" s="172"/>
      <c r="AA988" s="209"/>
      <c r="AB988" s="189"/>
      <c r="AC988" s="153"/>
      <c r="AD988" s="153"/>
      <c r="AE988" s="190"/>
      <c r="AF988" s="189"/>
      <c r="AG988" s="190"/>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5"/>
      <c r="Y989" s="171"/>
      <c r="Z989" s="172"/>
      <c r="AA989" s="209"/>
      <c r="AB989" s="189"/>
      <c r="AC989" s="153"/>
      <c r="AD989" s="153"/>
      <c r="AE989" s="190"/>
      <c r="AF989" s="189"/>
      <c r="AG989" s="190"/>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5"/>
      <c r="Y990" s="171"/>
      <c r="Z990" s="172"/>
      <c r="AA990" s="209"/>
      <c r="AB990" s="189"/>
      <c r="AC990" s="153"/>
      <c r="AD990" s="153"/>
      <c r="AE990" s="190"/>
      <c r="AF990" s="189"/>
      <c r="AG990" s="190"/>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5"/>
      <c r="Y991" s="171"/>
      <c r="Z991" s="172"/>
      <c r="AA991" s="209"/>
      <c r="AB991" s="189"/>
      <c r="AC991" s="153"/>
      <c r="AD991" s="153"/>
      <c r="AE991" s="190"/>
      <c r="AF991" s="189"/>
      <c r="AG991" s="190"/>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5"/>
      <c r="Y992" s="171"/>
      <c r="Z992" s="172"/>
      <c r="AA992" s="209"/>
      <c r="AB992" s="189"/>
      <c r="AC992" s="153"/>
      <c r="AD992" s="153"/>
      <c r="AE992" s="190"/>
      <c r="AF992" s="189"/>
      <c r="AG992" s="190"/>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5"/>
      <c r="Y993" s="171"/>
      <c r="Z993" s="172"/>
      <c r="AA993" s="209"/>
      <c r="AB993" s="189"/>
      <c r="AC993" s="153"/>
      <c r="AD993" s="153"/>
      <c r="AE993" s="190"/>
      <c r="AF993" s="189"/>
      <c r="AG993" s="190"/>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5"/>
      <c r="Y994" s="171"/>
      <c r="Z994" s="172"/>
      <c r="AA994" s="209"/>
      <c r="AB994" s="189"/>
      <c r="AC994" s="153"/>
      <c r="AD994" s="153"/>
      <c r="AE994" s="190"/>
      <c r="AF994" s="189"/>
      <c r="AG994" s="190"/>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5"/>
      <c r="Y995" s="171"/>
      <c r="Z995" s="172"/>
      <c r="AA995" s="209"/>
      <c r="AB995" s="189"/>
      <c r="AC995" s="153"/>
      <c r="AD995" s="153"/>
      <c r="AE995" s="190"/>
      <c r="AF995" s="189"/>
      <c r="AG995" s="190"/>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5"/>
      <c r="Y996" s="171"/>
      <c r="Z996" s="172"/>
      <c r="AA996" s="209"/>
      <c r="AB996" s="189"/>
      <c r="AC996" s="153"/>
      <c r="AD996" s="153"/>
      <c r="AE996" s="190"/>
      <c r="AF996" s="189"/>
      <c r="AG996" s="190"/>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5"/>
      <c r="Y997" s="171"/>
      <c r="Z997" s="172"/>
      <c r="AA997" s="209"/>
      <c r="AB997" s="189"/>
      <c r="AC997" s="153"/>
      <c r="AD997" s="153"/>
      <c r="AE997" s="190"/>
      <c r="AF997" s="189"/>
      <c r="AG997" s="190"/>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5"/>
      <c r="Y998" s="171"/>
      <c r="Z998" s="172"/>
      <c r="AA998" s="209"/>
      <c r="AB998" s="189"/>
      <c r="AC998" s="153"/>
      <c r="AD998" s="153"/>
      <c r="AE998" s="190"/>
      <c r="AF998" s="189"/>
      <c r="AG998" s="190"/>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5"/>
      <c r="Y999" s="171"/>
      <c r="Z999" s="172"/>
      <c r="AA999" s="209"/>
      <c r="AB999" s="189"/>
      <c r="AC999" s="153"/>
      <c r="AD999" s="153"/>
      <c r="AE999" s="190"/>
      <c r="AF999" s="189"/>
      <c r="AG999" s="190"/>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5"/>
      <c r="Y1000" s="171"/>
      <c r="Z1000" s="172"/>
      <c r="AA1000" s="209"/>
      <c r="AB1000" s="189"/>
      <c r="AC1000" s="153"/>
      <c r="AD1000" s="153"/>
      <c r="AE1000" s="190"/>
      <c r="AF1000" s="189"/>
      <c r="AG1000" s="190"/>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5"/>
      <c r="Y1001" s="171"/>
      <c r="Z1001" s="172"/>
      <c r="AA1001" s="209"/>
      <c r="AB1001" s="189"/>
      <c r="AC1001" s="153"/>
      <c r="AD1001" s="153"/>
      <c r="AE1001" s="190"/>
      <c r="AF1001" s="189"/>
      <c r="AG1001" s="190"/>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5"/>
      <c r="Y1002" s="171"/>
      <c r="Z1002" s="172"/>
      <c r="AA1002" s="209"/>
      <c r="AB1002" s="189"/>
      <c r="AC1002" s="153"/>
      <c r="AD1002" s="153"/>
      <c r="AE1002" s="190"/>
      <c r="AF1002" s="189"/>
      <c r="AG1002" s="190"/>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5"/>
      <c r="Y1003" s="171"/>
      <c r="Z1003" s="172"/>
      <c r="AA1003" s="209"/>
      <c r="AB1003" s="189"/>
      <c r="AC1003" s="153"/>
      <c r="AD1003" s="153"/>
      <c r="AE1003" s="190"/>
      <c r="AF1003" s="189"/>
      <c r="AG1003" s="190"/>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5"/>
      <c r="Y1004" s="171"/>
      <c r="Z1004" s="172"/>
      <c r="AA1004" s="209"/>
      <c r="AB1004" s="189"/>
      <c r="AC1004" s="153"/>
      <c r="AD1004" s="153"/>
      <c r="AE1004" s="190"/>
      <c r="AF1004" s="189"/>
      <c r="AG1004" s="190"/>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5"/>
      <c r="Y1005" s="171"/>
      <c r="Z1005" s="172"/>
      <c r="AA1005" s="209"/>
      <c r="AB1005" s="189"/>
      <c r="AC1005" s="153"/>
      <c r="AD1005" s="153"/>
      <c r="AE1005" s="190"/>
      <c r="AF1005" s="189"/>
      <c r="AG1005" s="190"/>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5"/>
      <c r="Y1006" s="171"/>
      <c r="Z1006" s="172"/>
      <c r="AA1006" s="209"/>
      <c r="AB1006" s="189"/>
      <c r="AC1006" s="153"/>
      <c r="AD1006" s="153"/>
      <c r="AE1006" s="190"/>
      <c r="AF1006" s="189"/>
      <c r="AG1006" s="190"/>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5"/>
      <c r="Y1007" s="171"/>
      <c r="Z1007" s="172"/>
      <c r="AA1007" s="209"/>
      <c r="AB1007" s="189"/>
      <c r="AC1007" s="153"/>
      <c r="AD1007" s="153"/>
      <c r="AE1007" s="190"/>
      <c r="AF1007" s="189"/>
      <c r="AG1007" s="190"/>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5"/>
      <c r="Y1008" s="171"/>
      <c r="Z1008" s="172"/>
      <c r="AA1008" s="209"/>
      <c r="AB1008" s="189"/>
      <c r="AC1008" s="153"/>
      <c r="AD1008" s="153"/>
      <c r="AE1008" s="190"/>
      <c r="AF1008" s="189"/>
      <c r="AG1008" s="190"/>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5"/>
      <c r="Y1009" s="171"/>
      <c r="Z1009" s="172"/>
      <c r="AA1009" s="209"/>
      <c r="AB1009" s="189"/>
      <c r="AC1009" s="153"/>
      <c r="AD1009" s="153"/>
      <c r="AE1009" s="190"/>
      <c r="AF1009" s="189"/>
      <c r="AG1009" s="190"/>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5"/>
      <c r="Y1010" s="171"/>
      <c r="Z1010" s="172"/>
      <c r="AA1010" s="209"/>
      <c r="AB1010" s="189"/>
      <c r="AC1010" s="153"/>
      <c r="AD1010" s="153"/>
      <c r="AE1010" s="190"/>
      <c r="AF1010" s="189"/>
      <c r="AG1010" s="190"/>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5"/>
      <c r="Y1011" s="171"/>
      <c r="Z1011" s="172"/>
      <c r="AA1011" s="209"/>
      <c r="AB1011" s="189"/>
      <c r="AC1011" s="153"/>
      <c r="AD1011" s="153"/>
      <c r="AE1011" s="190"/>
      <c r="AF1011" s="189"/>
      <c r="AG1011" s="190"/>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5"/>
      <c r="Y1012" s="171"/>
      <c r="Z1012" s="172"/>
      <c r="AA1012" s="209"/>
      <c r="AB1012" s="189"/>
      <c r="AC1012" s="153"/>
      <c r="AD1012" s="153"/>
      <c r="AE1012" s="190"/>
      <c r="AF1012" s="189"/>
      <c r="AG1012" s="190"/>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5"/>
      <c r="Y1013" s="171"/>
      <c r="Z1013" s="172"/>
      <c r="AA1013" s="209"/>
      <c r="AB1013" s="189"/>
      <c r="AC1013" s="153"/>
      <c r="AD1013" s="153"/>
      <c r="AE1013" s="190"/>
      <c r="AF1013" s="189"/>
      <c r="AG1013" s="190"/>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5"/>
      <c r="Y1014" s="171"/>
      <c r="Z1014" s="172"/>
      <c r="AA1014" s="209"/>
      <c r="AB1014" s="189"/>
      <c r="AC1014" s="153"/>
      <c r="AD1014" s="153"/>
      <c r="AE1014" s="190"/>
      <c r="AF1014" s="189"/>
      <c r="AG1014" s="190"/>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5"/>
      <c r="Y1015" s="171"/>
      <c r="Z1015" s="172"/>
      <c r="AA1015" s="209"/>
      <c r="AB1015" s="189"/>
      <c r="AC1015" s="153"/>
      <c r="AD1015" s="153"/>
      <c r="AE1015" s="190"/>
      <c r="AF1015" s="189"/>
      <c r="AG1015" s="190"/>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5"/>
      <c r="Y1016" s="171"/>
      <c r="Z1016" s="172"/>
      <c r="AA1016" s="209"/>
      <c r="AB1016" s="189"/>
      <c r="AC1016" s="153"/>
      <c r="AD1016" s="153"/>
      <c r="AE1016" s="190"/>
      <c r="AF1016" s="189"/>
      <c r="AG1016" s="190"/>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5"/>
      <c r="Y1017" s="171"/>
      <c r="Z1017" s="172"/>
      <c r="AA1017" s="209"/>
      <c r="AB1017" s="189"/>
      <c r="AC1017" s="153"/>
      <c r="AD1017" s="153"/>
      <c r="AE1017" s="190"/>
      <c r="AF1017" s="189"/>
      <c r="AG1017" s="190"/>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5"/>
      <c r="Y1018" s="171"/>
      <c r="Z1018" s="172"/>
      <c r="AA1018" s="209"/>
      <c r="AB1018" s="189"/>
      <c r="AC1018" s="153"/>
      <c r="AD1018" s="153"/>
      <c r="AE1018" s="190"/>
      <c r="AF1018" s="189"/>
      <c r="AG1018" s="190"/>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5"/>
      <c r="Y1019" s="171"/>
      <c r="Z1019" s="172"/>
      <c r="AA1019" s="209"/>
      <c r="AB1019" s="189"/>
      <c r="AC1019" s="153"/>
      <c r="AD1019" s="153"/>
      <c r="AE1019" s="190"/>
      <c r="AF1019" s="189"/>
      <c r="AG1019" s="190"/>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5"/>
      <c r="Y1020" s="171"/>
      <c r="Z1020" s="172"/>
      <c r="AA1020" s="209"/>
      <c r="AB1020" s="189"/>
      <c r="AC1020" s="153"/>
      <c r="AD1020" s="153"/>
      <c r="AE1020" s="190"/>
      <c r="AF1020" s="189"/>
      <c r="AG1020" s="190"/>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5"/>
      <c r="Y1021" s="171"/>
      <c r="Z1021" s="172"/>
      <c r="AA1021" s="209"/>
      <c r="AB1021" s="189"/>
      <c r="AC1021" s="153"/>
      <c r="AD1021" s="153"/>
      <c r="AE1021" s="190"/>
      <c r="AF1021" s="189"/>
      <c r="AG1021" s="190"/>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5"/>
      <c r="Y1022" s="171"/>
      <c r="Z1022" s="172"/>
      <c r="AA1022" s="209"/>
      <c r="AB1022" s="189"/>
      <c r="AC1022" s="153"/>
      <c r="AD1022" s="153"/>
      <c r="AE1022" s="190"/>
      <c r="AF1022" s="189"/>
      <c r="AG1022" s="190"/>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5"/>
      <c r="Y1023" s="171"/>
      <c r="Z1023" s="172"/>
      <c r="AA1023" s="209"/>
      <c r="AB1023" s="189"/>
      <c r="AC1023" s="153"/>
      <c r="AD1023" s="153"/>
      <c r="AE1023" s="190"/>
      <c r="AF1023" s="189"/>
      <c r="AG1023" s="190"/>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5"/>
      <c r="Y1024" s="171"/>
      <c r="Z1024" s="172"/>
      <c r="AA1024" s="209"/>
      <c r="AB1024" s="189"/>
      <c r="AC1024" s="153"/>
      <c r="AD1024" s="153"/>
      <c r="AE1024" s="190"/>
      <c r="AF1024" s="189"/>
      <c r="AG1024" s="190"/>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5"/>
      <c r="Y1025" s="171"/>
      <c r="Z1025" s="172"/>
      <c r="AA1025" s="209"/>
      <c r="AB1025" s="189"/>
      <c r="AC1025" s="153"/>
      <c r="AD1025" s="153"/>
      <c r="AE1025" s="190"/>
      <c r="AF1025" s="189"/>
      <c r="AG1025" s="190"/>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5"/>
      <c r="Y1026" s="171"/>
      <c r="Z1026" s="172"/>
      <c r="AA1026" s="209"/>
      <c r="AB1026" s="189"/>
      <c r="AC1026" s="153"/>
      <c r="AD1026" s="153"/>
      <c r="AE1026" s="190"/>
      <c r="AF1026" s="189"/>
      <c r="AG1026" s="190"/>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5"/>
      <c r="Y1027" s="171"/>
      <c r="Z1027" s="172"/>
      <c r="AA1027" s="209"/>
      <c r="AB1027" s="189"/>
      <c r="AC1027" s="153"/>
      <c r="AD1027" s="153"/>
      <c r="AE1027" s="190"/>
      <c r="AF1027" s="189"/>
      <c r="AG1027" s="190"/>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5"/>
      <c r="Y1028" s="171"/>
      <c r="Z1028" s="172"/>
      <c r="AA1028" s="209"/>
      <c r="AB1028" s="189"/>
      <c r="AC1028" s="153"/>
      <c r="AD1028" s="153"/>
      <c r="AE1028" s="190"/>
      <c r="AF1028" s="189"/>
      <c r="AG1028" s="190"/>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5"/>
      <c r="Y1029" s="171"/>
      <c r="Z1029" s="172"/>
      <c r="AA1029" s="209"/>
      <c r="AB1029" s="189"/>
      <c r="AC1029" s="153"/>
      <c r="AD1029" s="153"/>
      <c r="AE1029" s="190"/>
      <c r="AF1029" s="189"/>
      <c r="AG1029" s="190"/>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5"/>
      <c r="Y1030" s="171"/>
      <c r="Z1030" s="172"/>
      <c r="AA1030" s="209"/>
      <c r="AB1030" s="189"/>
      <c r="AC1030" s="153"/>
      <c r="AD1030" s="153"/>
      <c r="AE1030" s="190"/>
      <c r="AF1030" s="189"/>
      <c r="AG1030" s="190"/>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5"/>
      <c r="Y1031" s="171"/>
      <c r="Z1031" s="172"/>
      <c r="AA1031" s="209"/>
      <c r="AB1031" s="189"/>
      <c r="AC1031" s="153"/>
      <c r="AD1031" s="153"/>
      <c r="AE1031" s="190"/>
      <c r="AF1031" s="189"/>
      <c r="AG1031" s="190"/>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5"/>
      <c r="Y1032" s="171"/>
      <c r="Z1032" s="172"/>
      <c r="AA1032" s="209"/>
      <c r="AB1032" s="189"/>
      <c r="AC1032" s="153"/>
      <c r="AD1032" s="153"/>
      <c r="AE1032" s="190"/>
      <c r="AF1032" s="189"/>
      <c r="AG1032" s="190"/>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5"/>
      <c r="Y1033" s="171"/>
      <c r="Z1033" s="172"/>
      <c r="AA1033" s="209"/>
      <c r="AB1033" s="189"/>
      <c r="AC1033" s="153"/>
      <c r="AD1033" s="153"/>
      <c r="AE1033" s="190"/>
      <c r="AF1033" s="189"/>
      <c r="AG1033" s="190"/>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5"/>
      <c r="Y1034" s="171"/>
      <c r="Z1034" s="172"/>
      <c r="AA1034" s="209"/>
      <c r="AB1034" s="189"/>
      <c r="AC1034" s="153"/>
      <c r="AD1034" s="153"/>
      <c r="AE1034" s="190"/>
      <c r="AF1034" s="189"/>
      <c r="AG1034" s="190"/>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5"/>
      <c r="Y1035" s="171"/>
      <c r="Z1035" s="172"/>
      <c r="AA1035" s="209"/>
      <c r="AB1035" s="189"/>
      <c r="AC1035" s="153"/>
      <c r="AD1035" s="153"/>
      <c r="AE1035" s="190"/>
      <c r="AF1035" s="189"/>
      <c r="AG1035" s="190"/>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5"/>
      <c r="Y1036" s="171"/>
      <c r="Z1036" s="172"/>
      <c r="AA1036" s="209"/>
      <c r="AB1036" s="189"/>
      <c r="AC1036" s="153"/>
      <c r="AD1036" s="153"/>
      <c r="AE1036" s="190"/>
      <c r="AF1036" s="189"/>
      <c r="AG1036" s="190"/>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5"/>
      <c r="Y1037" s="171"/>
      <c r="Z1037" s="172"/>
      <c r="AA1037" s="209"/>
      <c r="AB1037" s="189"/>
      <c r="AC1037" s="153"/>
      <c r="AD1037" s="153"/>
      <c r="AE1037" s="190"/>
      <c r="AF1037" s="189"/>
      <c r="AG1037" s="190"/>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5"/>
      <c r="Y1038" s="171"/>
      <c r="Z1038" s="172"/>
      <c r="AA1038" s="209"/>
      <c r="AB1038" s="189"/>
      <c r="AC1038" s="153"/>
      <c r="AD1038" s="153"/>
      <c r="AE1038" s="190"/>
      <c r="AF1038" s="189"/>
      <c r="AG1038" s="190"/>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5"/>
      <c r="Y1039" s="171"/>
      <c r="Z1039" s="172"/>
      <c r="AA1039" s="209"/>
      <c r="AB1039" s="189"/>
      <c r="AC1039" s="153"/>
      <c r="AD1039" s="153"/>
      <c r="AE1039" s="190"/>
      <c r="AF1039" s="189"/>
      <c r="AG1039" s="190"/>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5"/>
      <c r="Y1040" s="171"/>
      <c r="Z1040" s="172"/>
      <c r="AA1040" s="209"/>
      <c r="AB1040" s="189"/>
      <c r="AC1040" s="153"/>
      <c r="AD1040" s="153"/>
      <c r="AE1040" s="190"/>
      <c r="AF1040" s="189"/>
      <c r="AG1040" s="190"/>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5"/>
      <c r="Y1041" s="171"/>
      <c r="Z1041" s="172"/>
      <c r="AA1041" s="209"/>
      <c r="AB1041" s="189"/>
      <c r="AC1041" s="153"/>
      <c r="AD1041" s="153"/>
      <c r="AE1041" s="190"/>
      <c r="AF1041" s="189"/>
      <c r="AG1041" s="190"/>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5"/>
      <c r="Y1042" s="171"/>
      <c r="Z1042" s="172"/>
      <c r="AA1042" s="209"/>
      <c r="AB1042" s="189"/>
      <c r="AC1042" s="153"/>
      <c r="AD1042" s="153"/>
      <c r="AE1042" s="190"/>
      <c r="AF1042" s="189"/>
      <c r="AG1042" s="190"/>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5"/>
      <c r="Y1043" s="171"/>
      <c r="Z1043" s="172"/>
      <c r="AA1043" s="209"/>
      <c r="AB1043" s="189"/>
      <c r="AC1043" s="153"/>
      <c r="AD1043" s="153"/>
      <c r="AE1043" s="190"/>
      <c r="AF1043" s="189"/>
      <c r="AG1043" s="190"/>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5"/>
      <c r="Y1044" s="171"/>
      <c r="Z1044" s="172"/>
      <c r="AA1044" s="209"/>
      <c r="AB1044" s="189"/>
      <c r="AC1044" s="153"/>
      <c r="AD1044" s="153"/>
      <c r="AE1044" s="190"/>
      <c r="AF1044" s="189"/>
      <c r="AG1044" s="190"/>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5"/>
      <c r="Y1045" s="171"/>
      <c r="Z1045" s="172"/>
      <c r="AA1045" s="209"/>
      <c r="AB1045" s="189"/>
      <c r="AC1045" s="153"/>
      <c r="AD1045" s="153"/>
      <c r="AE1045" s="190"/>
      <c r="AF1045" s="189"/>
      <c r="AG1045" s="190"/>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5"/>
      <c r="Y1046" s="171"/>
      <c r="Z1046" s="172"/>
      <c r="AA1046" s="209"/>
      <c r="AB1046" s="189"/>
      <c r="AC1046" s="153"/>
      <c r="AD1046" s="153"/>
      <c r="AE1046" s="190"/>
      <c r="AF1046" s="189"/>
      <c r="AG1046" s="190"/>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5"/>
      <c r="Y1047" s="171"/>
      <c r="Z1047" s="172"/>
      <c r="AA1047" s="209"/>
      <c r="AB1047" s="189"/>
      <c r="AC1047" s="153"/>
      <c r="AD1047" s="153"/>
      <c r="AE1047" s="190"/>
      <c r="AF1047" s="189"/>
      <c r="AG1047" s="190"/>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5"/>
      <c r="Y1048" s="171"/>
      <c r="Z1048" s="172"/>
      <c r="AA1048" s="209"/>
      <c r="AB1048" s="189"/>
      <c r="AC1048" s="153"/>
      <c r="AD1048" s="153"/>
      <c r="AE1048" s="190"/>
      <c r="AF1048" s="189"/>
      <c r="AG1048" s="190"/>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5"/>
      <c r="Y1049" s="171"/>
      <c r="Z1049" s="172"/>
      <c r="AA1049" s="209"/>
      <c r="AB1049" s="189"/>
      <c r="AC1049" s="153"/>
      <c r="AD1049" s="153"/>
      <c r="AE1049" s="190"/>
      <c r="AF1049" s="189"/>
      <c r="AG1049" s="190"/>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5"/>
      <c r="Y1050" s="171"/>
      <c r="Z1050" s="172"/>
      <c r="AA1050" s="209"/>
      <c r="AB1050" s="189"/>
      <c r="AC1050" s="153"/>
      <c r="AD1050" s="153"/>
      <c r="AE1050" s="190"/>
      <c r="AF1050" s="189"/>
      <c r="AG1050" s="190"/>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5"/>
      <c r="Y1051" s="171"/>
      <c r="Z1051" s="172"/>
      <c r="AA1051" s="209"/>
      <c r="AB1051" s="189"/>
      <c r="AC1051" s="153"/>
      <c r="AD1051" s="153"/>
      <c r="AE1051" s="190"/>
      <c r="AF1051" s="189"/>
      <c r="AG1051" s="190"/>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5"/>
      <c r="Y1052" s="171"/>
      <c r="Z1052" s="172"/>
      <c r="AA1052" s="209"/>
      <c r="AB1052" s="189"/>
      <c r="AC1052" s="153"/>
      <c r="AD1052" s="153"/>
      <c r="AE1052" s="190"/>
      <c r="AF1052" s="189"/>
      <c r="AG1052" s="190"/>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5"/>
      <c r="Y1053" s="171"/>
      <c r="Z1053" s="172"/>
      <c r="AA1053" s="209"/>
      <c r="AB1053" s="189"/>
      <c r="AC1053" s="153"/>
      <c r="AD1053" s="153"/>
      <c r="AE1053" s="190"/>
      <c r="AF1053" s="189"/>
      <c r="AG1053" s="190"/>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5"/>
      <c r="Y1054" s="171"/>
      <c r="Z1054" s="172"/>
      <c r="AA1054" s="209"/>
      <c r="AB1054" s="189"/>
      <c r="AC1054" s="153"/>
      <c r="AD1054" s="153"/>
      <c r="AE1054" s="190"/>
      <c r="AF1054" s="189"/>
      <c r="AG1054" s="190"/>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5"/>
      <c r="Y1055" s="171"/>
      <c r="Z1055" s="172"/>
      <c r="AA1055" s="209"/>
      <c r="AB1055" s="189"/>
      <c r="AC1055" s="153"/>
      <c r="AD1055" s="153"/>
      <c r="AE1055" s="190"/>
      <c r="AF1055" s="189"/>
      <c r="AG1055" s="190"/>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5"/>
      <c r="Y1056" s="171"/>
      <c r="Z1056" s="172"/>
      <c r="AA1056" s="209"/>
      <c r="AB1056" s="189"/>
      <c r="AC1056" s="153"/>
      <c r="AD1056" s="153"/>
      <c r="AE1056" s="190"/>
      <c r="AF1056" s="189"/>
      <c r="AG1056" s="190"/>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5"/>
      <c r="Y1057" s="171"/>
      <c r="Z1057" s="172"/>
      <c r="AA1057" s="209"/>
      <c r="AB1057" s="189"/>
      <c r="AC1057" s="153"/>
      <c r="AD1057" s="153"/>
      <c r="AE1057" s="190"/>
      <c r="AF1057" s="189"/>
      <c r="AG1057" s="190"/>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5"/>
      <c r="Y1058" s="171"/>
      <c r="Z1058" s="172"/>
      <c r="AA1058" s="209"/>
      <c r="AB1058" s="189"/>
      <c r="AC1058" s="153"/>
      <c r="AD1058" s="153"/>
      <c r="AE1058" s="190"/>
      <c r="AF1058" s="189"/>
      <c r="AG1058" s="190"/>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5"/>
      <c r="Y1059" s="171"/>
      <c r="Z1059" s="172"/>
      <c r="AA1059" s="209"/>
      <c r="AB1059" s="189"/>
      <c r="AC1059" s="153"/>
      <c r="AD1059" s="153"/>
      <c r="AE1059" s="190"/>
      <c r="AF1059" s="189"/>
      <c r="AG1059" s="190"/>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5"/>
      <c r="Y1060" s="171"/>
      <c r="Z1060" s="172"/>
      <c r="AA1060" s="209"/>
      <c r="AB1060" s="189"/>
      <c r="AC1060" s="153"/>
      <c r="AD1060" s="153"/>
      <c r="AE1060" s="190"/>
      <c r="AF1060" s="189"/>
      <c r="AG1060" s="190"/>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5"/>
      <c r="Y1061" s="171"/>
      <c r="Z1061" s="172"/>
      <c r="AA1061" s="209"/>
      <c r="AB1061" s="189"/>
      <c r="AC1061" s="153"/>
      <c r="AD1061" s="153"/>
      <c r="AE1061" s="190"/>
      <c r="AF1061" s="189"/>
      <c r="AG1061" s="190"/>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5"/>
      <c r="Y1062" s="171"/>
      <c r="Z1062" s="172"/>
      <c r="AA1062" s="209"/>
      <c r="AB1062" s="189"/>
      <c r="AC1062" s="153"/>
      <c r="AD1062" s="153"/>
      <c r="AE1062" s="190"/>
      <c r="AF1062" s="189"/>
      <c r="AG1062" s="190"/>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5"/>
      <c r="Y1063" s="171"/>
      <c r="Z1063" s="172"/>
      <c r="AA1063" s="209"/>
      <c r="AB1063" s="189"/>
      <c r="AC1063" s="153"/>
      <c r="AD1063" s="153"/>
      <c r="AE1063" s="190"/>
      <c r="AF1063" s="189"/>
      <c r="AG1063" s="190"/>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5"/>
      <c r="Y1064" s="171"/>
      <c r="Z1064" s="172"/>
      <c r="AA1064" s="209"/>
      <c r="AB1064" s="189"/>
      <c r="AC1064" s="153"/>
      <c r="AD1064" s="153"/>
      <c r="AE1064" s="190"/>
      <c r="AF1064" s="189"/>
      <c r="AG1064" s="190"/>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5"/>
      <c r="Y1065" s="171"/>
      <c r="Z1065" s="172"/>
      <c r="AA1065" s="209"/>
      <c r="AB1065" s="189"/>
      <c r="AC1065" s="153"/>
      <c r="AD1065" s="153"/>
      <c r="AE1065" s="190"/>
      <c r="AF1065" s="189"/>
      <c r="AG1065" s="190"/>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5"/>
      <c r="Y1066" s="171"/>
      <c r="Z1066" s="172"/>
      <c r="AA1066" s="209"/>
      <c r="AB1066" s="189"/>
      <c r="AC1066" s="153"/>
      <c r="AD1066" s="153"/>
      <c r="AE1066" s="190"/>
      <c r="AF1066" s="189"/>
      <c r="AG1066" s="190"/>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5"/>
      <c r="Y1067" s="171"/>
      <c r="Z1067" s="172"/>
      <c r="AA1067" s="209"/>
      <c r="AB1067" s="189"/>
      <c r="AC1067" s="153"/>
      <c r="AD1067" s="153"/>
      <c r="AE1067" s="190"/>
      <c r="AF1067" s="189"/>
      <c r="AG1067" s="190"/>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5"/>
      <c r="Y1068" s="171"/>
      <c r="Z1068" s="172"/>
      <c r="AA1068" s="209"/>
      <c r="AB1068" s="189"/>
      <c r="AC1068" s="153"/>
      <c r="AD1068" s="153"/>
      <c r="AE1068" s="190"/>
      <c r="AF1068" s="189"/>
      <c r="AG1068" s="190"/>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5"/>
      <c r="Y1069" s="171"/>
      <c r="Z1069" s="172"/>
      <c r="AA1069" s="209"/>
      <c r="AB1069" s="189"/>
      <c r="AC1069" s="153"/>
      <c r="AD1069" s="153"/>
      <c r="AE1069" s="190"/>
      <c r="AF1069" s="189"/>
      <c r="AG1069" s="190"/>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5"/>
      <c r="Y1070" s="171"/>
      <c r="Z1070" s="172"/>
      <c r="AA1070" s="209"/>
      <c r="AB1070" s="189"/>
      <c r="AC1070" s="153"/>
      <c r="AD1070" s="153"/>
      <c r="AE1070" s="190"/>
      <c r="AF1070" s="189"/>
      <c r="AG1070" s="190"/>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5"/>
      <c r="Y1071" s="171"/>
      <c r="Z1071" s="172"/>
      <c r="AA1071" s="209"/>
      <c r="AB1071" s="189"/>
      <c r="AC1071" s="153"/>
      <c r="AD1071" s="153"/>
      <c r="AE1071" s="190"/>
      <c r="AF1071" s="189"/>
      <c r="AG1071" s="190"/>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5"/>
      <c r="Y1072" s="171"/>
      <c r="Z1072" s="172"/>
      <c r="AA1072" s="209"/>
      <c r="AB1072" s="189"/>
      <c r="AC1072" s="153"/>
      <c r="AD1072" s="153"/>
      <c r="AE1072" s="190"/>
      <c r="AF1072" s="189"/>
      <c r="AG1072" s="190"/>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5"/>
      <c r="Y1073" s="171"/>
      <c r="Z1073" s="172"/>
      <c r="AA1073" s="209"/>
      <c r="AB1073" s="189"/>
      <c r="AC1073" s="153"/>
      <c r="AD1073" s="153"/>
      <c r="AE1073" s="190"/>
      <c r="AF1073" s="189"/>
      <c r="AG1073" s="190"/>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5"/>
      <c r="Y1074" s="171"/>
      <c r="Z1074" s="172"/>
      <c r="AA1074" s="209"/>
      <c r="AB1074" s="189"/>
      <c r="AC1074" s="153"/>
      <c r="AD1074" s="153"/>
      <c r="AE1074" s="190"/>
      <c r="AF1074" s="189"/>
      <c r="AG1074" s="190"/>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5"/>
      <c r="Y1075" s="171"/>
      <c r="Z1075" s="172"/>
      <c r="AA1075" s="209"/>
      <c r="AB1075" s="189"/>
      <c r="AC1075" s="153"/>
      <c r="AD1075" s="153"/>
      <c r="AE1075" s="190"/>
      <c r="AF1075" s="189"/>
      <c r="AG1075" s="190"/>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5"/>
      <c r="Y1076" s="171"/>
      <c r="Z1076" s="172"/>
      <c r="AA1076" s="209"/>
      <c r="AB1076" s="189"/>
      <c r="AC1076" s="153"/>
      <c r="AD1076" s="153"/>
      <c r="AE1076" s="190"/>
      <c r="AF1076" s="189"/>
      <c r="AG1076" s="190"/>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5"/>
      <c r="Y1077" s="171"/>
      <c r="Z1077" s="172"/>
      <c r="AA1077" s="209"/>
      <c r="AB1077" s="189"/>
      <c r="AC1077" s="153"/>
      <c r="AD1077" s="153"/>
      <c r="AE1077" s="190"/>
      <c r="AF1077" s="189"/>
      <c r="AG1077" s="190"/>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5"/>
      <c r="Y1078" s="171"/>
      <c r="Z1078" s="172"/>
      <c r="AA1078" s="209"/>
      <c r="AB1078" s="189"/>
      <c r="AC1078" s="153"/>
      <c r="AD1078" s="153"/>
      <c r="AE1078" s="190"/>
      <c r="AF1078" s="189"/>
      <c r="AG1078" s="190"/>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5"/>
      <c r="Y1079" s="171"/>
      <c r="Z1079" s="172"/>
      <c r="AA1079" s="209"/>
      <c r="AB1079" s="189"/>
      <c r="AC1079" s="153"/>
      <c r="AD1079" s="153"/>
      <c r="AE1079" s="190"/>
      <c r="AF1079" s="189"/>
      <c r="AG1079" s="190"/>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5"/>
      <c r="Y1080" s="171"/>
      <c r="Z1080" s="172"/>
      <c r="AA1080" s="209"/>
      <c r="AB1080" s="189"/>
      <c r="AC1080" s="153"/>
      <c r="AD1080" s="153"/>
      <c r="AE1080" s="190"/>
      <c r="AF1080" s="189"/>
      <c r="AG1080" s="190"/>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5"/>
      <c r="Y1081" s="171"/>
      <c r="Z1081" s="172"/>
      <c r="AA1081" s="209"/>
      <c r="AB1081" s="189"/>
      <c r="AC1081" s="153"/>
      <c r="AD1081" s="153"/>
      <c r="AE1081" s="190"/>
      <c r="AF1081" s="189"/>
      <c r="AG1081" s="190"/>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5"/>
      <c r="Y1082" s="171"/>
      <c r="Z1082" s="172"/>
      <c r="AA1082" s="209"/>
      <c r="AB1082" s="189"/>
      <c r="AC1082" s="153"/>
      <c r="AD1082" s="153"/>
      <c r="AE1082" s="190"/>
      <c r="AF1082" s="189"/>
      <c r="AG1082" s="190"/>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5"/>
      <c r="Y1083" s="171"/>
      <c r="Z1083" s="172"/>
      <c r="AA1083" s="209"/>
      <c r="AB1083" s="189"/>
      <c r="AC1083" s="153"/>
      <c r="AD1083" s="153"/>
      <c r="AE1083" s="190"/>
      <c r="AF1083" s="189"/>
      <c r="AG1083" s="190"/>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5"/>
      <c r="Y1084" s="171"/>
      <c r="Z1084" s="172"/>
      <c r="AA1084" s="209"/>
      <c r="AB1084" s="189"/>
      <c r="AC1084" s="153"/>
      <c r="AD1084" s="153"/>
      <c r="AE1084" s="190"/>
      <c r="AF1084" s="189"/>
      <c r="AG1084" s="190"/>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5"/>
      <c r="Y1085" s="171"/>
      <c r="Z1085" s="172"/>
      <c r="AA1085" s="209"/>
      <c r="AB1085" s="189"/>
      <c r="AC1085" s="153"/>
      <c r="AD1085" s="153"/>
      <c r="AE1085" s="190"/>
      <c r="AF1085" s="189"/>
      <c r="AG1085" s="190"/>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5"/>
      <c r="Y1086" s="171"/>
      <c r="Z1086" s="172"/>
      <c r="AA1086" s="209"/>
      <c r="AB1086" s="189"/>
      <c r="AC1086" s="153"/>
      <c r="AD1086" s="153"/>
      <c r="AE1086" s="190"/>
      <c r="AF1086" s="189"/>
      <c r="AG1086" s="190"/>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5"/>
      <c r="Y1087" s="171"/>
      <c r="Z1087" s="172"/>
      <c r="AA1087" s="209"/>
      <c r="AB1087" s="189"/>
      <c r="AC1087" s="153"/>
      <c r="AD1087" s="153"/>
      <c r="AE1087" s="190"/>
      <c r="AF1087" s="189"/>
      <c r="AG1087" s="190"/>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5"/>
      <c r="Y1088" s="171"/>
      <c r="Z1088" s="172"/>
      <c r="AA1088" s="209"/>
      <c r="AB1088" s="189"/>
      <c r="AC1088" s="153"/>
      <c r="AD1088" s="153"/>
      <c r="AE1088" s="190"/>
      <c r="AF1088" s="189"/>
      <c r="AG1088" s="190"/>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5"/>
      <c r="Y1089" s="171"/>
      <c r="Z1089" s="172"/>
      <c r="AA1089" s="209"/>
      <c r="AB1089" s="189"/>
      <c r="AC1089" s="153"/>
      <c r="AD1089" s="153"/>
      <c r="AE1089" s="190"/>
      <c r="AF1089" s="189"/>
      <c r="AG1089" s="190"/>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5"/>
      <c r="Y1090" s="171"/>
      <c r="Z1090" s="172"/>
      <c r="AA1090" s="209"/>
      <c r="AB1090" s="189"/>
      <c r="AC1090" s="153"/>
      <c r="AD1090" s="153"/>
      <c r="AE1090" s="190"/>
      <c r="AF1090" s="189"/>
      <c r="AG1090" s="190"/>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5"/>
      <c r="Y1091" s="171"/>
      <c r="Z1091" s="172"/>
      <c r="AA1091" s="209"/>
      <c r="AB1091" s="189"/>
      <c r="AC1091" s="153"/>
      <c r="AD1091" s="153"/>
      <c r="AE1091" s="190"/>
      <c r="AF1091" s="189"/>
      <c r="AG1091" s="190"/>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5"/>
      <c r="Y1092" s="171"/>
      <c r="Z1092" s="172"/>
      <c r="AA1092" s="209"/>
      <c r="AB1092" s="189"/>
      <c r="AC1092" s="153"/>
      <c r="AD1092" s="153"/>
      <c r="AE1092" s="190"/>
      <c r="AF1092" s="189"/>
      <c r="AG1092" s="190"/>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5"/>
      <c r="Y1093" s="171"/>
      <c r="Z1093" s="172"/>
      <c r="AA1093" s="209"/>
      <c r="AB1093" s="189"/>
      <c r="AC1093" s="153"/>
      <c r="AD1093" s="153"/>
      <c r="AE1093" s="190"/>
      <c r="AF1093" s="189"/>
      <c r="AG1093" s="190"/>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5"/>
      <c r="Y1094" s="171"/>
      <c r="Z1094" s="172"/>
      <c r="AA1094" s="209"/>
      <c r="AB1094" s="189"/>
      <c r="AC1094" s="153"/>
      <c r="AD1094" s="153"/>
      <c r="AE1094" s="190"/>
      <c r="AF1094" s="189"/>
      <c r="AG1094" s="190"/>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5"/>
      <c r="Y1095" s="171"/>
      <c r="Z1095" s="172"/>
      <c r="AA1095" s="209"/>
      <c r="AB1095" s="189"/>
      <c r="AC1095" s="153"/>
      <c r="AD1095" s="153"/>
      <c r="AE1095" s="190"/>
      <c r="AF1095" s="189"/>
      <c r="AG1095" s="190"/>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5"/>
      <c r="Y1096" s="171"/>
      <c r="Z1096" s="172"/>
      <c r="AA1096" s="209"/>
      <c r="AB1096" s="189"/>
      <c r="AC1096" s="153"/>
      <c r="AD1096" s="153"/>
      <c r="AE1096" s="190"/>
      <c r="AF1096" s="189"/>
      <c r="AG1096" s="190"/>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5"/>
      <c r="Y1097" s="171"/>
      <c r="Z1097" s="172"/>
      <c r="AA1097" s="209"/>
      <c r="AB1097" s="189"/>
      <c r="AC1097" s="153"/>
      <c r="AD1097" s="153"/>
      <c r="AE1097" s="190"/>
      <c r="AF1097" s="189"/>
      <c r="AG1097" s="190"/>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5"/>
      <c r="Y1098" s="171"/>
      <c r="Z1098" s="172"/>
      <c r="AA1098" s="209"/>
      <c r="AB1098" s="189"/>
      <c r="AC1098" s="153"/>
      <c r="AD1098" s="153"/>
      <c r="AE1098" s="190"/>
      <c r="AF1098" s="189"/>
      <c r="AG1098" s="190"/>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5"/>
      <c r="Y1099" s="171"/>
      <c r="Z1099" s="172"/>
      <c r="AA1099" s="209"/>
      <c r="AB1099" s="189"/>
      <c r="AC1099" s="153"/>
      <c r="AD1099" s="153"/>
      <c r="AE1099" s="190"/>
      <c r="AF1099" s="189"/>
      <c r="AG1099" s="190"/>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5"/>
      <c r="Y1100" s="171"/>
      <c r="Z1100" s="172"/>
      <c r="AA1100" s="209"/>
      <c r="AB1100" s="189"/>
      <c r="AC1100" s="153"/>
      <c r="AD1100" s="153"/>
      <c r="AE1100" s="190"/>
      <c r="AF1100" s="189"/>
      <c r="AG1100" s="190"/>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5"/>
      <c r="Y1101" s="171"/>
      <c r="Z1101" s="172"/>
      <c r="AA1101" s="209"/>
      <c r="AB1101" s="189"/>
      <c r="AC1101" s="153"/>
      <c r="AD1101" s="153"/>
      <c r="AE1101" s="190"/>
      <c r="AF1101" s="189"/>
      <c r="AG1101" s="190"/>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5"/>
      <c r="Y1102" s="171"/>
      <c r="Z1102" s="172"/>
      <c r="AA1102" s="209"/>
      <c r="AB1102" s="189"/>
      <c r="AC1102" s="153"/>
      <c r="AD1102" s="153"/>
      <c r="AE1102" s="190"/>
      <c r="AF1102" s="189"/>
      <c r="AG1102" s="190"/>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5"/>
      <c r="Y1103" s="171"/>
      <c r="Z1103" s="172"/>
      <c r="AA1103" s="209"/>
      <c r="AB1103" s="189"/>
      <c r="AC1103" s="153"/>
      <c r="AD1103" s="153"/>
      <c r="AE1103" s="190"/>
      <c r="AF1103" s="189"/>
      <c r="AG1103" s="190"/>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5"/>
      <c r="Y1104" s="171"/>
      <c r="Z1104" s="172"/>
      <c r="AA1104" s="209"/>
      <c r="AB1104" s="189"/>
      <c r="AC1104" s="153"/>
      <c r="AD1104" s="153"/>
      <c r="AE1104" s="190"/>
      <c r="AF1104" s="189"/>
      <c r="AG1104" s="190"/>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5"/>
      <c r="Y1105" s="171"/>
      <c r="Z1105" s="172"/>
      <c r="AA1105" s="209"/>
      <c r="AB1105" s="189"/>
      <c r="AC1105" s="153"/>
      <c r="AD1105" s="153"/>
      <c r="AE1105" s="190"/>
      <c r="AF1105" s="189"/>
      <c r="AG1105" s="190"/>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5"/>
      <c r="Y1106" s="171"/>
      <c r="Z1106" s="172"/>
      <c r="AA1106" s="209"/>
      <c r="AB1106" s="189"/>
      <c r="AC1106" s="153"/>
      <c r="AD1106" s="153"/>
      <c r="AE1106" s="190"/>
      <c r="AF1106" s="189"/>
      <c r="AG1106" s="190"/>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5"/>
      <c r="Y1107" s="171"/>
      <c r="Z1107" s="172"/>
      <c r="AA1107" s="209"/>
      <c r="AB1107" s="189"/>
      <c r="AC1107" s="153"/>
      <c r="AD1107" s="153"/>
      <c r="AE1107" s="190"/>
      <c r="AF1107" s="189"/>
      <c r="AG1107" s="190"/>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5"/>
      <c r="Y1108" s="171"/>
      <c r="Z1108" s="172"/>
      <c r="AA1108" s="209"/>
      <c r="AB1108" s="189"/>
      <c r="AC1108" s="153"/>
      <c r="AD1108" s="153"/>
      <c r="AE1108" s="190"/>
      <c r="AF1108" s="189"/>
      <c r="AG1108" s="190"/>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5"/>
      <c r="Y1109" s="171"/>
      <c r="Z1109" s="172"/>
      <c r="AA1109" s="209"/>
      <c r="AB1109" s="189"/>
      <c r="AC1109" s="153"/>
      <c r="AD1109" s="153"/>
      <c r="AE1109" s="190"/>
      <c r="AF1109" s="189"/>
      <c r="AG1109" s="190"/>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5"/>
      <c r="Y1110" s="171"/>
      <c r="Z1110" s="172"/>
      <c r="AA1110" s="209"/>
      <c r="AB1110" s="189"/>
      <c r="AC1110" s="153"/>
      <c r="AD1110" s="153"/>
      <c r="AE1110" s="190"/>
      <c r="AF1110" s="189"/>
      <c r="AG1110" s="190"/>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5"/>
      <c r="Y1111" s="171"/>
      <c r="Z1111" s="172"/>
      <c r="AA1111" s="209"/>
      <c r="AB1111" s="189"/>
      <c r="AC1111" s="153"/>
      <c r="AD1111" s="153"/>
      <c r="AE1111" s="190"/>
      <c r="AF1111" s="189"/>
      <c r="AG1111" s="190"/>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5"/>
      <c r="Y1112" s="171"/>
      <c r="Z1112" s="172"/>
      <c r="AA1112" s="209"/>
      <c r="AB1112" s="189"/>
      <c r="AC1112" s="153"/>
      <c r="AD1112" s="153"/>
      <c r="AE1112" s="190"/>
      <c r="AF1112" s="189"/>
      <c r="AG1112" s="190"/>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5"/>
      <c r="Y1113" s="171"/>
      <c r="Z1113" s="172"/>
      <c r="AA1113" s="209"/>
      <c r="AB1113" s="189"/>
      <c r="AC1113" s="153"/>
      <c r="AD1113" s="153"/>
      <c r="AE1113" s="190"/>
      <c r="AF1113" s="189"/>
      <c r="AG1113" s="190"/>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5"/>
      <c r="Y1114" s="171"/>
      <c r="Z1114" s="172"/>
      <c r="AA1114" s="209"/>
      <c r="AB1114" s="189"/>
      <c r="AC1114" s="153"/>
      <c r="AD1114" s="153"/>
      <c r="AE1114" s="190"/>
      <c r="AF1114" s="189"/>
      <c r="AG1114" s="190"/>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5"/>
      <c r="Y1115" s="171"/>
      <c r="Z1115" s="172"/>
      <c r="AA1115" s="209"/>
      <c r="AB1115" s="189"/>
      <c r="AC1115" s="153"/>
      <c r="AD1115" s="153"/>
      <c r="AE1115" s="190"/>
      <c r="AF1115" s="189"/>
      <c r="AG1115" s="190"/>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5"/>
      <c r="Y1116" s="171"/>
      <c r="Z1116" s="172"/>
      <c r="AA1116" s="209"/>
      <c r="AB1116" s="189"/>
      <c r="AC1116" s="153"/>
      <c r="AD1116" s="153"/>
      <c r="AE1116" s="190"/>
      <c r="AF1116" s="189"/>
      <c r="AG1116" s="190"/>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5"/>
      <c r="Y1117" s="171"/>
      <c r="Z1117" s="172"/>
      <c r="AA1117" s="209"/>
      <c r="AB1117" s="189"/>
      <c r="AC1117" s="153"/>
      <c r="AD1117" s="153"/>
      <c r="AE1117" s="190"/>
      <c r="AF1117" s="189"/>
      <c r="AG1117" s="190"/>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5"/>
      <c r="Y1118" s="171"/>
      <c r="Z1118" s="172"/>
      <c r="AA1118" s="209"/>
      <c r="AB1118" s="189"/>
      <c r="AC1118" s="153"/>
      <c r="AD1118" s="153"/>
      <c r="AE1118" s="190"/>
      <c r="AF1118" s="189"/>
      <c r="AG1118" s="190"/>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5"/>
      <c r="Y1119" s="171"/>
      <c r="Z1119" s="172"/>
      <c r="AA1119" s="209"/>
      <c r="AB1119" s="189"/>
      <c r="AC1119" s="153"/>
      <c r="AD1119" s="153"/>
      <c r="AE1119" s="190"/>
      <c r="AF1119" s="189"/>
      <c r="AG1119" s="190"/>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5"/>
      <c r="Y1120" s="171"/>
      <c r="Z1120" s="172"/>
      <c r="AA1120" s="209"/>
      <c r="AB1120" s="189"/>
      <c r="AC1120" s="153"/>
      <c r="AD1120" s="153"/>
      <c r="AE1120" s="190"/>
      <c r="AF1120" s="189"/>
      <c r="AG1120" s="190"/>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5"/>
      <c r="Y1121" s="171"/>
      <c r="Z1121" s="172"/>
      <c r="AA1121" s="209"/>
      <c r="AB1121" s="189"/>
      <c r="AC1121" s="153"/>
      <c r="AD1121" s="153"/>
      <c r="AE1121" s="190"/>
      <c r="AF1121" s="189"/>
      <c r="AG1121" s="190"/>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5"/>
      <c r="Y1122" s="171"/>
      <c r="Z1122" s="172"/>
      <c r="AA1122" s="209"/>
      <c r="AB1122" s="189"/>
      <c r="AC1122" s="153"/>
      <c r="AD1122" s="153"/>
      <c r="AE1122" s="190"/>
      <c r="AF1122" s="189"/>
      <c r="AG1122" s="190"/>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5"/>
      <c r="Y1123" s="171"/>
      <c r="Z1123" s="172"/>
      <c r="AA1123" s="209"/>
      <c r="AB1123" s="189"/>
      <c r="AC1123" s="153"/>
      <c r="AD1123" s="153"/>
      <c r="AE1123" s="190"/>
      <c r="AF1123" s="189"/>
      <c r="AG1123" s="190"/>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5"/>
      <c r="Y1124" s="171"/>
      <c r="Z1124" s="172"/>
      <c r="AA1124" s="209"/>
      <c r="AB1124" s="189"/>
      <c r="AC1124" s="153"/>
      <c r="AD1124" s="153"/>
      <c r="AE1124" s="190"/>
      <c r="AF1124" s="189"/>
      <c r="AG1124" s="190"/>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5"/>
      <c r="Y1125" s="171"/>
      <c r="Z1125" s="172"/>
      <c r="AA1125" s="209"/>
      <c r="AB1125" s="189"/>
      <c r="AC1125" s="153"/>
      <c r="AD1125" s="153"/>
      <c r="AE1125" s="190"/>
      <c r="AF1125" s="189"/>
      <c r="AG1125" s="190"/>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5"/>
      <c r="Y1126" s="171"/>
      <c r="Z1126" s="172"/>
      <c r="AA1126" s="209"/>
      <c r="AB1126" s="189"/>
      <c r="AC1126" s="153"/>
      <c r="AD1126" s="153"/>
      <c r="AE1126" s="190"/>
      <c r="AF1126" s="189"/>
      <c r="AG1126" s="190"/>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5"/>
      <c r="Y1127" s="171"/>
      <c r="Z1127" s="172"/>
      <c r="AA1127" s="209"/>
      <c r="AB1127" s="189"/>
      <c r="AC1127" s="153"/>
      <c r="AD1127" s="153"/>
      <c r="AE1127" s="190"/>
      <c r="AF1127" s="189"/>
      <c r="AG1127" s="190"/>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5"/>
      <c r="Y1128" s="171"/>
      <c r="Z1128" s="172"/>
      <c r="AA1128" s="209"/>
      <c r="AB1128" s="189"/>
      <c r="AC1128" s="153"/>
      <c r="AD1128" s="153"/>
      <c r="AE1128" s="190"/>
      <c r="AF1128" s="189"/>
      <c r="AG1128" s="190"/>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5"/>
      <c r="Y1129" s="171"/>
      <c r="Z1129" s="172"/>
      <c r="AA1129" s="209"/>
      <c r="AB1129" s="189"/>
      <c r="AC1129" s="153"/>
      <c r="AD1129" s="153"/>
      <c r="AE1129" s="190"/>
      <c r="AF1129" s="189"/>
      <c r="AG1129" s="190"/>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5"/>
      <c r="Y1130" s="171"/>
      <c r="Z1130" s="172"/>
      <c r="AA1130" s="209"/>
      <c r="AB1130" s="189"/>
      <c r="AC1130" s="153"/>
      <c r="AD1130" s="153"/>
      <c r="AE1130" s="190"/>
      <c r="AF1130" s="189"/>
      <c r="AG1130" s="190"/>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5"/>
      <c r="Y1131" s="171"/>
      <c r="Z1131" s="172"/>
      <c r="AA1131" s="209"/>
      <c r="AB1131" s="189"/>
      <c r="AC1131" s="153"/>
      <c r="AD1131" s="153"/>
      <c r="AE1131" s="190"/>
      <c r="AF1131" s="189"/>
      <c r="AG1131" s="190"/>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5"/>
      <c r="Y1132" s="171"/>
      <c r="Z1132" s="172"/>
      <c r="AA1132" s="209"/>
      <c r="AB1132" s="189"/>
      <c r="AC1132" s="153"/>
      <c r="AD1132" s="153"/>
      <c r="AE1132" s="190"/>
      <c r="AF1132" s="189"/>
      <c r="AG1132" s="190"/>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5"/>
      <c r="Y1133" s="171"/>
      <c r="Z1133" s="172"/>
      <c r="AA1133" s="209"/>
      <c r="AB1133" s="189"/>
      <c r="AC1133" s="153"/>
      <c r="AD1133" s="153"/>
      <c r="AE1133" s="190"/>
      <c r="AF1133" s="189"/>
      <c r="AG1133" s="190"/>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5"/>
      <c r="Y1134" s="171"/>
      <c r="Z1134" s="172"/>
      <c r="AA1134" s="209"/>
      <c r="AB1134" s="189"/>
      <c r="AC1134" s="153"/>
      <c r="AD1134" s="153"/>
      <c r="AE1134" s="190"/>
      <c r="AF1134" s="189"/>
      <c r="AG1134" s="190"/>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5"/>
      <c r="Y1135" s="171"/>
      <c r="Z1135" s="172"/>
      <c r="AA1135" s="209"/>
      <c r="AB1135" s="189"/>
      <c r="AC1135" s="153"/>
      <c r="AD1135" s="153"/>
      <c r="AE1135" s="190"/>
      <c r="AF1135" s="189"/>
      <c r="AG1135" s="190"/>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5"/>
      <c r="Y1136" s="171"/>
      <c r="Z1136" s="172"/>
      <c r="AA1136" s="209"/>
      <c r="AB1136" s="189"/>
      <c r="AC1136" s="153"/>
      <c r="AD1136" s="153"/>
      <c r="AE1136" s="190"/>
      <c r="AF1136" s="189"/>
      <c r="AG1136" s="190"/>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5"/>
      <c r="Y1137" s="171"/>
      <c r="Z1137" s="172"/>
      <c r="AA1137" s="209"/>
      <c r="AB1137" s="189"/>
      <c r="AC1137" s="153"/>
      <c r="AD1137" s="153"/>
      <c r="AE1137" s="190"/>
      <c r="AF1137" s="189"/>
      <c r="AG1137" s="190"/>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5"/>
      <c r="Y1138" s="171"/>
      <c r="Z1138" s="172"/>
      <c r="AA1138" s="209"/>
      <c r="AB1138" s="189"/>
      <c r="AC1138" s="153"/>
      <c r="AD1138" s="153"/>
      <c r="AE1138" s="190"/>
      <c r="AF1138" s="189"/>
      <c r="AG1138" s="190"/>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5"/>
      <c r="Y1139" s="171"/>
      <c r="Z1139" s="172"/>
      <c r="AA1139" s="209"/>
      <c r="AB1139" s="189"/>
      <c r="AC1139" s="153"/>
      <c r="AD1139" s="153"/>
      <c r="AE1139" s="190"/>
      <c r="AF1139" s="189"/>
      <c r="AG1139" s="190"/>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5"/>
      <c r="Y1140" s="171"/>
      <c r="Z1140" s="172"/>
      <c r="AA1140" s="209"/>
      <c r="AB1140" s="189"/>
      <c r="AC1140" s="153"/>
      <c r="AD1140" s="153"/>
      <c r="AE1140" s="190"/>
      <c r="AF1140" s="189"/>
      <c r="AG1140" s="190"/>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5"/>
      <c r="Y1141" s="171"/>
      <c r="Z1141" s="172"/>
      <c r="AA1141" s="209"/>
      <c r="AB1141" s="189"/>
      <c r="AC1141" s="153"/>
      <c r="AD1141" s="153"/>
      <c r="AE1141" s="190"/>
      <c r="AF1141" s="189"/>
      <c r="AG1141" s="190"/>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5"/>
      <c r="Y1142" s="171"/>
      <c r="Z1142" s="172"/>
      <c r="AA1142" s="209"/>
      <c r="AB1142" s="189"/>
      <c r="AC1142" s="153"/>
      <c r="AD1142" s="153"/>
      <c r="AE1142" s="190"/>
      <c r="AF1142" s="189"/>
      <c r="AG1142" s="190"/>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5"/>
      <c r="Y1143" s="171"/>
      <c r="Z1143" s="172"/>
      <c r="AA1143" s="209"/>
      <c r="AB1143" s="189"/>
      <c r="AC1143" s="153"/>
      <c r="AD1143" s="153"/>
      <c r="AE1143" s="190"/>
      <c r="AF1143" s="189"/>
      <c r="AG1143" s="190"/>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5"/>
      <c r="Y1144" s="171"/>
      <c r="Z1144" s="172"/>
      <c r="AA1144" s="209"/>
      <c r="AB1144" s="189"/>
      <c r="AC1144" s="153"/>
      <c r="AD1144" s="153"/>
      <c r="AE1144" s="190"/>
      <c r="AF1144" s="189"/>
      <c r="AG1144" s="190"/>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5"/>
      <c r="Y1145" s="171"/>
      <c r="Z1145" s="172"/>
      <c r="AA1145" s="209"/>
      <c r="AB1145" s="189"/>
      <c r="AC1145" s="153"/>
      <c r="AD1145" s="153"/>
      <c r="AE1145" s="190"/>
      <c r="AF1145" s="189"/>
      <c r="AG1145" s="190"/>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5"/>
      <c r="Y1146" s="171"/>
      <c r="Z1146" s="172"/>
      <c r="AA1146" s="209"/>
      <c r="AB1146" s="189"/>
      <c r="AC1146" s="153"/>
      <c r="AD1146" s="153"/>
      <c r="AE1146" s="190"/>
      <c r="AF1146" s="189"/>
      <c r="AG1146" s="190"/>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5"/>
      <c r="Y1147" s="171"/>
      <c r="Z1147" s="172"/>
      <c r="AA1147" s="209"/>
      <c r="AB1147" s="189"/>
      <c r="AC1147" s="153"/>
      <c r="AD1147" s="153"/>
      <c r="AE1147" s="190"/>
      <c r="AF1147" s="189"/>
      <c r="AG1147" s="190"/>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5"/>
      <c r="Y1148" s="171"/>
      <c r="Z1148" s="172"/>
      <c r="AA1148" s="209"/>
      <c r="AB1148" s="189"/>
      <c r="AC1148" s="153"/>
      <c r="AD1148" s="153"/>
      <c r="AE1148" s="190"/>
      <c r="AF1148" s="189"/>
      <c r="AG1148" s="190"/>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5"/>
      <c r="Y1149" s="171"/>
      <c r="Z1149" s="172"/>
      <c r="AA1149" s="209"/>
      <c r="AB1149" s="189"/>
      <c r="AC1149" s="153"/>
      <c r="AD1149" s="153"/>
      <c r="AE1149" s="190"/>
      <c r="AF1149" s="189"/>
      <c r="AG1149" s="190"/>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5"/>
      <c r="Y1150" s="171"/>
      <c r="Z1150" s="172"/>
      <c r="AA1150" s="209"/>
      <c r="AB1150" s="189"/>
      <c r="AC1150" s="153"/>
      <c r="AD1150" s="153"/>
      <c r="AE1150" s="190"/>
      <c r="AF1150" s="189"/>
      <c r="AG1150" s="190"/>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5"/>
      <c r="Y1151" s="171"/>
      <c r="Z1151" s="172"/>
      <c r="AA1151" s="209"/>
      <c r="AB1151" s="189"/>
      <c r="AC1151" s="153"/>
      <c r="AD1151" s="153"/>
      <c r="AE1151" s="190"/>
      <c r="AF1151" s="189"/>
      <c r="AG1151" s="190"/>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5"/>
      <c r="Y1152" s="171"/>
      <c r="Z1152" s="172"/>
      <c r="AA1152" s="209"/>
      <c r="AB1152" s="189"/>
      <c r="AC1152" s="153"/>
      <c r="AD1152" s="153"/>
      <c r="AE1152" s="190"/>
      <c r="AF1152" s="189"/>
      <c r="AG1152" s="190"/>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5"/>
      <c r="Y1153" s="171"/>
      <c r="Z1153" s="172"/>
      <c r="AA1153" s="209"/>
      <c r="AB1153" s="189"/>
      <c r="AC1153" s="153"/>
      <c r="AD1153" s="153"/>
      <c r="AE1153" s="190"/>
      <c r="AF1153" s="189"/>
      <c r="AG1153" s="190"/>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5"/>
      <c r="Y1154" s="171"/>
      <c r="Z1154" s="172"/>
      <c r="AA1154" s="209"/>
      <c r="AB1154" s="189"/>
      <c r="AC1154" s="153"/>
      <c r="AD1154" s="153"/>
      <c r="AE1154" s="190"/>
      <c r="AF1154" s="189"/>
      <c r="AG1154" s="190"/>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5"/>
      <c r="Y1155" s="171"/>
      <c r="Z1155" s="172"/>
      <c r="AA1155" s="209"/>
      <c r="AB1155" s="189"/>
      <c r="AC1155" s="153"/>
      <c r="AD1155" s="153"/>
      <c r="AE1155" s="190"/>
      <c r="AF1155" s="189"/>
      <c r="AG1155" s="190"/>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5"/>
      <c r="Y1156" s="171"/>
      <c r="Z1156" s="172"/>
      <c r="AA1156" s="209"/>
      <c r="AB1156" s="189"/>
      <c r="AC1156" s="153"/>
      <c r="AD1156" s="153"/>
      <c r="AE1156" s="190"/>
      <c r="AF1156" s="189"/>
      <c r="AG1156" s="190"/>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5"/>
      <c r="Y1157" s="171"/>
      <c r="Z1157" s="172"/>
      <c r="AA1157" s="209"/>
      <c r="AB1157" s="189"/>
      <c r="AC1157" s="153"/>
      <c r="AD1157" s="153"/>
      <c r="AE1157" s="190"/>
      <c r="AF1157" s="189"/>
      <c r="AG1157" s="190"/>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5"/>
      <c r="Y1158" s="171"/>
      <c r="Z1158" s="172"/>
      <c r="AA1158" s="209"/>
      <c r="AB1158" s="189"/>
      <c r="AC1158" s="153"/>
      <c r="AD1158" s="153"/>
      <c r="AE1158" s="190"/>
      <c r="AF1158" s="189"/>
      <c r="AG1158" s="190"/>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5"/>
      <c r="Y1159" s="171"/>
      <c r="Z1159" s="172"/>
      <c r="AA1159" s="209"/>
      <c r="AB1159" s="189"/>
      <c r="AC1159" s="153"/>
      <c r="AD1159" s="153"/>
      <c r="AE1159" s="190"/>
      <c r="AF1159" s="189"/>
      <c r="AG1159" s="190"/>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5"/>
      <c r="Y1160" s="171"/>
      <c r="Z1160" s="172"/>
      <c r="AA1160" s="209"/>
      <c r="AB1160" s="189"/>
      <c r="AC1160" s="153"/>
      <c r="AD1160" s="153"/>
      <c r="AE1160" s="190"/>
      <c r="AF1160" s="189"/>
      <c r="AG1160" s="190"/>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5"/>
      <c r="Y1161" s="171"/>
      <c r="Z1161" s="172"/>
      <c r="AA1161" s="209"/>
      <c r="AB1161" s="189"/>
      <c r="AC1161" s="153"/>
      <c r="AD1161" s="153"/>
      <c r="AE1161" s="190"/>
      <c r="AF1161" s="189"/>
      <c r="AG1161" s="190"/>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5"/>
      <c r="Y1162" s="171"/>
      <c r="Z1162" s="172"/>
      <c r="AA1162" s="209"/>
      <c r="AB1162" s="189"/>
      <c r="AC1162" s="153"/>
      <c r="AD1162" s="153"/>
      <c r="AE1162" s="190"/>
      <c r="AF1162" s="189"/>
      <c r="AG1162" s="190"/>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5"/>
      <c r="Y1163" s="171"/>
      <c r="Z1163" s="172"/>
      <c r="AA1163" s="209"/>
      <c r="AB1163" s="189"/>
      <c r="AC1163" s="153"/>
      <c r="AD1163" s="153"/>
      <c r="AE1163" s="190"/>
      <c r="AF1163" s="189"/>
      <c r="AG1163" s="190"/>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5"/>
      <c r="Y1164" s="171"/>
      <c r="Z1164" s="172"/>
      <c r="AA1164" s="209"/>
      <c r="AB1164" s="189"/>
      <c r="AC1164" s="153"/>
      <c r="AD1164" s="153"/>
      <c r="AE1164" s="190"/>
      <c r="AF1164" s="189"/>
      <c r="AG1164" s="190"/>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5"/>
      <c r="Y1165" s="171"/>
      <c r="Z1165" s="172"/>
      <c r="AA1165" s="209"/>
      <c r="AB1165" s="189"/>
      <c r="AC1165" s="153"/>
      <c r="AD1165" s="153"/>
      <c r="AE1165" s="190"/>
      <c r="AF1165" s="189"/>
      <c r="AG1165" s="190"/>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5"/>
      <c r="Y1166" s="171"/>
      <c r="Z1166" s="172"/>
      <c r="AA1166" s="209"/>
      <c r="AB1166" s="189"/>
      <c r="AC1166" s="153"/>
      <c r="AD1166" s="153"/>
      <c r="AE1166" s="190"/>
      <c r="AF1166" s="189"/>
      <c r="AG1166" s="190"/>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5"/>
      <c r="Y1167" s="171"/>
      <c r="Z1167" s="172"/>
      <c r="AA1167" s="209"/>
      <c r="AB1167" s="189"/>
      <c r="AC1167" s="153"/>
      <c r="AD1167" s="153"/>
      <c r="AE1167" s="190"/>
      <c r="AF1167" s="189"/>
      <c r="AG1167" s="190"/>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5"/>
      <c r="Y1168" s="171"/>
      <c r="Z1168" s="172"/>
      <c r="AA1168" s="209"/>
      <c r="AB1168" s="189"/>
      <c r="AC1168" s="153"/>
      <c r="AD1168" s="153"/>
      <c r="AE1168" s="190"/>
      <c r="AF1168" s="189"/>
      <c r="AG1168" s="190"/>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5"/>
      <c r="Y1169" s="171"/>
      <c r="Z1169" s="172"/>
      <c r="AA1169" s="209"/>
      <c r="AB1169" s="189"/>
      <c r="AC1169" s="153"/>
      <c r="AD1169" s="153"/>
      <c r="AE1169" s="190"/>
      <c r="AF1169" s="189"/>
      <c r="AG1169" s="190"/>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5"/>
      <c r="Y1170" s="171"/>
      <c r="Z1170" s="172"/>
      <c r="AA1170" s="209"/>
      <c r="AB1170" s="189"/>
      <c r="AC1170" s="153"/>
      <c r="AD1170" s="153"/>
      <c r="AE1170" s="190"/>
      <c r="AF1170" s="189"/>
      <c r="AG1170" s="190"/>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5"/>
      <c r="Y1171" s="171"/>
      <c r="Z1171" s="172"/>
      <c r="AA1171" s="209"/>
      <c r="AB1171" s="189"/>
      <c r="AC1171" s="153"/>
      <c r="AD1171" s="153"/>
      <c r="AE1171" s="190"/>
      <c r="AF1171" s="189"/>
      <c r="AG1171" s="190"/>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5"/>
      <c r="Y1172" s="171"/>
      <c r="Z1172" s="172"/>
      <c r="AA1172" s="209"/>
      <c r="AB1172" s="189"/>
      <c r="AC1172" s="153"/>
      <c r="AD1172" s="153"/>
      <c r="AE1172" s="190"/>
      <c r="AF1172" s="189"/>
      <c r="AG1172" s="190"/>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5"/>
      <c r="Y1173" s="171"/>
      <c r="Z1173" s="172"/>
      <c r="AA1173" s="209"/>
      <c r="AB1173" s="189"/>
      <c r="AC1173" s="153"/>
      <c r="AD1173" s="153"/>
      <c r="AE1173" s="190"/>
      <c r="AF1173" s="189"/>
      <c r="AG1173" s="190"/>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5"/>
      <c r="Y1174" s="171"/>
      <c r="Z1174" s="172"/>
      <c r="AA1174" s="209"/>
      <c r="AB1174" s="189"/>
      <c r="AC1174" s="153"/>
      <c r="AD1174" s="153"/>
      <c r="AE1174" s="190"/>
      <c r="AF1174" s="189"/>
      <c r="AG1174" s="190"/>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5"/>
      <c r="Y1175" s="171"/>
      <c r="Z1175" s="172"/>
      <c r="AA1175" s="209"/>
      <c r="AB1175" s="189"/>
      <c r="AC1175" s="153"/>
      <c r="AD1175" s="153"/>
      <c r="AE1175" s="190"/>
      <c r="AF1175" s="189"/>
      <c r="AG1175" s="190"/>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5"/>
      <c r="Y1176" s="171"/>
      <c r="Z1176" s="172"/>
      <c r="AA1176" s="209"/>
      <c r="AB1176" s="189"/>
      <c r="AC1176" s="153"/>
      <c r="AD1176" s="153"/>
      <c r="AE1176" s="190"/>
      <c r="AF1176" s="189"/>
      <c r="AG1176" s="190"/>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5"/>
      <c r="Y1177" s="171"/>
      <c r="Z1177" s="172"/>
      <c r="AA1177" s="209"/>
      <c r="AB1177" s="189"/>
      <c r="AC1177" s="153"/>
      <c r="AD1177" s="153"/>
      <c r="AE1177" s="190"/>
      <c r="AF1177" s="189"/>
      <c r="AG1177" s="190"/>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5"/>
      <c r="Y1178" s="171"/>
      <c r="Z1178" s="172"/>
      <c r="AA1178" s="209"/>
      <c r="AB1178" s="189"/>
      <c r="AC1178" s="153"/>
      <c r="AD1178" s="153"/>
      <c r="AE1178" s="190"/>
      <c r="AF1178" s="189"/>
      <c r="AG1178" s="190"/>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5"/>
      <c r="Y1179" s="171"/>
      <c r="Z1179" s="172"/>
      <c r="AA1179" s="209"/>
      <c r="AB1179" s="189"/>
      <c r="AC1179" s="153"/>
      <c r="AD1179" s="153"/>
      <c r="AE1179" s="190"/>
      <c r="AF1179" s="189"/>
      <c r="AG1179" s="190"/>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5"/>
      <c r="Y1180" s="171"/>
      <c r="Z1180" s="172"/>
      <c r="AA1180" s="209"/>
      <c r="AB1180" s="189"/>
      <c r="AC1180" s="153"/>
      <c r="AD1180" s="153"/>
      <c r="AE1180" s="190"/>
      <c r="AF1180" s="189"/>
      <c r="AG1180" s="190"/>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5"/>
      <c r="Y1181" s="171"/>
      <c r="Z1181" s="172"/>
      <c r="AA1181" s="209"/>
      <c r="AB1181" s="189"/>
      <c r="AC1181" s="153"/>
      <c r="AD1181" s="153"/>
      <c r="AE1181" s="190"/>
      <c r="AF1181" s="189"/>
      <c r="AG1181" s="190"/>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5"/>
      <c r="Y1182" s="171"/>
      <c r="Z1182" s="172"/>
      <c r="AA1182" s="209"/>
      <c r="AB1182" s="189"/>
      <c r="AC1182" s="153"/>
      <c r="AD1182" s="153"/>
      <c r="AE1182" s="190"/>
      <c r="AF1182" s="189"/>
      <c r="AG1182" s="190"/>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5"/>
      <c r="Y1183" s="171"/>
      <c r="Z1183" s="172"/>
      <c r="AA1183" s="209"/>
      <c r="AB1183" s="189"/>
      <c r="AC1183" s="153"/>
      <c r="AD1183" s="153"/>
      <c r="AE1183" s="190"/>
      <c r="AF1183" s="189"/>
      <c r="AG1183" s="190"/>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5"/>
      <c r="Y1184" s="171"/>
      <c r="Z1184" s="172"/>
      <c r="AA1184" s="209"/>
      <c r="AB1184" s="189"/>
      <c r="AC1184" s="153"/>
      <c r="AD1184" s="153"/>
      <c r="AE1184" s="190"/>
      <c r="AF1184" s="189"/>
      <c r="AG1184" s="190"/>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5"/>
      <c r="Y1185" s="171"/>
      <c r="Z1185" s="172"/>
      <c r="AA1185" s="209"/>
      <c r="AB1185" s="189"/>
      <c r="AC1185" s="153"/>
      <c r="AD1185" s="153"/>
      <c r="AE1185" s="190"/>
      <c r="AF1185" s="189"/>
      <c r="AG1185" s="190"/>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5"/>
      <c r="Y1186" s="171"/>
      <c r="Z1186" s="172"/>
      <c r="AA1186" s="209"/>
      <c r="AB1186" s="189"/>
      <c r="AC1186" s="153"/>
      <c r="AD1186" s="153"/>
      <c r="AE1186" s="190"/>
      <c r="AF1186" s="189"/>
      <c r="AG1186" s="190"/>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5"/>
      <c r="Y1187" s="171"/>
      <c r="Z1187" s="172"/>
      <c r="AA1187" s="209"/>
      <c r="AB1187" s="189"/>
      <c r="AC1187" s="153"/>
      <c r="AD1187" s="153"/>
      <c r="AE1187" s="190"/>
      <c r="AF1187" s="189"/>
      <c r="AG1187" s="190"/>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5"/>
      <c r="Y1188" s="171"/>
      <c r="Z1188" s="172"/>
      <c r="AA1188" s="209"/>
      <c r="AB1188" s="189"/>
      <c r="AC1188" s="153"/>
      <c r="AD1188" s="153"/>
      <c r="AE1188" s="190"/>
      <c r="AF1188" s="189"/>
      <c r="AG1188" s="190"/>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5"/>
      <c r="Y1189" s="171"/>
      <c r="Z1189" s="172"/>
      <c r="AA1189" s="209"/>
      <c r="AB1189" s="189"/>
      <c r="AC1189" s="153"/>
      <c r="AD1189" s="153"/>
      <c r="AE1189" s="190"/>
      <c r="AF1189" s="189"/>
      <c r="AG1189" s="190"/>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5"/>
      <c r="Y1190" s="171"/>
      <c r="Z1190" s="172"/>
      <c r="AA1190" s="209"/>
      <c r="AB1190" s="189"/>
      <c r="AC1190" s="153"/>
      <c r="AD1190" s="153"/>
      <c r="AE1190" s="190"/>
      <c r="AF1190" s="189"/>
      <c r="AG1190" s="190"/>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5"/>
      <c r="Y1191" s="171"/>
      <c r="Z1191" s="172"/>
      <c r="AA1191" s="209"/>
      <c r="AB1191" s="189"/>
      <c r="AC1191" s="153"/>
      <c r="AD1191" s="153"/>
      <c r="AE1191" s="190"/>
      <c r="AF1191" s="189"/>
      <c r="AG1191" s="190"/>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5"/>
      <c r="Y1192" s="171"/>
      <c r="Z1192" s="172"/>
      <c r="AA1192" s="209"/>
      <c r="AB1192" s="189"/>
      <c r="AC1192" s="153"/>
      <c r="AD1192" s="153"/>
      <c r="AE1192" s="190"/>
      <c r="AF1192" s="189"/>
      <c r="AG1192" s="190"/>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5"/>
      <c r="Y1193" s="171"/>
      <c r="Z1193" s="172"/>
      <c r="AA1193" s="209"/>
      <c r="AB1193" s="189"/>
      <c r="AC1193" s="153"/>
      <c r="AD1193" s="153"/>
      <c r="AE1193" s="190"/>
      <c r="AF1193" s="189"/>
      <c r="AG1193" s="190"/>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5"/>
      <c r="Y1194" s="171"/>
      <c r="Z1194" s="172"/>
      <c r="AA1194" s="209"/>
      <c r="AB1194" s="189"/>
      <c r="AC1194" s="153"/>
      <c r="AD1194" s="153"/>
      <c r="AE1194" s="190"/>
      <c r="AF1194" s="189"/>
      <c r="AG1194" s="190"/>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5"/>
      <c r="Y1195" s="171"/>
      <c r="Z1195" s="172"/>
      <c r="AA1195" s="209"/>
      <c r="AB1195" s="189"/>
      <c r="AC1195" s="153"/>
      <c r="AD1195" s="153"/>
      <c r="AE1195" s="190"/>
      <c r="AF1195" s="189"/>
      <c r="AG1195" s="190"/>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5"/>
      <c r="Y1196" s="171"/>
      <c r="Z1196" s="172"/>
      <c r="AA1196" s="209"/>
      <c r="AB1196" s="189"/>
      <c r="AC1196" s="153"/>
      <c r="AD1196" s="153"/>
      <c r="AE1196" s="190"/>
      <c r="AF1196" s="189"/>
      <c r="AG1196" s="190"/>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5"/>
      <c r="Y1197" s="171"/>
      <c r="Z1197" s="172"/>
      <c r="AA1197" s="209"/>
      <c r="AB1197" s="189"/>
      <c r="AC1197" s="153"/>
      <c r="AD1197" s="153"/>
      <c r="AE1197" s="190"/>
      <c r="AF1197" s="189"/>
      <c r="AG1197" s="190"/>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5"/>
      <c r="Y1198" s="171"/>
      <c r="Z1198" s="172"/>
      <c r="AA1198" s="209"/>
      <c r="AB1198" s="189"/>
      <c r="AC1198" s="153"/>
      <c r="AD1198" s="153"/>
      <c r="AE1198" s="190"/>
      <c r="AF1198" s="189"/>
      <c r="AG1198" s="190"/>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5"/>
      <c r="Y1199" s="171"/>
      <c r="Z1199" s="172"/>
      <c r="AA1199" s="209"/>
      <c r="AB1199" s="189"/>
      <c r="AC1199" s="153"/>
      <c r="AD1199" s="153"/>
      <c r="AE1199" s="190"/>
      <c r="AF1199" s="189"/>
      <c r="AG1199" s="190"/>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5"/>
      <c r="Y1200" s="171"/>
      <c r="Z1200" s="172"/>
      <c r="AA1200" s="209"/>
      <c r="AB1200" s="189"/>
      <c r="AC1200" s="153"/>
      <c r="AD1200" s="153"/>
      <c r="AE1200" s="190"/>
      <c r="AF1200" s="189"/>
      <c r="AG1200" s="190"/>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5"/>
      <c r="Y1201" s="171"/>
      <c r="Z1201" s="172"/>
      <c r="AA1201" s="209"/>
      <c r="AB1201" s="189"/>
      <c r="AC1201" s="153"/>
      <c r="AD1201" s="153"/>
      <c r="AE1201" s="190"/>
      <c r="AF1201" s="189"/>
      <c r="AG1201" s="190"/>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5"/>
      <c r="Y1202" s="171"/>
      <c r="Z1202" s="172"/>
      <c r="AA1202" s="209"/>
      <c r="AB1202" s="189"/>
      <c r="AC1202" s="153"/>
      <c r="AD1202" s="153"/>
      <c r="AE1202" s="190"/>
      <c r="AF1202" s="189"/>
      <c r="AG1202" s="190"/>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5"/>
      <c r="Y1203" s="171"/>
      <c r="Z1203" s="172"/>
      <c r="AA1203" s="209"/>
      <c r="AB1203" s="189"/>
      <c r="AC1203" s="153"/>
      <c r="AD1203" s="153"/>
      <c r="AE1203" s="190"/>
      <c r="AF1203" s="189"/>
      <c r="AG1203" s="190"/>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5"/>
      <c r="Y1204" s="171"/>
      <c r="Z1204" s="172"/>
      <c r="AA1204" s="209"/>
      <c r="AB1204" s="189"/>
      <c r="AC1204" s="153"/>
      <c r="AD1204" s="153"/>
      <c r="AE1204" s="190"/>
      <c r="AF1204" s="189"/>
      <c r="AG1204" s="190"/>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5"/>
      <c r="Y1205" s="171"/>
      <c r="Z1205" s="172"/>
      <c r="AA1205" s="209"/>
      <c r="AB1205" s="189"/>
      <c r="AC1205" s="153"/>
      <c r="AD1205" s="153"/>
      <c r="AE1205" s="190"/>
      <c r="AF1205" s="189"/>
      <c r="AG1205" s="190"/>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5"/>
      <c r="Y1206" s="171"/>
      <c r="Z1206" s="172"/>
      <c r="AA1206" s="209"/>
      <c r="AB1206" s="189"/>
      <c r="AC1206" s="153"/>
      <c r="AD1206" s="153"/>
      <c r="AE1206" s="190"/>
      <c r="AF1206" s="189"/>
      <c r="AG1206" s="190"/>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5"/>
      <c r="Y1207" s="171"/>
      <c r="Z1207" s="172"/>
      <c r="AA1207" s="209"/>
      <c r="AB1207" s="189"/>
      <c r="AC1207" s="153"/>
      <c r="AD1207" s="153"/>
      <c r="AE1207" s="190"/>
      <c r="AF1207" s="189"/>
      <c r="AG1207" s="190"/>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5"/>
      <c r="Y1208" s="171"/>
      <c r="Z1208" s="172"/>
      <c r="AA1208" s="209"/>
      <c r="AB1208" s="189"/>
      <c r="AC1208" s="153"/>
      <c r="AD1208" s="153"/>
      <c r="AE1208" s="190"/>
      <c r="AF1208" s="189"/>
      <c r="AG1208" s="190"/>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5"/>
      <c r="Y1209" s="171"/>
      <c r="Z1209" s="172"/>
      <c r="AA1209" s="209"/>
      <c r="AB1209" s="189"/>
      <c r="AC1209" s="153"/>
      <c r="AD1209" s="153"/>
      <c r="AE1209" s="190"/>
      <c r="AF1209" s="189"/>
      <c r="AG1209" s="190"/>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5"/>
      <c r="Y1210" s="171"/>
      <c r="Z1210" s="172"/>
      <c r="AA1210" s="209"/>
      <c r="AB1210" s="189"/>
      <c r="AC1210" s="153"/>
      <c r="AD1210" s="153"/>
      <c r="AE1210" s="190"/>
      <c r="AF1210" s="189"/>
      <c r="AG1210" s="190"/>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5"/>
      <c r="Y1211" s="171"/>
      <c r="Z1211" s="172"/>
      <c r="AA1211" s="209"/>
      <c r="AB1211" s="189"/>
      <c r="AC1211" s="153"/>
      <c r="AD1211" s="153"/>
      <c r="AE1211" s="190"/>
      <c r="AF1211" s="189"/>
      <c r="AG1211" s="190"/>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5"/>
      <c r="Y1212" s="171"/>
      <c r="Z1212" s="172"/>
      <c r="AA1212" s="209"/>
      <c r="AB1212" s="189"/>
      <c r="AC1212" s="153"/>
      <c r="AD1212" s="153"/>
      <c r="AE1212" s="190"/>
      <c r="AF1212" s="189"/>
      <c r="AG1212" s="190"/>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5"/>
      <c r="Y1213" s="171"/>
      <c r="Z1213" s="172"/>
      <c r="AA1213" s="209"/>
      <c r="AB1213" s="189"/>
      <c r="AC1213" s="153"/>
      <c r="AD1213" s="153"/>
      <c r="AE1213" s="190"/>
      <c r="AF1213" s="189"/>
      <c r="AG1213" s="190"/>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5"/>
      <c r="Y1214" s="171"/>
      <c r="Z1214" s="172"/>
      <c r="AA1214" s="209"/>
      <c r="AB1214" s="189"/>
      <c r="AC1214" s="153"/>
      <c r="AD1214" s="153"/>
      <c r="AE1214" s="190"/>
      <c r="AF1214" s="189"/>
      <c r="AG1214" s="190"/>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5"/>
      <c r="Y1215" s="171"/>
      <c r="Z1215" s="172"/>
      <c r="AA1215" s="209"/>
      <c r="AB1215" s="189"/>
      <c r="AC1215" s="153"/>
      <c r="AD1215" s="153"/>
      <c r="AE1215" s="190"/>
      <c r="AF1215" s="189"/>
      <c r="AG1215" s="190"/>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5"/>
      <c r="Y1216" s="171"/>
      <c r="Z1216" s="172"/>
      <c r="AA1216" s="209"/>
      <c r="AB1216" s="189"/>
      <c r="AC1216" s="153"/>
      <c r="AD1216" s="153"/>
      <c r="AE1216" s="190"/>
      <c r="AF1216" s="189"/>
      <c r="AG1216" s="190"/>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5"/>
      <c r="Y1217" s="171"/>
      <c r="Z1217" s="172"/>
      <c r="AA1217" s="209"/>
      <c r="AB1217" s="189"/>
      <c r="AC1217" s="153"/>
      <c r="AD1217" s="153"/>
      <c r="AE1217" s="190"/>
      <c r="AF1217" s="189"/>
      <c r="AG1217" s="190"/>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5"/>
      <c r="Y1218" s="171"/>
      <c r="Z1218" s="172"/>
      <c r="AA1218" s="209"/>
      <c r="AB1218" s="189"/>
      <c r="AC1218" s="153"/>
      <c r="AD1218" s="153"/>
      <c r="AE1218" s="190"/>
      <c r="AF1218" s="189"/>
      <c r="AG1218" s="190"/>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5"/>
      <c r="Y1219" s="171"/>
      <c r="Z1219" s="172"/>
      <c r="AA1219" s="209"/>
      <c r="AB1219" s="189"/>
      <c r="AC1219" s="153"/>
      <c r="AD1219" s="153"/>
      <c r="AE1219" s="190"/>
      <c r="AF1219" s="189"/>
      <c r="AG1219" s="190"/>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5"/>
      <c r="Y1220" s="171"/>
      <c r="Z1220" s="172"/>
      <c r="AA1220" s="209"/>
      <c r="AB1220" s="189"/>
      <c r="AC1220" s="153"/>
      <c r="AD1220" s="153"/>
      <c r="AE1220" s="190"/>
      <c r="AF1220" s="189"/>
      <c r="AG1220" s="190"/>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5"/>
      <c r="Y1221" s="171"/>
      <c r="Z1221" s="172"/>
      <c r="AA1221" s="209"/>
      <c r="AB1221" s="189"/>
      <c r="AC1221" s="153"/>
      <c r="AD1221" s="153"/>
      <c r="AE1221" s="190"/>
      <c r="AF1221" s="189"/>
      <c r="AG1221" s="190"/>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5"/>
      <c r="Y1222" s="171"/>
      <c r="Z1222" s="172"/>
      <c r="AA1222" s="209"/>
      <c r="AB1222" s="189"/>
      <c r="AC1222" s="153"/>
      <c r="AD1222" s="153"/>
      <c r="AE1222" s="190"/>
      <c r="AF1222" s="189"/>
      <c r="AG1222" s="190"/>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5"/>
      <c r="Y1223" s="171"/>
      <c r="Z1223" s="172"/>
      <c r="AA1223" s="209"/>
      <c r="AB1223" s="189"/>
      <c r="AC1223" s="153"/>
      <c r="AD1223" s="153"/>
      <c r="AE1223" s="190"/>
      <c r="AF1223" s="189"/>
      <c r="AG1223" s="190"/>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5"/>
      <c r="Y1224" s="171"/>
      <c r="Z1224" s="172"/>
      <c r="AA1224" s="209"/>
      <c r="AB1224" s="189"/>
      <c r="AC1224" s="153"/>
      <c r="AD1224" s="153"/>
      <c r="AE1224" s="190"/>
      <c r="AF1224" s="189"/>
      <c r="AG1224" s="190"/>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5"/>
      <c r="Y1225" s="171"/>
      <c r="Z1225" s="172"/>
      <c r="AA1225" s="209"/>
      <c r="AB1225" s="189"/>
      <c r="AC1225" s="153"/>
      <c r="AD1225" s="153"/>
      <c r="AE1225" s="190"/>
      <c r="AF1225" s="189"/>
      <c r="AG1225" s="190"/>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5"/>
      <c r="Y1226" s="171"/>
      <c r="Z1226" s="172"/>
      <c r="AA1226" s="209"/>
      <c r="AB1226" s="189"/>
      <c r="AC1226" s="153"/>
      <c r="AD1226" s="153"/>
      <c r="AE1226" s="190"/>
      <c r="AF1226" s="189"/>
      <c r="AG1226" s="190"/>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5"/>
      <c r="Y1227" s="171"/>
      <c r="Z1227" s="172"/>
      <c r="AA1227" s="209"/>
      <c r="AB1227" s="189"/>
      <c r="AC1227" s="153"/>
      <c r="AD1227" s="153"/>
      <c r="AE1227" s="190"/>
      <c r="AF1227" s="189"/>
      <c r="AG1227" s="190"/>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5"/>
      <c r="Y1228" s="171"/>
      <c r="Z1228" s="172"/>
      <c r="AA1228" s="209"/>
      <c r="AB1228" s="189"/>
      <c r="AC1228" s="153"/>
      <c r="AD1228" s="153"/>
      <c r="AE1228" s="190"/>
      <c r="AF1228" s="189"/>
      <c r="AG1228" s="190"/>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5"/>
      <c r="Y1229" s="171"/>
      <c r="Z1229" s="172"/>
      <c r="AA1229" s="209"/>
      <c r="AB1229" s="189"/>
      <c r="AC1229" s="153"/>
      <c r="AD1229" s="153"/>
      <c r="AE1229" s="190"/>
      <c r="AF1229" s="189"/>
      <c r="AG1229" s="190"/>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5"/>
      <c r="Y1230" s="171"/>
      <c r="Z1230" s="172"/>
      <c r="AA1230" s="209"/>
      <c r="AB1230" s="189"/>
      <c r="AC1230" s="153"/>
      <c r="AD1230" s="153"/>
      <c r="AE1230" s="190"/>
      <c r="AF1230" s="189"/>
      <c r="AG1230" s="190"/>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5"/>
      <c r="Y1231" s="171"/>
      <c r="Z1231" s="172"/>
      <c r="AA1231" s="209"/>
      <c r="AB1231" s="189"/>
      <c r="AC1231" s="153"/>
      <c r="AD1231" s="153"/>
      <c r="AE1231" s="190"/>
      <c r="AF1231" s="189"/>
      <c r="AG1231" s="190"/>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5"/>
      <c r="Y1232" s="171"/>
      <c r="Z1232" s="172"/>
      <c r="AA1232" s="209"/>
      <c r="AB1232" s="189"/>
      <c r="AC1232" s="153"/>
      <c r="AD1232" s="153"/>
      <c r="AE1232" s="190"/>
      <c r="AF1232" s="189"/>
      <c r="AG1232" s="190"/>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5"/>
      <c r="Y1233" s="171"/>
      <c r="Z1233" s="172"/>
      <c r="AA1233" s="209"/>
      <c r="AB1233" s="189"/>
      <c r="AC1233" s="153"/>
      <c r="AD1233" s="153"/>
      <c r="AE1233" s="190"/>
      <c r="AF1233" s="189"/>
      <c r="AG1233" s="190"/>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5"/>
      <c r="Y1234" s="171"/>
      <c r="Z1234" s="172"/>
      <c r="AA1234" s="209"/>
      <c r="AB1234" s="189"/>
      <c r="AC1234" s="153"/>
      <c r="AD1234" s="153"/>
      <c r="AE1234" s="190"/>
      <c r="AF1234" s="189"/>
      <c r="AG1234" s="190"/>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5"/>
      <c r="Y1235" s="171"/>
      <c r="Z1235" s="172"/>
      <c r="AA1235" s="209"/>
      <c r="AB1235" s="189"/>
      <c r="AC1235" s="153"/>
      <c r="AD1235" s="153"/>
      <c r="AE1235" s="190"/>
      <c r="AF1235" s="189"/>
      <c r="AG1235" s="190"/>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5"/>
      <c r="Y1236" s="171"/>
      <c r="Z1236" s="172"/>
      <c r="AA1236" s="209"/>
      <c r="AB1236" s="189"/>
      <c r="AC1236" s="153"/>
      <c r="AD1236" s="153"/>
      <c r="AE1236" s="190"/>
      <c r="AF1236" s="189"/>
      <c r="AG1236" s="190"/>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5"/>
      <c r="Y1237" s="171"/>
      <c r="Z1237" s="172"/>
      <c r="AA1237" s="209"/>
      <c r="AB1237" s="189"/>
      <c r="AC1237" s="153"/>
      <c r="AD1237" s="153"/>
      <c r="AE1237" s="190"/>
      <c r="AF1237" s="189"/>
      <c r="AG1237" s="190"/>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5"/>
      <c r="Y1238" s="171"/>
      <c r="Z1238" s="172"/>
      <c r="AA1238" s="209"/>
      <c r="AB1238" s="189"/>
      <c r="AC1238" s="153"/>
      <c r="AD1238" s="153"/>
      <c r="AE1238" s="190"/>
      <c r="AF1238" s="189"/>
      <c r="AG1238" s="190"/>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5"/>
      <c r="Y1239" s="171"/>
      <c r="Z1239" s="172"/>
      <c r="AA1239" s="209"/>
      <c r="AB1239" s="189"/>
      <c r="AC1239" s="153"/>
      <c r="AD1239" s="153"/>
      <c r="AE1239" s="190"/>
      <c r="AF1239" s="189"/>
      <c r="AG1239" s="190"/>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5"/>
      <c r="Y1240" s="171"/>
      <c r="Z1240" s="172"/>
      <c r="AA1240" s="209"/>
      <c r="AB1240" s="189"/>
      <c r="AC1240" s="153"/>
      <c r="AD1240" s="153"/>
      <c r="AE1240" s="190"/>
      <c r="AF1240" s="189"/>
      <c r="AG1240" s="190"/>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5"/>
      <c r="Y1241" s="171"/>
      <c r="Z1241" s="172"/>
      <c r="AA1241" s="209"/>
      <c r="AB1241" s="189"/>
      <c r="AC1241" s="153"/>
      <c r="AD1241" s="153"/>
      <c r="AE1241" s="190"/>
      <c r="AF1241" s="189"/>
      <c r="AG1241" s="190"/>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5"/>
      <c r="Y1242" s="171"/>
      <c r="Z1242" s="172"/>
      <c r="AA1242" s="209"/>
      <c r="AB1242" s="189"/>
      <c r="AC1242" s="153"/>
      <c r="AD1242" s="153"/>
      <c r="AE1242" s="190"/>
      <c r="AF1242" s="189"/>
      <c r="AG1242" s="190"/>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5"/>
      <c r="Y1243" s="171"/>
      <c r="Z1243" s="172"/>
      <c r="AA1243" s="209"/>
      <c r="AB1243" s="189"/>
      <c r="AC1243" s="153"/>
      <c r="AD1243" s="153"/>
      <c r="AE1243" s="190"/>
      <c r="AF1243" s="189"/>
      <c r="AG1243" s="190"/>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5"/>
      <c r="Y1244" s="171"/>
      <c r="Z1244" s="172"/>
      <c r="AA1244" s="209"/>
      <c r="AB1244" s="189"/>
      <c r="AC1244" s="153"/>
      <c r="AD1244" s="153"/>
      <c r="AE1244" s="190"/>
      <c r="AF1244" s="189"/>
      <c r="AG1244" s="190"/>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5"/>
      <c r="Y1245" s="171"/>
      <c r="Z1245" s="172"/>
      <c r="AA1245" s="209"/>
      <c r="AB1245" s="189"/>
      <c r="AC1245" s="153"/>
      <c r="AD1245" s="153"/>
      <c r="AE1245" s="190"/>
      <c r="AF1245" s="189"/>
      <c r="AG1245" s="190"/>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5"/>
      <c r="Y1246" s="171"/>
      <c r="Z1246" s="172"/>
      <c r="AA1246" s="209"/>
      <c r="AB1246" s="189"/>
      <c r="AC1246" s="153"/>
      <c r="AD1246" s="153"/>
      <c r="AE1246" s="190"/>
      <c r="AF1246" s="189"/>
      <c r="AG1246" s="190"/>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5"/>
      <c r="Y1247" s="171"/>
      <c r="Z1247" s="172"/>
      <c r="AA1247" s="209"/>
      <c r="AB1247" s="189"/>
      <c r="AC1247" s="153"/>
      <c r="AD1247" s="153"/>
      <c r="AE1247" s="190"/>
      <c r="AF1247" s="189"/>
      <c r="AG1247" s="190"/>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5"/>
      <c r="Y1248" s="171"/>
      <c r="Z1248" s="172"/>
      <c r="AA1248" s="209"/>
      <c r="AB1248" s="189"/>
      <c r="AC1248" s="153"/>
      <c r="AD1248" s="153"/>
      <c r="AE1248" s="190"/>
      <c r="AF1248" s="189"/>
      <c r="AG1248" s="190"/>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5"/>
      <c r="Y1249" s="171"/>
      <c r="Z1249" s="172"/>
      <c r="AA1249" s="209"/>
      <c r="AB1249" s="189"/>
      <c r="AC1249" s="153"/>
      <c r="AD1249" s="153"/>
      <c r="AE1249" s="190"/>
      <c r="AF1249" s="189"/>
      <c r="AG1249" s="190"/>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5"/>
      <c r="Y1250" s="171"/>
      <c r="Z1250" s="172"/>
      <c r="AA1250" s="209"/>
      <c r="AB1250" s="189"/>
      <c r="AC1250" s="153"/>
      <c r="AD1250" s="153"/>
      <c r="AE1250" s="190"/>
      <c r="AF1250" s="189"/>
      <c r="AG1250" s="190"/>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5"/>
      <c r="Y1251" s="171"/>
      <c r="Z1251" s="172"/>
      <c r="AA1251" s="209"/>
      <c r="AB1251" s="189"/>
      <c r="AC1251" s="153"/>
      <c r="AD1251" s="153"/>
      <c r="AE1251" s="190"/>
      <c r="AF1251" s="189"/>
      <c r="AG1251" s="190"/>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5"/>
      <c r="Y1252" s="171"/>
      <c r="Z1252" s="172"/>
      <c r="AA1252" s="209"/>
      <c r="AB1252" s="189"/>
      <c r="AC1252" s="153"/>
      <c r="AD1252" s="153"/>
      <c r="AE1252" s="190"/>
      <c r="AF1252" s="189"/>
      <c r="AG1252" s="190"/>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5"/>
      <c r="Y1253" s="171"/>
      <c r="Z1253" s="172"/>
      <c r="AA1253" s="209"/>
      <c r="AB1253" s="189"/>
      <c r="AC1253" s="153"/>
      <c r="AD1253" s="153"/>
      <c r="AE1253" s="190"/>
      <c r="AF1253" s="189"/>
      <c r="AG1253" s="190"/>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5"/>
      <c r="Y1254" s="171"/>
      <c r="Z1254" s="172"/>
      <c r="AA1254" s="209"/>
      <c r="AB1254" s="189"/>
      <c r="AC1254" s="153"/>
      <c r="AD1254" s="153"/>
      <c r="AE1254" s="190"/>
      <c r="AF1254" s="189"/>
      <c r="AG1254" s="190"/>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5"/>
      <c r="Y1255" s="171"/>
      <c r="Z1255" s="172"/>
      <c r="AA1255" s="209"/>
      <c r="AB1255" s="189"/>
      <c r="AC1255" s="153"/>
      <c r="AD1255" s="153"/>
      <c r="AE1255" s="190"/>
      <c r="AF1255" s="189"/>
      <c r="AG1255" s="190"/>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5"/>
      <c r="Y1256" s="171"/>
      <c r="Z1256" s="172"/>
      <c r="AA1256" s="209"/>
      <c r="AB1256" s="189"/>
      <c r="AC1256" s="153"/>
      <c r="AD1256" s="153"/>
      <c r="AE1256" s="190"/>
      <c r="AF1256" s="189"/>
      <c r="AG1256" s="190"/>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5"/>
      <c r="Y1257" s="171"/>
      <c r="Z1257" s="172"/>
      <c r="AA1257" s="209"/>
      <c r="AB1257" s="189"/>
      <c r="AC1257" s="153"/>
      <c r="AD1257" s="153"/>
      <c r="AE1257" s="190"/>
      <c r="AF1257" s="189"/>
      <c r="AG1257" s="190"/>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5"/>
      <c r="Y1258" s="171"/>
      <c r="Z1258" s="172"/>
      <c r="AA1258" s="209"/>
      <c r="AB1258" s="189"/>
      <c r="AC1258" s="153"/>
      <c r="AD1258" s="153"/>
      <c r="AE1258" s="190"/>
      <c r="AF1258" s="189"/>
      <c r="AG1258" s="190"/>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5"/>
      <c r="Y1259" s="171"/>
      <c r="Z1259" s="172"/>
      <c r="AA1259" s="209"/>
      <c r="AB1259" s="189"/>
      <c r="AC1259" s="153"/>
      <c r="AD1259" s="153"/>
      <c r="AE1259" s="190"/>
      <c r="AF1259" s="189"/>
      <c r="AG1259" s="190"/>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5"/>
      <c r="Y1260" s="171"/>
      <c r="Z1260" s="172"/>
      <c r="AA1260" s="209"/>
      <c r="AB1260" s="189"/>
      <c r="AC1260" s="153"/>
      <c r="AD1260" s="153"/>
      <c r="AE1260" s="190"/>
      <c r="AF1260" s="189"/>
      <c r="AG1260" s="190"/>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5"/>
      <c r="Y1261" s="171"/>
      <c r="Z1261" s="172"/>
      <c r="AA1261" s="209"/>
      <c r="AB1261" s="189"/>
      <c r="AC1261" s="153"/>
      <c r="AD1261" s="153"/>
      <c r="AE1261" s="190"/>
      <c r="AF1261" s="189"/>
      <c r="AG1261" s="190"/>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5"/>
      <c r="Y1262" s="171"/>
      <c r="Z1262" s="172"/>
      <c r="AA1262" s="209"/>
      <c r="AB1262" s="189"/>
      <c r="AC1262" s="153"/>
      <c r="AD1262" s="153"/>
      <c r="AE1262" s="190"/>
      <c r="AF1262" s="189"/>
      <c r="AG1262" s="190"/>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5"/>
      <c r="Y1263" s="171"/>
      <c r="Z1263" s="172"/>
      <c r="AA1263" s="209"/>
      <c r="AB1263" s="189"/>
      <c r="AC1263" s="153"/>
      <c r="AD1263" s="153"/>
      <c r="AE1263" s="190"/>
      <c r="AF1263" s="189"/>
      <c r="AG1263" s="190"/>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5"/>
      <c r="Y1264" s="171"/>
      <c r="Z1264" s="172"/>
      <c r="AA1264" s="209"/>
      <c r="AB1264" s="189"/>
      <c r="AC1264" s="153"/>
      <c r="AD1264" s="153"/>
      <c r="AE1264" s="190"/>
      <c r="AF1264" s="189"/>
      <c r="AG1264" s="190"/>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5"/>
      <c r="Y1265" s="171"/>
      <c r="Z1265" s="172"/>
      <c r="AA1265" s="209"/>
      <c r="AB1265" s="189"/>
      <c r="AC1265" s="153"/>
      <c r="AD1265" s="153"/>
      <c r="AE1265" s="190"/>
      <c r="AF1265" s="189"/>
      <c r="AG1265" s="190"/>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5"/>
      <c r="Y1266" s="171"/>
      <c r="Z1266" s="172"/>
      <c r="AA1266" s="209"/>
      <c r="AB1266" s="189"/>
      <c r="AC1266" s="153"/>
      <c r="AD1266" s="153"/>
      <c r="AE1266" s="190"/>
      <c r="AF1266" s="189"/>
      <c r="AG1266" s="190"/>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5"/>
      <c r="Y1267" s="171"/>
      <c r="Z1267" s="172"/>
      <c r="AA1267" s="209"/>
      <c r="AB1267" s="189"/>
      <c r="AC1267" s="153"/>
      <c r="AD1267" s="153"/>
      <c r="AE1267" s="190"/>
      <c r="AF1267" s="189"/>
      <c r="AG1267" s="190"/>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5"/>
      <c r="Y1268" s="171"/>
      <c r="Z1268" s="172"/>
      <c r="AA1268" s="209"/>
      <c r="AB1268" s="189"/>
      <c r="AC1268" s="153"/>
      <c r="AD1268" s="153"/>
      <c r="AE1268" s="190"/>
      <c r="AF1268" s="189"/>
      <c r="AG1268" s="190"/>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5"/>
      <c r="Y1269" s="171"/>
      <c r="Z1269" s="172"/>
      <c r="AA1269" s="209"/>
      <c r="AB1269" s="189"/>
      <c r="AC1269" s="153"/>
      <c r="AD1269" s="153"/>
      <c r="AE1269" s="190"/>
      <c r="AF1269" s="189"/>
      <c r="AG1269" s="190"/>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5"/>
      <c r="Y1270" s="171"/>
      <c r="Z1270" s="172"/>
      <c r="AA1270" s="209"/>
      <c r="AB1270" s="189"/>
      <c r="AC1270" s="153"/>
      <c r="AD1270" s="153"/>
      <c r="AE1270" s="190"/>
      <c r="AF1270" s="189"/>
      <c r="AG1270" s="190"/>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5"/>
      <c r="Y1271" s="171"/>
      <c r="Z1271" s="172"/>
      <c r="AA1271" s="209"/>
      <c r="AB1271" s="189"/>
      <c r="AC1271" s="153"/>
      <c r="AD1271" s="153"/>
      <c r="AE1271" s="190"/>
      <c r="AF1271" s="189"/>
      <c r="AG1271" s="190"/>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5"/>
      <c r="Y1272" s="171"/>
      <c r="Z1272" s="172"/>
      <c r="AA1272" s="209"/>
      <c r="AB1272" s="189"/>
      <c r="AC1272" s="153"/>
      <c r="AD1272" s="153"/>
      <c r="AE1272" s="190"/>
      <c r="AF1272" s="189"/>
      <c r="AG1272" s="190"/>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5"/>
      <c r="Y1273" s="171"/>
      <c r="Z1273" s="172"/>
      <c r="AA1273" s="209"/>
      <c r="AB1273" s="189"/>
      <c r="AC1273" s="153"/>
      <c r="AD1273" s="153"/>
      <c r="AE1273" s="190"/>
      <c r="AF1273" s="189"/>
      <c r="AG1273" s="190"/>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5"/>
      <c r="Y1274" s="171"/>
      <c r="Z1274" s="172"/>
      <c r="AA1274" s="209"/>
      <c r="AB1274" s="189"/>
      <c r="AC1274" s="153"/>
      <c r="AD1274" s="153"/>
      <c r="AE1274" s="190"/>
      <c r="AF1274" s="189"/>
      <c r="AG1274" s="190"/>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5"/>
      <c r="Y1275" s="171"/>
      <c r="Z1275" s="172"/>
      <c r="AA1275" s="209"/>
      <c r="AB1275" s="189"/>
      <c r="AC1275" s="153"/>
      <c r="AD1275" s="153"/>
      <c r="AE1275" s="190"/>
      <c r="AF1275" s="189"/>
      <c r="AG1275" s="190"/>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5"/>
      <c r="Y1276" s="171"/>
      <c r="Z1276" s="172"/>
      <c r="AA1276" s="209"/>
      <c r="AB1276" s="189"/>
      <c r="AC1276" s="153"/>
      <c r="AD1276" s="153"/>
      <c r="AE1276" s="190"/>
      <c r="AF1276" s="189"/>
      <c r="AG1276" s="190"/>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5"/>
      <c r="Y1277" s="171"/>
      <c r="Z1277" s="172"/>
      <c r="AA1277" s="209"/>
      <c r="AB1277" s="189"/>
      <c r="AC1277" s="153"/>
      <c r="AD1277" s="153"/>
      <c r="AE1277" s="190"/>
      <c r="AF1277" s="189"/>
      <c r="AG1277" s="190"/>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5"/>
      <c r="Y1278" s="171"/>
      <c r="Z1278" s="172"/>
      <c r="AA1278" s="209"/>
      <c r="AB1278" s="189"/>
      <c r="AC1278" s="153"/>
      <c r="AD1278" s="153"/>
      <c r="AE1278" s="190"/>
      <c r="AF1278" s="189"/>
      <c r="AG1278" s="190"/>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5"/>
      <c r="Y1279" s="171"/>
      <c r="Z1279" s="172"/>
      <c r="AA1279" s="209"/>
      <c r="AB1279" s="189"/>
      <c r="AC1279" s="153"/>
      <c r="AD1279" s="153"/>
      <c r="AE1279" s="190"/>
      <c r="AF1279" s="189"/>
      <c r="AG1279" s="190"/>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5"/>
      <c r="Y1280" s="171"/>
      <c r="Z1280" s="172"/>
      <c r="AA1280" s="209"/>
      <c r="AB1280" s="189"/>
      <c r="AC1280" s="153"/>
      <c r="AD1280" s="153"/>
      <c r="AE1280" s="190"/>
      <c r="AF1280" s="189"/>
      <c r="AG1280" s="190"/>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5"/>
      <c r="Y1281" s="171"/>
      <c r="Z1281" s="172"/>
      <c r="AA1281" s="209"/>
      <c r="AB1281" s="189"/>
      <c r="AC1281" s="153"/>
      <c r="AD1281" s="153"/>
      <c r="AE1281" s="190"/>
      <c r="AF1281" s="189"/>
      <c r="AG1281" s="190"/>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5"/>
      <c r="Y1282" s="171"/>
      <c r="Z1282" s="172"/>
      <c r="AA1282" s="209"/>
      <c r="AB1282" s="189"/>
      <c r="AC1282" s="153"/>
      <c r="AD1282" s="153"/>
      <c r="AE1282" s="190"/>
      <c r="AF1282" s="189"/>
      <c r="AG1282" s="190"/>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5"/>
      <c r="Y1283" s="171"/>
      <c r="Z1283" s="172"/>
      <c r="AA1283" s="209"/>
      <c r="AB1283" s="189"/>
      <c r="AC1283" s="153"/>
      <c r="AD1283" s="153"/>
      <c r="AE1283" s="190"/>
      <c r="AF1283" s="189"/>
      <c r="AG1283" s="190"/>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5"/>
      <c r="Y1284" s="171"/>
      <c r="Z1284" s="172"/>
      <c r="AA1284" s="209"/>
      <c r="AB1284" s="189"/>
      <c r="AC1284" s="153"/>
      <c r="AD1284" s="153"/>
      <c r="AE1284" s="190"/>
      <c r="AF1284" s="189"/>
      <c r="AG1284" s="190"/>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5"/>
      <c r="Y1285" s="171"/>
      <c r="Z1285" s="172"/>
      <c r="AA1285" s="209"/>
      <c r="AB1285" s="189"/>
      <c r="AC1285" s="153"/>
      <c r="AD1285" s="153"/>
      <c r="AE1285" s="190"/>
      <c r="AF1285" s="189"/>
      <c r="AG1285" s="190"/>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5"/>
      <c r="Y1286" s="171"/>
      <c r="Z1286" s="172"/>
      <c r="AA1286" s="209"/>
      <c r="AB1286" s="189"/>
      <c r="AC1286" s="153"/>
      <c r="AD1286" s="153"/>
      <c r="AE1286" s="190"/>
      <c r="AF1286" s="189"/>
      <c r="AG1286" s="190"/>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5"/>
      <c r="Y1287" s="171"/>
      <c r="Z1287" s="172"/>
      <c r="AA1287" s="209"/>
      <c r="AB1287" s="189"/>
      <c r="AC1287" s="153"/>
      <c r="AD1287" s="153"/>
      <c r="AE1287" s="190"/>
      <c r="AF1287" s="189"/>
      <c r="AG1287" s="190"/>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5"/>
      <c r="Y1288" s="171"/>
      <c r="Z1288" s="172"/>
      <c r="AA1288" s="209"/>
      <c r="AB1288" s="189"/>
      <c r="AC1288" s="153"/>
      <c r="AD1288" s="153"/>
      <c r="AE1288" s="190"/>
      <c r="AF1288" s="189"/>
      <c r="AG1288" s="190"/>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5"/>
      <c r="Y1289" s="171"/>
      <c r="Z1289" s="172"/>
      <c r="AA1289" s="209"/>
      <c r="AB1289" s="189"/>
      <c r="AC1289" s="153"/>
      <c r="AD1289" s="153"/>
      <c r="AE1289" s="190"/>
      <c r="AF1289" s="189"/>
      <c r="AG1289" s="190"/>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5"/>
      <c r="Y1290" s="171"/>
      <c r="Z1290" s="172"/>
      <c r="AA1290" s="209"/>
      <c r="AB1290" s="189"/>
      <c r="AC1290" s="153"/>
      <c r="AD1290" s="153"/>
      <c r="AE1290" s="190"/>
      <c r="AF1290" s="189"/>
      <c r="AG1290" s="190"/>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5"/>
      <c r="Y1291" s="171"/>
      <c r="Z1291" s="172"/>
      <c r="AA1291" s="209"/>
      <c r="AB1291" s="189"/>
      <c r="AC1291" s="153"/>
      <c r="AD1291" s="153"/>
      <c r="AE1291" s="190"/>
      <c r="AF1291" s="189"/>
      <c r="AG1291" s="190"/>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5"/>
      <c r="Y1292" s="171"/>
      <c r="Z1292" s="172"/>
      <c r="AA1292" s="209"/>
      <c r="AB1292" s="189"/>
      <c r="AC1292" s="153"/>
      <c r="AD1292" s="153"/>
      <c r="AE1292" s="190"/>
      <c r="AF1292" s="189"/>
      <c r="AG1292" s="190"/>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5"/>
      <c r="Y1293" s="171"/>
      <c r="Z1293" s="172"/>
      <c r="AA1293" s="209"/>
      <c r="AB1293" s="189"/>
      <c r="AC1293" s="153"/>
      <c r="AD1293" s="153"/>
      <c r="AE1293" s="190"/>
      <c r="AF1293" s="189"/>
      <c r="AG1293" s="190"/>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5"/>
      <c r="Y1294" s="171"/>
      <c r="Z1294" s="172"/>
      <c r="AA1294" s="209"/>
      <c r="AB1294" s="189"/>
      <c r="AC1294" s="153"/>
      <c r="AD1294" s="153"/>
      <c r="AE1294" s="190"/>
      <c r="AF1294" s="189"/>
      <c r="AG1294" s="190"/>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5"/>
      <c r="Y1295" s="171"/>
      <c r="Z1295" s="172"/>
      <c r="AA1295" s="209"/>
      <c r="AB1295" s="189"/>
      <c r="AC1295" s="153"/>
      <c r="AD1295" s="153"/>
      <c r="AE1295" s="190"/>
      <c r="AF1295" s="189"/>
      <c r="AG1295" s="190"/>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5"/>
      <c r="Y1296" s="171"/>
      <c r="Z1296" s="172"/>
      <c r="AA1296" s="209"/>
      <c r="AB1296" s="189"/>
      <c r="AC1296" s="153"/>
      <c r="AD1296" s="153"/>
      <c r="AE1296" s="190"/>
      <c r="AF1296" s="189"/>
      <c r="AG1296" s="190"/>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5"/>
      <c r="Y1297" s="171"/>
      <c r="Z1297" s="172"/>
      <c r="AA1297" s="209"/>
      <c r="AB1297" s="189"/>
      <c r="AC1297" s="153"/>
      <c r="AD1297" s="153"/>
      <c r="AE1297" s="190"/>
      <c r="AF1297" s="189"/>
      <c r="AG1297" s="190"/>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5"/>
      <c r="Y1298" s="171"/>
      <c r="Z1298" s="172"/>
      <c r="AA1298" s="209"/>
      <c r="AB1298" s="189"/>
      <c r="AC1298" s="153"/>
      <c r="AD1298" s="153"/>
      <c r="AE1298" s="190"/>
      <c r="AF1298" s="189"/>
      <c r="AG1298" s="190"/>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5"/>
      <c r="Y1299" s="171"/>
      <c r="Z1299" s="172"/>
      <c r="AA1299" s="209"/>
      <c r="AB1299" s="189"/>
      <c r="AC1299" s="153"/>
      <c r="AD1299" s="153"/>
      <c r="AE1299" s="190"/>
      <c r="AF1299" s="189"/>
      <c r="AG1299" s="190"/>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5"/>
      <c r="Y1300" s="171"/>
      <c r="Z1300" s="172"/>
      <c r="AA1300" s="209"/>
      <c r="AB1300" s="189"/>
      <c r="AC1300" s="153"/>
      <c r="AD1300" s="153"/>
      <c r="AE1300" s="190"/>
      <c r="AF1300" s="189"/>
      <c r="AG1300" s="190"/>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5"/>
      <c r="Y1301" s="171"/>
      <c r="Z1301" s="172"/>
      <c r="AA1301" s="209"/>
      <c r="AB1301" s="189"/>
      <c r="AC1301" s="153"/>
      <c r="AD1301" s="153"/>
      <c r="AE1301" s="190"/>
      <c r="AF1301" s="189"/>
      <c r="AG1301" s="190"/>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5"/>
      <c r="Y1302" s="171"/>
      <c r="Z1302" s="172"/>
      <c r="AA1302" s="209"/>
      <c r="AB1302" s="189"/>
      <c r="AC1302" s="153"/>
      <c r="AD1302" s="153"/>
      <c r="AE1302" s="190"/>
      <c r="AF1302" s="189"/>
      <c r="AG1302" s="190"/>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5"/>
      <c r="Y1303" s="171"/>
      <c r="Z1303" s="172"/>
      <c r="AA1303" s="209"/>
      <c r="AB1303" s="189"/>
      <c r="AC1303" s="153"/>
      <c r="AD1303" s="153"/>
      <c r="AE1303" s="190"/>
      <c r="AF1303" s="189"/>
      <c r="AG1303" s="190"/>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5"/>
      <c r="Y1304" s="171"/>
      <c r="Z1304" s="172"/>
      <c r="AA1304" s="209"/>
      <c r="AB1304" s="189"/>
      <c r="AC1304" s="153"/>
      <c r="AD1304" s="153"/>
      <c r="AE1304" s="190"/>
      <c r="AF1304" s="189"/>
      <c r="AG1304" s="190"/>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5"/>
      <c r="Y1305" s="171"/>
      <c r="Z1305" s="172"/>
      <c r="AA1305" s="209"/>
      <c r="AB1305" s="189"/>
      <c r="AC1305" s="153"/>
      <c r="AD1305" s="153"/>
      <c r="AE1305" s="190"/>
      <c r="AF1305" s="189"/>
      <c r="AG1305" s="190"/>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5"/>
      <c r="Y1306" s="171"/>
      <c r="Z1306" s="172"/>
      <c r="AA1306" s="209"/>
      <c r="AB1306" s="189"/>
      <c r="AC1306" s="153"/>
      <c r="AD1306" s="153"/>
      <c r="AE1306" s="190"/>
      <c r="AF1306" s="189"/>
      <c r="AG1306" s="190"/>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5"/>
      <c r="Y1307" s="171"/>
      <c r="Z1307" s="172"/>
      <c r="AA1307" s="209"/>
      <c r="AB1307" s="189"/>
      <c r="AC1307" s="153"/>
      <c r="AD1307" s="153"/>
      <c r="AE1307" s="190"/>
      <c r="AF1307" s="189"/>
      <c r="AG1307" s="190"/>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5"/>
      <c r="Y1308" s="171"/>
      <c r="Z1308" s="172"/>
      <c r="AA1308" s="209"/>
      <c r="AB1308" s="189"/>
      <c r="AC1308" s="153"/>
      <c r="AD1308" s="153"/>
      <c r="AE1308" s="190"/>
      <c r="AF1308" s="189"/>
      <c r="AG1308" s="190"/>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5"/>
      <c r="Y1309" s="171"/>
      <c r="Z1309" s="172"/>
      <c r="AA1309" s="209"/>
      <c r="AB1309" s="189"/>
      <c r="AC1309" s="153"/>
      <c r="AD1309" s="153"/>
      <c r="AE1309" s="190"/>
      <c r="AF1309" s="189"/>
      <c r="AG1309" s="190"/>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5"/>
      <c r="Y1310" s="171"/>
      <c r="Z1310" s="172"/>
      <c r="AA1310" s="209"/>
      <c r="AB1310" s="189"/>
      <c r="AC1310" s="153"/>
      <c r="AD1310" s="153"/>
      <c r="AE1310" s="190"/>
      <c r="AF1310" s="189"/>
      <c r="AG1310" s="190"/>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5"/>
      <c r="Y1311" s="171"/>
      <c r="Z1311" s="172"/>
      <c r="AA1311" s="209"/>
      <c r="AB1311" s="189"/>
      <c r="AC1311" s="153"/>
      <c r="AD1311" s="153"/>
      <c r="AE1311" s="190"/>
      <c r="AF1311" s="189"/>
      <c r="AG1311" s="190"/>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5"/>
      <c r="Y1312" s="171"/>
      <c r="Z1312" s="172"/>
      <c r="AA1312" s="209"/>
      <c r="AB1312" s="189"/>
      <c r="AC1312" s="153"/>
      <c r="AD1312" s="153"/>
      <c r="AE1312" s="190"/>
      <c r="AF1312" s="189"/>
      <c r="AG1312" s="190"/>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5"/>
      <c r="Y1313" s="171"/>
      <c r="Z1313" s="172"/>
      <c r="AA1313" s="209"/>
      <c r="AB1313" s="189"/>
      <c r="AC1313" s="153"/>
      <c r="AD1313" s="153"/>
      <c r="AE1313" s="190"/>
      <c r="AF1313" s="189"/>
      <c r="AG1313" s="190"/>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5"/>
      <c r="Y1314" s="171"/>
      <c r="Z1314" s="172"/>
      <c r="AA1314" s="209"/>
      <c r="AB1314" s="189"/>
      <c r="AC1314" s="153"/>
      <c r="AD1314" s="153"/>
      <c r="AE1314" s="190"/>
      <c r="AF1314" s="189"/>
      <c r="AG1314" s="190"/>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5"/>
      <c r="Y1315" s="171"/>
      <c r="Z1315" s="172"/>
      <c r="AA1315" s="209"/>
      <c r="AB1315" s="189"/>
      <c r="AC1315" s="153"/>
      <c r="AD1315" s="153"/>
      <c r="AE1315" s="190"/>
      <c r="AF1315" s="189"/>
      <c r="AG1315" s="190"/>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5"/>
      <c r="Y1316" s="171"/>
      <c r="Z1316" s="172"/>
      <c r="AA1316" s="209"/>
      <c r="AB1316" s="189"/>
      <c r="AC1316" s="153"/>
      <c r="AD1316" s="153"/>
      <c r="AE1316" s="190"/>
      <c r="AF1316" s="189"/>
      <c r="AG1316" s="190"/>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5"/>
      <c r="Y1317" s="171"/>
      <c r="Z1317" s="172"/>
      <c r="AA1317" s="209"/>
      <c r="AB1317" s="189"/>
      <c r="AC1317" s="153"/>
      <c r="AD1317" s="153"/>
      <c r="AE1317" s="190"/>
      <c r="AF1317" s="189"/>
      <c r="AG1317" s="190"/>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5"/>
      <c r="Y1318" s="171"/>
      <c r="Z1318" s="172"/>
      <c r="AA1318" s="209"/>
      <c r="AB1318" s="189"/>
      <c r="AC1318" s="153"/>
      <c r="AD1318" s="153"/>
      <c r="AE1318" s="190"/>
      <c r="AF1318" s="189"/>
      <c r="AG1318" s="190"/>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5"/>
      <c r="Y1319" s="171"/>
      <c r="Z1319" s="172"/>
      <c r="AA1319" s="209"/>
      <c r="AB1319" s="189"/>
      <c r="AC1319" s="153"/>
      <c r="AD1319" s="153"/>
      <c r="AE1319" s="190"/>
      <c r="AF1319" s="189"/>
      <c r="AG1319" s="190"/>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5"/>
      <c r="Y1320" s="171"/>
      <c r="Z1320" s="172"/>
      <c r="AA1320" s="209"/>
      <c r="AB1320" s="189"/>
      <c r="AC1320" s="153"/>
      <c r="AD1320" s="153"/>
      <c r="AE1320" s="190"/>
      <c r="AF1320" s="189"/>
      <c r="AG1320" s="190"/>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5"/>
      <c r="Y1321" s="171"/>
      <c r="Z1321" s="172"/>
      <c r="AA1321" s="209"/>
      <c r="AB1321" s="189"/>
      <c r="AC1321" s="153"/>
      <c r="AD1321" s="153"/>
      <c r="AE1321" s="190"/>
      <c r="AF1321" s="189"/>
      <c r="AG1321" s="190"/>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5"/>
      <c r="Y1322" s="171"/>
      <c r="Z1322" s="172"/>
      <c r="AA1322" s="209"/>
      <c r="AB1322" s="189"/>
      <c r="AC1322" s="153"/>
      <c r="AD1322" s="153"/>
      <c r="AE1322" s="190"/>
      <c r="AF1322" s="189"/>
      <c r="AG1322" s="190"/>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5"/>
      <c r="Y1323" s="171"/>
      <c r="Z1323" s="172"/>
      <c r="AA1323" s="209"/>
      <c r="AB1323" s="189"/>
      <c r="AC1323" s="153"/>
      <c r="AD1323" s="153"/>
      <c r="AE1323" s="190"/>
      <c r="AF1323" s="189"/>
      <c r="AG1323" s="190"/>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5"/>
      <c r="Y1324" s="171"/>
      <c r="Z1324" s="172"/>
      <c r="AA1324" s="209"/>
      <c r="AB1324" s="189"/>
      <c r="AC1324" s="153"/>
      <c r="AD1324" s="153"/>
      <c r="AE1324" s="190"/>
      <c r="AF1324" s="189"/>
      <c r="AG1324" s="190"/>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5"/>
      <c r="Y1325" s="171"/>
      <c r="Z1325" s="172"/>
      <c r="AA1325" s="209"/>
      <c r="AB1325" s="189"/>
      <c r="AC1325" s="153"/>
      <c r="AD1325" s="153"/>
      <c r="AE1325" s="190"/>
      <c r="AF1325" s="189"/>
      <c r="AG1325" s="190"/>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5"/>
      <c r="Y1326" s="171"/>
      <c r="Z1326" s="172"/>
      <c r="AA1326" s="209"/>
      <c r="AB1326" s="189"/>
      <c r="AC1326" s="153"/>
      <c r="AD1326" s="153"/>
      <c r="AE1326" s="190"/>
      <c r="AF1326" s="189"/>
      <c r="AG1326" s="190"/>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5"/>
      <c r="Y1327" s="171"/>
      <c r="Z1327" s="172"/>
      <c r="AA1327" s="209"/>
      <c r="AB1327" s="189"/>
      <c r="AC1327" s="153"/>
      <c r="AD1327" s="153"/>
      <c r="AE1327" s="190"/>
      <c r="AF1327" s="189"/>
      <c r="AG1327" s="190"/>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5"/>
      <c r="Y1328" s="171"/>
      <c r="Z1328" s="172"/>
      <c r="AA1328" s="209"/>
      <c r="AB1328" s="189"/>
      <c r="AC1328" s="153"/>
      <c r="AD1328" s="153"/>
      <c r="AE1328" s="190"/>
      <c r="AF1328" s="189"/>
      <c r="AG1328" s="190"/>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5"/>
      <c r="Y1329" s="171"/>
      <c r="Z1329" s="172"/>
      <c r="AA1329" s="209"/>
      <c r="AB1329" s="189"/>
      <c r="AC1329" s="153"/>
      <c r="AD1329" s="153"/>
      <c r="AE1329" s="190"/>
      <c r="AF1329" s="189"/>
      <c r="AG1329" s="190"/>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5"/>
      <c r="Y1330" s="171"/>
      <c r="Z1330" s="172"/>
      <c r="AA1330" s="209"/>
      <c r="AB1330" s="189"/>
      <c r="AC1330" s="153"/>
      <c r="AD1330" s="153"/>
      <c r="AE1330" s="190"/>
      <c r="AF1330" s="189"/>
      <c r="AG1330" s="190"/>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5"/>
      <c r="Y1331" s="171"/>
      <c r="Z1331" s="172"/>
      <c r="AA1331" s="209"/>
      <c r="AB1331" s="189"/>
      <c r="AC1331" s="153"/>
      <c r="AD1331" s="153"/>
      <c r="AE1331" s="190"/>
      <c r="AF1331" s="189"/>
      <c r="AG1331" s="190"/>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5"/>
      <c r="Y1332" s="171"/>
      <c r="Z1332" s="172"/>
      <c r="AA1332" s="209"/>
      <c r="AB1332" s="189"/>
      <c r="AC1332" s="153"/>
      <c r="AD1332" s="153"/>
      <c r="AE1332" s="190"/>
      <c r="AF1332" s="189"/>
      <c r="AG1332" s="190"/>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5"/>
      <c r="Y1333" s="171"/>
      <c r="Z1333" s="172"/>
      <c r="AA1333" s="209"/>
      <c r="AB1333" s="189"/>
      <c r="AC1333" s="153"/>
      <c r="AD1333" s="153"/>
      <c r="AE1333" s="190"/>
      <c r="AF1333" s="189"/>
      <c r="AG1333" s="190"/>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5"/>
      <c r="Y1334" s="171"/>
      <c r="Z1334" s="172"/>
      <c r="AA1334" s="209"/>
      <c r="AB1334" s="189"/>
      <c r="AC1334" s="153"/>
      <c r="AD1334" s="153"/>
      <c r="AE1334" s="190"/>
      <c r="AF1334" s="189"/>
      <c r="AG1334" s="190"/>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5"/>
      <c r="Y1335" s="171"/>
      <c r="Z1335" s="172"/>
      <c r="AA1335" s="209"/>
      <c r="AB1335" s="189"/>
      <c r="AC1335" s="153"/>
      <c r="AD1335" s="153"/>
      <c r="AE1335" s="190"/>
      <c r="AF1335" s="189"/>
      <c r="AG1335" s="190"/>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5"/>
      <c r="Y1336" s="171"/>
      <c r="Z1336" s="172"/>
      <c r="AA1336" s="209"/>
      <c r="AB1336" s="189"/>
      <c r="AC1336" s="153"/>
      <c r="AD1336" s="153"/>
      <c r="AE1336" s="190"/>
      <c r="AF1336" s="189"/>
      <c r="AG1336" s="190"/>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5"/>
      <c r="Y1337" s="171"/>
      <c r="Z1337" s="172"/>
      <c r="AA1337" s="209"/>
      <c r="AB1337" s="189"/>
      <c r="AC1337" s="153"/>
      <c r="AD1337" s="153"/>
      <c r="AE1337" s="190"/>
      <c r="AF1337" s="189"/>
      <c r="AG1337" s="190"/>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5"/>
      <c r="Y1338" s="171"/>
      <c r="Z1338" s="172"/>
      <c r="AA1338" s="209"/>
      <c r="AB1338" s="189"/>
      <c r="AC1338" s="153"/>
      <c r="AD1338" s="153"/>
      <c r="AE1338" s="190"/>
      <c r="AF1338" s="189"/>
      <c r="AG1338" s="190"/>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5"/>
      <c r="Y1339" s="171"/>
      <c r="Z1339" s="172"/>
      <c r="AA1339" s="209"/>
      <c r="AB1339" s="189"/>
      <c r="AC1339" s="153"/>
      <c r="AD1339" s="153"/>
      <c r="AE1339" s="190"/>
      <c r="AF1339" s="189"/>
      <c r="AG1339" s="190"/>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5"/>
      <c r="Y1340" s="171"/>
      <c r="Z1340" s="172"/>
      <c r="AA1340" s="209"/>
      <c r="AB1340" s="189"/>
      <c r="AC1340" s="153"/>
      <c r="AD1340" s="153"/>
      <c r="AE1340" s="190"/>
      <c r="AF1340" s="189"/>
      <c r="AG1340" s="190"/>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5"/>
      <c r="Y1341" s="171"/>
      <c r="Z1341" s="172"/>
      <c r="AA1341" s="209"/>
      <c r="AB1341" s="189"/>
      <c r="AC1341" s="153"/>
      <c r="AD1341" s="153"/>
      <c r="AE1341" s="190"/>
      <c r="AF1341" s="189"/>
      <c r="AG1341" s="190"/>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5"/>
      <c r="Y1342" s="171"/>
      <c r="Z1342" s="172"/>
      <c r="AA1342" s="209"/>
      <c r="AB1342" s="189"/>
      <c r="AC1342" s="153"/>
      <c r="AD1342" s="153"/>
      <c r="AE1342" s="190"/>
      <c r="AF1342" s="189"/>
      <c r="AG1342" s="190"/>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5"/>
      <c r="Y1343" s="171"/>
      <c r="Z1343" s="172"/>
      <c r="AA1343" s="209"/>
      <c r="AB1343" s="189"/>
      <c r="AC1343" s="153"/>
      <c r="AD1343" s="153"/>
      <c r="AE1343" s="190"/>
      <c r="AF1343" s="189"/>
      <c r="AG1343" s="190"/>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5"/>
      <c r="Y1344" s="171"/>
      <c r="Z1344" s="172"/>
      <c r="AA1344" s="209"/>
      <c r="AB1344" s="189"/>
      <c r="AC1344" s="153"/>
      <c r="AD1344" s="153"/>
      <c r="AE1344" s="190"/>
      <c r="AF1344" s="189"/>
      <c r="AG1344" s="190"/>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5"/>
      <c r="Y1345" s="171"/>
      <c r="Z1345" s="172"/>
      <c r="AA1345" s="209"/>
      <c r="AB1345" s="189"/>
      <c r="AC1345" s="153"/>
      <c r="AD1345" s="153"/>
      <c r="AE1345" s="190"/>
      <c r="AF1345" s="189"/>
      <c r="AG1345" s="190"/>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5"/>
      <c r="Y1346" s="171"/>
      <c r="Z1346" s="172"/>
      <c r="AA1346" s="209"/>
      <c r="AB1346" s="189"/>
      <c r="AC1346" s="153"/>
      <c r="AD1346" s="153"/>
      <c r="AE1346" s="190"/>
      <c r="AF1346" s="189"/>
      <c r="AG1346" s="190"/>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5"/>
      <c r="Y1347" s="171"/>
      <c r="Z1347" s="172"/>
      <c r="AA1347" s="209"/>
      <c r="AB1347" s="189"/>
      <c r="AC1347" s="153"/>
      <c r="AD1347" s="153"/>
      <c r="AE1347" s="190"/>
      <c r="AF1347" s="189"/>
      <c r="AG1347" s="190"/>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5"/>
      <c r="Y1348" s="171"/>
      <c r="Z1348" s="172"/>
      <c r="AA1348" s="209"/>
      <c r="AB1348" s="189"/>
      <c r="AC1348" s="153"/>
      <c r="AD1348" s="153"/>
      <c r="AE1348" s="190"/>
      <c r="AF1348" s="189"/>
      <c r="AG1348" s="190"/>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5"/>
      <c r="Y1349" s="171"/>
      <c r="Z1349" s="172"/>
      <c r="AA1349" s="209"/>
      <c r="AB1349" s="189"/>
      <c r="AC1349" s="153"/>
      <c r="AD1349" s="153"/>
      <c r="AE1349" s="190"/>
      <c r="AF1349" s="189"/>
      <c r="AG1349" s="190"/>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5"/>
      <c r="Y1350" s="171"/>
      <c r="Z1350" s="172"/>
      <c r="AA1350" s="209"/>
      <c r="AB1350" s="189"/>
      <c r="AC1350" s="153"/>
      <c r="AD1350" s="153"/>
      <c r="AE1350" s="190"/>
      <c r="AF1350" s="189"/>
      <c r="AG1350" s="190"/>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5"/>
      <c r="Y1351" s="171"/>
      <c r="Z1351" s="172"/>
      <c r="AA1351" s="209"/>
      <c r="AB1351" s="189"/>
      <c r="AC1351" s="153"/>
      <c r="AD1351" s="153"/>
      <c r="AE1351" s="190"/>
      <c r="AF1351" s="189"/>
      <c r="AG1351" s="190"/>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5"/>
      <c r="Y1352" s="171"/>
      <c r="Z1352" s="172"/>
      <c r="AA1352" s="209"/>
      <c r="AB1352" s="189"/>
      <c r="AC1352" s="153"/>
      <c r="AD1352" s="153"/>
      <c r="AE1352" s="190"/>
      <c r="AF1352" s="189"/>
      <c r="AG1352" s="190"/>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5"/>
      <c r="Y1353" s="171"/>
      <c r="Z1353" s="172"/>
      <c r="AA1353" s="209"/>
      <c r="AB1353" s="189"/>
      <c r="AC1353" s="153"/>
      <c r="AD1353" s="153"/>
      <c r="AE1353" s="190"/>
      <c r="AF1353" s="189"/>
      <c r="AG1353" s="190"/>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5"/>
      <c r="Y1354" s="171"/>
      <c r="Z1354" s="172"/>
      <c r="AA1354" s="209"/>
      <c r="AB1354" s="189"/>
      <c r="AC1354" s="153"/>
      <c r="AD1354" s="153"/>
      <c r="AE1354" s="190"/>
      <c r="AF1354" s="189"/>
      <c r="AG1354" s="190"/>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5"/>
      <c r="Y1355" s="171"/>
      <c r="Z1355" s="172"/>
      <c r="AA1355" s="209"/>
      <c r="AB1355" s="189"/>
      <c r="AC1355" s="153"/>
      <c r="AD1355" s="153"/>
      <c r="AE1355" s="190"/>
      <c r="AF1355" s="189"/>
      <c r="AG1355" s="190"/>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5"/>
      <c r="Y1356" s="171"/>
      <c r="Z1356" s="172"/>
      <c r="AA1356" s="209"/>
      <c r="AB1356" s="189"/>
      <c r="AC1356" s="153"/>
      <c r="AD1356" s="153"/>
      <c r="AE1356" s="190"/>
      <c r="AF1356" s="189"/>
      <c r="AG1356" s="190"/>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5"/>
      <c r="Y1357" s="171"/>
      <c r="Z1357" s="172"/>
      <c r="AA1357" s="209"/>
      <c r="AB1357" s="189"/>
      <c r="AC1357" s="153"/>
      <c r="AD1357" s="153"/>
      <c r="AE1357" s="190"/>
      <c r="AF1357" s="189"/>
      <c r="AG1357" s="190"/>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5"/>
      <c r="Y1358" s="171"/>
      <c r="Z1358" s="172"/>
      <c r="AA1358" s="209"/>
      <c r="AB1358" s="189"/>
      <c r="AC1358" s="153"/>
      <c r="AD1358" s="153"/>
      <c r="AE1358" s="190"/>
      <c r="AF1358" s="189"/>
      <c r="AG1358" s="190"/>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5"/>
      <c r="Y1359" s="171"/>
      <c r="Z1359" s="172"/>
      <c r="AA1359" s="209"/>
      <c r="AB1359" s="189"/>
      <c r="AC1359" s="153"/>
      <c r="AD1359" s="153"/>
      <c r="AE1359" s="190"/>
      <c r="AF1359" s="189"/>
      <c r="AG1359" s="190"/>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5"/>
      <c r="Y1360" s="171"/>
      <c r="Z1360" s="172"/>
      <c r="AA1360" s="209"/>
      <c r="AB1360" s="189"/>
      <c r="AC1360" s="153"/>
      <c r="AD1360" s="153"/>
      <c r="AE1360" s="190"/>
      <c r="AF1360" s="189"/>
      <c r="AG1360" s="190"/>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5"/>
      <c r="Y1361" s="171"/>
      <c r="Z1361" s="172"/>
      <c r="AA1361" s="209"/>
      <c r="AB1361" s="189"/>
      <c r="AC1361" s="153"/>
      <c r="AD1361" s="153"/>
      <c r="AE1361" s="190"/>
      <c r="AF1361" s="189"/>
      <c r="AG1361" s="190"/>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5"/>
      <c r="Y1362" s="171"/>
      <c r="Z1362" s="172"/>
      <c r="AA1362" s="209"/>
      <c r="AB1362" s="189"/>
      <c r="AC1362" s="153"/>
      <c r="AD1362" s="153"/>
      <c r="AE1362" s="190"/>
      <c r="AF1362" s="189"/>
      <c r="AG1362" s="190"/>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5"/>
      <c r="Y1363" s="171"/>
      <c r="Z1363" s="172"/>
      <c r="AA1363" s="209"/>
      <c r="AB1363" s="189"/>
      <c r="AC1363" s="153"/>
      <c r="AD1363" s="153"/>
      <c r="AE1363" s="190"/>
      <c r="AF1363" s="189"/>
      <c r="AG1363" s="190"/>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5"/>
      <c r="Y1364" s="171"/>
      <c r="Z1364" s="172"/>
      <c r="AA1364" s="209"/>
      <c r="AB1364" s="189"/>
      <c r="AC1364" s="153"/>
      <c r="AD1364" s="153"/>
      <c r="AE1364" s="190"/>
      <c r="AF1364" s="189"/>
      <c r="AG1364" s="190"/>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5"/>
      <c r="Y1365" s="171"/>
      <c r="Z1365" s="172"/>
      <c r="AA1365" s="209"/>
      <c r="AB1365" s="189"/>
      <c r="AC1365" s="153"/>
      <c r="AD1365" s="153"/>
      <c r="AE1365" s="190"/>
      <c r="AF1365" s="189"/>
      <c r="AG1365" s="190"/>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5"/>
      <c r="Y1366" s="171"/>
      <c r="Z1366" s="172"/>
      <c r="AA1366" s="209"/>
      <c r="AB1366" s="189"/>
      <c r="AC1366" s="153"/>
      <c r="AD1366" s="153"/>
      <c r="AE1366" s="190"/>
      <c r="AF1366" s="189"/>
      <c r="AG1366" s="190"/>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5"/>
      <c r="Y1367" s="171"/>
      <c r="Z1367" s="172"/>
      <c r="AA1367" s="209"/>
      <c r="AB1367" s="189"/>
      <c r="AC1367" s="153"/>
      <c r="AD1367" s="153"/>
      <c r="AE1367" s="190"/>
      <c r="AF1367" s="189"/>
      <c r="AG1367" s="190"/>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5"/>
      <c r="Y1368" s="171"/>
      <c r="Z1368" s="172"/>
      <c r="AA1368" s="209"/>
      <c r="AB1368" s="189"/>
      <c r="AC1368" s="153"/>
      <c r="AD1368" s="153"/>
      <c r="AE1368" s="190"/>
      <c r="AF1368" s="189"/>
      <c r="AG1368" s="190"/>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5"/>
      <c r="Y1369" s="171"/>
      <c r="Z1369" s="172"/>
      <c r="AA1369" s="209"/>
      <c r="AB1369" s="189"/>
      <c r="AC1369" s="153"/>
      <c r="AD1369" s="153"/>
      <c r="AE1369" s="190"/>
      <c r="AF1369" s="189"/>
      <c r="AG1369" s="190"/>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5"/>
      <c r="Y1370" s="171"/>
      <c r="Z1370" s="172"/>
      <c r="AA1370" s="209"/>
      <c r="AB1370" s="189"/>
      <c r="AC1370" s="153"/>
      <c r="AD1370" s="153"/>
      <c r="AE1370" s="190"/>
      <c r="AF1370" s="189"/>
      <c r="AG1370" s="190"/>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5"/>
      <c r="Y1371" s="171"/>
      <c r="Z1371" s="172"/>
      <c r="AA1371" s="209"/>
      <c r="AB1371" s="189"/>
      <c r="AC1371" s="153"/>
      <c r="AD1371" s="153"/>
      <c r="AE1371" s="190"/>
      <c r="AF1371" s="189"/>
      <c r="AG1371" s="190"/>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5"/>
      <c r="Y1372" s="171"/>
      <c r="Z1372" s="172"/>
      <c r="AA1372" s="209"/>
      <c r="AB1372" s="189"/>
      <c r="AC1372" s="153"/>
      <c r="AD1372" s="153"/>
      <c r="AE1372" s="190"/>
      <c r="AF1372" s="189"/>
      <c r="AG1372" s="190"/>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5"/>
      <c r="Y1373" s="171"/>
      <c r="Z1373" s="172"/>
      <c r="AA1373" s="209"/>
      <c r="AB1373" s="189"/>
      <c r="AC1373" s="153"/>
      <c r="AD1373" s="153"/>
      <c r="AE1373" s="190"/>
      <c r="AF1373" s="189"/>
      <c r="AG1373" s="190"/>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5"/>
      <c r="Y1374" s="171"/>
      <c r="Z1374" s="172"/>
      <c r="AA1374" s="209"/>
      <c r="AB1374" s="189"/>
      <c r="AC1374" s="153"/>
      <c r="AD1374" s="153"/>
      <c r="AE1374" s="190"/>
      <c r="AF1374" s="189"/>
      <c r="AG1374" s="190"/>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5"/>
      <c r="Y1375" s="171"/>
      <c r="Z1375" s="172"/>
      <c r="AA1375" s="209"/>
      <c r="AB1375" s="189"/>
      <c r="AC1375" s="153"/>
      <c r="AD1375" s="153"/>
      <c r="AE1375" s="190"/>
      <c r="AF1375" s="189"/>
      <c r="AG1375" s="190"/>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5"/>
      <c r="Y1376" s="171"/>
      <c r="Z1376" s="172"/>
      <c r="AA1376" s="209"/>
      <c r="AB1376" s="189"/>
      <c r="AC1376" s="153"/>
      <c r="AD1376" s="153"/>
      <c r="AE1376" s="190"/>
      <c r="AF1376" s="189"/>
      <c r="AG1376" s="190"/>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5"/>
      <c r="Y1377" s="171"/>
      <c r="Z1377" s="172"/>
      <c r="AA1377" s="209"/>
      <c r="AB1377" s="189"/>
      <c r="AC1377" s="153"/>
      <c r="AD1377" s="153"/>
      <c r="AE1377" s="190"/>
      <c r="AF1377" s="189"/>
      <c r="AG1377" s="190"/>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5"/>
      <c r="Y1378" s="171"/>
      <c r="Z1378" s="172"/>
      <c r="AA1378" s="209"/>
      <c r="AB1378" s="189"/>
      <c r="AC1378" s="153"/>
      <c r="AD1378" s="153"/>
      <c r="AE1378" s="190"/>
      <c r="AF1378" s="189"/>
      <c r="AG1378" s="190"/>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5"/>
      <c r="Y1379" s="171"/>
      <c r="Z1379" s="172"/>
      <c r="AA1379" s="209"/>
      <c r="AB1379" s="189"/>
      <c r="AC1379" s="153"/>
      <c r="AD1379" s="153"/>
      <c r="AE1379" s="190"/>
      <c r="AF1379" s="189"/>
      <c r="AG1379" s="190"/>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5"/>
      <c r="Y1380" s="171"/>
      <c r="Z1380" s="172"/>
      <c r="AA1380" s="209"/>
      <c r="AB1380" s="189"/>
      <c r="AC1380" s="153"/>
      <c r="AD1380" s="153"/>
      <c r="AE1380" s="190"/>
      <c r="AF1380" s="189"/>
      <c r="AG1380" s="190"/>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5"/>
      <c r="Y1381" s="171"/>
      <c r="Z1381" s="172"/>
      <c r="AA1381" s="209"/>
      <c r="AB1381" s="189"/>
      <c r="AC1381" s="153"/>
      <c r="AD1381" s="153"/>
      <c r="AE1381" s="190"/>
      <c r="AF1381" s="189"/>
      <c r="AG1381" s="190"/>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5"/>
      <c r="Y1382" s="171"/>
      <c r="Z1382" s="172"/>
      <c r="AA1382" s="209"/>
      <c r="AB1382" s="189"/>
      <c r="AC1382" s="153"/>
      <c r="AD1382" s="153"/>
      <c r="AE1382" s="190"/>
      <c r="AF1382" s="189"/>
      <c r="AG1382" s="190"/>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5"/>
      <c r="Y1383" s="171"/>
      <c r="Z1383" s="172"/>
      <c r="AA1383" s="209"/>
      <c r="AB1383" s="189"/>
      <c r="AC1383" s="153"/>
      <c r="AD1383" s="153"/>
      <c r="AE1383" s="190"/>
      <c r="AF1383" s="189"/>
      <c r="AG1383" s="190"/>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5"/>
      <c r="Y1384" s="171"/>
      <c r="Z1384" s="172"/>
      <c r="AA1384" s="209"/>
      <c r="AB1384" s="189"/>
      <c r="AC1384" s="153"/>
      <c r="AD1384" s="153"/>
      <c r="AE1384" s="190"/>
      <c r="AF1384" s="189"/>
      <c r="AG1384" s="190"/>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5"/>
      <c r="Y1385" s="171"/>
      <c r="Z1385" s="172"/>
      <c r="AA1385" s="209"/>
      <c r="AB1385" s="189"/>
      <c r="AC1385" s="153"/>
      <c r="AD1385" s="153"/>
      <c r="AE1385" s="190"/>
      <c r="AF1385" s="189"/>
      <c r="AG1385" s="190"/>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5"/>
      <c r="Y1386" s="171"/>
      <c r="Z1386" s="172"/>
      <c r="AA1386" s="209"/>
      <c r="AB1386" s="189"/>
      <c r="AC1386" s="153"/>
      <c r="AD1386" s="153"/>
      <c r="AE1386" s="190"/>
      <c r="AF1386" s="189"/>
      <c r="AG1386" s="190"/>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5"/>
      <c r="Y1387" s="171"/>
      <c r="Z1387" s="172"/>
      <c r="AA1387" s="209"/>
      <c r="AB1387" s="189"/>
      <c r="AC1387" s="153"/>
      <c r="AD1387" s="153"/>
      <c r="AE1387" s="190"/>
      <c r="AF1387" s="189"/>
      <c r="AG1387" s="190"/>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5"/>
      <c r="Y1388" s="171"/>
      <c r="Z1388" s="172"/>
      <c r="AA1388" s="209"/>
      <c r="AB1388" s="189"/>
      <c r="AC1388" s="153"/>
      <c r="AD1388" s="153"/>
      <c r="AE1388" s="190"/>
      <c r="AF1388" s="189"/>
      <c r="AG1388" s="190"/>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5"/>
      <c r="Y1389" s="171"/>
      <c r="Z1389" s="172"/>
      <c r="AA1389" s="209"/>
      <c r="AB1389" s="189"/>
      <c r="AC1389" s="153"/>
      <c r="AD1389" s="153"/>
      <c r="AE1389" s="190"/>
      <c r="AF1389" s="189"/>
      <c r="AG1389" s="190"/>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5"/>
      <c r="Y1390" s="171"/>
      <c r="Z1390" s="172"/>
      <c r="AA1390" s="209"/>
      <c r="AB1390" s="189"/>
      <c r="AC1390" s="153"/>
      <c r="AD1390" s="153"/>
      <c r="AE1390" s="190"/>
      <c r="AF1390" s="189"/>
      <c r="AG1390" s="190"/>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5"/>
      <c r="Y1391" s="171"/>
      <c r="Z1391" s="172"/>
      <c r="AA1391" s="209"/>
      <c r="AB1391" s="189"/>
      <c r="AC1391" s="153"/>
      <c r="AD1391" s="153"/>
      <c r="AE1391" s="190"/>
      <c r="AF1391" s="189"/>
      <c r="AG1391" s="190"/>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5"/>
      <c r="Y1392" s="171"/>
      <c r="Z1392" s="172"/>
      <c r="AA1392" s="209"/>
      <c r="AB1392" s="189"/>
      <c r="AC1392" s="153"/>
      <c r="AD1392" s="153"/>
      <c r="AE1392" s="190"/>
      <c r="AF1392" s="189"/>
      <c r="AG1392" s="190"/>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5"/>
      <c r="Y1393" s="171"/>
      <c r="Z1393" s="172"/>
      <c r="AA1393" s="209"/>
      <c r="AB1393" s="189"/>
      <c r="AC1393" s="153"/>
      <c r="AD1393" s="153"/>
      <c r="AE1393" s="190"/>
      <c r="AF1393" s="189"/>
      <c r="AG1393" s="190"/>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5"/>
      <c r="Y1394" s="171"/>
      <c r="Z1394" s="172"/>
      <c r="AA1394" s="209"/>
      <c r="AB1394" s="189"/>
      <c r="AC1394" s="153"/>
      <c r="AD1394" s="153"/>
      <c r="AE1394" s="190"/>
      <c r="AF1394" s="189"/>
      <c r="AG1394" s="190"/>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5"/>
      <c r="Y1395" s="171"/>
      <c r="Z1395" s="172"/>
      <c r="AA1395" s="209"/>
      <c r="AB1395" s="189"/>
      <c r="AC1395" s="153"/>
      <c r="AD1395" s="153"/>
      <c r="AE1395" s="190"/>
      <c r="AF1395" s="189"/>
      <c r="AG1395" s="190"/>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5"/>
      <c r="Y1396" s="171"/>
      <c r="Z1396" s="172"/>
      <c r="AA1396" s="209"/>
      <c r="AB1396" s="189"/>
      <c r="AC1396" s="153"/>
      <c r="AD1396" s="153"/>
      <c r="AE1396" s="190"/>
      <c r="AF1396" s="189"/>
      <c r="AG1396" s="190"/>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5"/>
      <c r="Y1397" s="171"/>
      <c r="Z1397" s="172"/>
      <c r="AA1397" s="209"/>
      <c r="AB1397" s="189"/>
      <c r="AC1397" s="153"/>
      <c r="AD1397" s="153"/>
      <c r="AE1397" s="190"/>
      <c r="AF1397" s="189"/>
      <c r="AG1397" s="190"/>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5"/>
      <c r="Y1398" s="171"/>
      <c r="Z1398" s="172"/>
      <c r="AA1398" s="209"/>
      <c r="AB1398" s="189"/>
      <c r="AC1398" s="153"/>
      <c r="AD1398" s="153"/>
      <c r="AE1398" s="190"/>
      <c r="AF1398" s="189"/>
      <c r="AG1398" s="190"/>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5"/>
      <c r="Y1399" s="171"/>
      <c r="Z1399" s="172"/>
      <c r="AA1399" s="209"/>
      <c r="AB1399" s="189"/>
      <c r="AC1399" s="153"/>
      <c r="AD1399" s="153"/>
      <c r="AE1399" s="190"/>
      <c r="AF1399" s="189"/>
      <c r="AG1399" s="190"/>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5"/>
      <c r="Y1400" s="171"/>
      <c r="Z1400" s="172"/>
      <c r="AA1400" s="209"/>
      <c r="AB1400" s="189"/>
      <c r="AC1400" s="153"/>
      <c r="AD1400" s="153"/>
      <c r="AE1400" s="190"/>
      <c r="AF1400" s="189"/>
      <c r="AG1400" s="190"/>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5"/>
      <c r="Y1401" s="171"/>
      <c r="Z1401" s="172"/>
      <c r="AA1401" s="209"/>
      <c r="AB1401" s="189"/>
      <c r="AC1401" s="153"/>
      <c r="AD1401" s="153"/>
      <c r="AE1401" s="190"/>
      <c r="AF1401" s="189"/>
      <c r="AG1401" s="190"/>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5"/>
      <c r="Y1402" s="171"/>
      <c r="Z1402" s="172"/>
      <c r="AA1402" s="209"/>
      <c r="AB1402" s="189"/>
      <c r="AC1402" s="153"/>
      <c r="AD1402" s="153"/>
      <c r="AE1402" s="190"/>
      <c r="AF1402" s="189"/>
      <c r="AG1402" s="190"/>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5"/>
      <c r="Y1403" s="171"/>
      <c r="Z1403" s="172"/>
      <c r="AA1403" s="209"/>
      <c r="AB1403" s="189"/>
      <c r="AC1403" s="153"/>
      <c r="AD1403" s="153"/>
      <c r="AE1403" s="190"/>
      <c r="AF1403" s="189"/>
      <c r="AG1403" s="190"/>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5"/>
      <c r="Y1404" s="171"/>
      <c r="Z1404" s="172"/>
      <c r="AA1404" s="209"/>
      <c r="AB1404" s="189"/>
      <c r="AC1404" s="153"/>
      <c r="AD1404" s="153"/>
      <c r="AE1404" s="190"/>
      <c r="AF1404" s="189"/>
      <c r="AG1404" s="190"/>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5"/>
      <c r="Y1405" s="171"/>
      <c r="Z1405" s="172"/>
      <c r="AA1405" s="209"/>
      <c r="AB1405" s="189"/>
      <c r="AC1405" s="153"/>
      <c r="AD1405" s="153"/>
      <c r="AE1405" s="190"/>
      <c r="AF1405" s="189"/>
      <c r="AG1405" s="190"/>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5"/>
      <c r="Y1406" s="171"/>
      <c r="Z1406" s="172"/>
      <c r="AA1406" s="209"/>
      <c r="AB1406" s="189"/>
      <c r="AC1406" s="153"/>
      <c r="AD1406" s="153"/>
      <c r="AE1406" s="190"/>
      <c r="AF1406" s="189"/>
      <c r="AG1406" s="190"/>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5"/>
      <c r="Y1407" s="171"/>
      <c r="Z1407" s="172"/>
      <c r="AA1407" s="209"/>
      <c r="AB1407" s="189"/>
      <c r="AC1407" s="153"/>
      <c r="AD1407" s="153"/>
      <c r="AE1407" s="190"/>
      <c r="AF1407" s="189"/>
      <c r="AG1407" s="190"/>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5"/>
      <c r="Y1408" s="171"/>
      <c r="Z1408" s="172"/>
      <c r="AA1408" s="209"/>
      <c r="AB1408" s="189"/>
      <c r="AC1408" s="153"/>
      <c r="AD1408" s="153"/>
      <c r="AE1408" s="190"/>
      <c r="AF1408" s="189"/>
      <c r="AG1408" s="190"/>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5"/>
      <c r="Y1409" s="171"/>
      <c r="Z1409" s="172"/>
      <c r="AA1409" s="209"/>
      <c r="AB1409" s="189"/>
      <c r="AC1409" s="153"/>
      <c r="AD1409" s="153"/>
      <c r="AE1409" s="190"/>
      <c r="AF1409" s="189"/>
      <c r="AG1409" s="190"/>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5"/>
      <c r="Y1410" s="171"/>
      <c r="Z1410" s="172"/>
      <c r="AA1410" s="209"/>
      <c r="AB1410" s="189"/>
      <c r="AC1410" s="153"/>
      <c r="AD1410" s="153"/>
      <c r="AE1410" s="190"/>
      <c r="AF1410" s="189"/>
      <c r="AG1410" s="190"/>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5"/>
      <c r="Y1411" s="171"/>
      <c r="Z1411" s="172"/>
      <c r="AA1411" s="209"/>
      <c r="AB1411" s="189"/>
      <c r="AC1411" s="153"/>
      <c r="AD1411" s="153"/>
      <c r="AE1411" s="190"/>
      <c r="AF1411" s="189"/>
      <c r="AG1411" s="190"/>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5"/>
      <c r="Y1412" s="171"/>
      <c r="Z1412" s="172"/>
      <c r="AA1412" s="209"/>
      <c r="AB1412" s="189"/>
      <c r="AC1412" s="153"/>
      <c r="AD1412" s="153"/>
      <c r="AE1412" s="190"/>
      <c r="AF1412" s="189"/>
      <c r="AG1412" s="190"/>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5"/>
      <c r="Y1413" s="171"/>
      <c r="Z1413" s="172"/>
      <c r="AA1413" s="209"/>
      <c r="AB1413" s="189"/>
      <c r="AC1413" s="153"/>
      <c r="AD1413" s="153"/>
      <c r="AE1413" s="190"/>
      <c r="AF1413" s="189"/>
      <c r="AG1413" s="190"/>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5"/>
      <c r="Y1414" s="171"/>
      <c r="Z1414" s="172"/>
      <c r="AA1414" s="209"/>
      <c r="AB1414" s="189"/>
      <c r="AC1414" s="153"/>
      <c r="AD1414" s="153"/>
      <c r="AE1414" s="190"/>
      <c r="AF1414" s="189"/>
      <c r="AG1414" s="190"/>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5"/>
      <c r="Y1415" s="171"/>
      <c r="Z1415" s="172"/>
      <c r="AA1415" s="209"/>
      <c r="AB1415" s="189"/>
      <c r="AC1415" s="153"/>
      <c r="AD1415" s="153"/>
      <c r="AE1415" s="190"/>
      <c r="AF1415" s="189"/>
      <c r="AG1415" s="190"/>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5"/>
      <c r="Y1416" s="171"/>
      <c r="Z1416" s="172"/>
      <c r="AA1416" s="209"/>
      <c r="AB1416" s="189"/>
      <c r="AC1416" s="153"/>
      <c r="AD1416" s="153"/>
      <c r="AE1416" s="190"/>
      <c r="AF1416" s="189"/>
      <c r="AG1416" s="190"/>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5"/>
      <c r="Y1417" s="171"/>
      <c r="Z1417" s="172"/>
      <c r="AA1417" s="209"/>
      <c r="AB1417" s="189"/>
      <c r="AC1417" s="153"/>
      <c r="AD1417" s="153"/>
      <c r="AE1417" s="190"/>
      <c r="AF1417" s="189"/>
      <c r="AG1417" s="190"/>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5"/>
      <c r="Y1418" s="171"/>
      <c r="Z1418" s="172"/>
      <c r="AA1418" s="209"/>
      <c r="AB1418" s="189"/>
      <c r="AC1418" s="153"/>
      <c r="AD1418" s="153"/>
      <c r="AE1418" s="190"/>
      <c r="AF1418" s="189"/>
      <c r="AG1418" s="190"/>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5"/>
      <c r="Y1419" s="171"/>
      <c r="Z1419" s="172"/>
      <c r="AA1419" s="209"/>
      <c r="AB1419" s="189"/>
      <c r="AC1419" s="153"/>
      <c r="AD1419" s="153"/>
      <c r="AE1419" s="190"/>
      <c r="AF1419" s="189"/>
      <c r="AG1419" s="190"/>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5"/>
      <c r="Y1420" s="171"/>
      <c r="Z1420" s="172"/>
      <c r="AA1420" s="209"/>
      <c r="AB1420" s="189"/>
      <c r="AC1420" s="153"/>
      <c r="AD1420" s="153"/>
      <c r="AE1420" s="190"/>
      <c r="AF1420" s="189"/>
      <c r="AG1420" s="190"/>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5"/>
      <c r="Y1421" s="171"/>
      <c r="Z1421" s="172"/>
      <c r="AA1421" s="209"/>
      <c r="AB1421" s="189"/>
      <c r="AC1421" s="153"/>
      <c r="AD1421" s="153"/>
      <c r="AE1421" s="190"/>
      <c r="AF1421" s="189"/>
      <c r="AG1421" s="190"/>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5"/>
      <c r="Y1422" s="171"/>
      <c r="Z1422" s="172"/>
      <c r="AA1422" s="209"/>
      <c r="AB1422" s="189"/>
      <c r="AC1422" s="153"/>
      <c r="AD1422" s="153"/>
      <c r="AE1422" s="190"/>
      <c r="AF1422" s="189"/>
      <c r="AG1422" s="190"/>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5"/>
      <c r="Y1423" s="171"/>
      <c r="Z1423" s="172"/>
      <c r="AA1423" s="209"/>
      <c r="AB1423" s="189"/>
      <c r="AC1423" s="153"/>
      <c r="AD1423" s="153"/>
      <c r="AE1423" s="190"/>
      <c r="AF1423" s="189"/>
      <c r="AG1423" s="190"/>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5"/>
      <c r="Y1424" s="171"/>
      <c r="Z1424" s="172"/>
      <c r="AA1424" s="209"/>
      <c r="AB1424" s="189"/>
      <c r="AC1424" s="153"/>
      <c r="AD1424" s="153"/>
      <c r="AE1424" s="190"/>
      <c r="AF1424" s="189"/>
      <c r="AG1424" s="190"/>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5"/>
      <c r="Y1425" s="171"/>
      <c r="Z1425" s="172"/>
      <c r="AA1425" s="209"/>
      <c r="AB1425" s="189"/>
      <c r="AC1425" s="153"/>
      <c r="AD1425" s="153"/>
      <c r="AE1425" s="190"/>
      <c r="AF1425" s="189"/>
      <c r="AG1425" s="190"/>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5"/>
      <c r="Y1426" s="171"/>
      <c r="Z1426" s="172"/>
      <c r="AA1426" s="209"/>
      <c r="AB1426" s="189"/>
      <c r="AC1426" s="153"/>
      <c r="AD1426" s="153"/>
      <c r="AE1426" s="190"/>
      <c r="AF1426" s="189"/>
      <c r="AG1426" s="190"/>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5"/>
      <c r="Y1427" s="171"/>
      <c r="Z1427" s="172"/>
      <c r="AA1427" s="209"/>
      <c r="AB1427" s="189"/>
      <c r="AC1427" s="153"/>
      <c r="AD1427" s="153"/>
      <c r="AE1427" s="190"/>
      <c r="AF1427" s="189"/>
      <c r="AG1427" s="190"/>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5"/>
      <c r="Y1428" s="171"/>
      <c r="Z1428" s="172"/>
      <c r="AA1428" s="209"/>
      <c r="AB1428" s="189"/>
      <c r="AC1428" s="153"/>
      <c r="AD1428" s="153"/>
      <c r="AE1428" s="190"/>
      <c r="AF1428" s="189"/>
      <c r="AG1428" s="190"/>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5"/>
      <c r="Y1429" s="171"/>
      <c r="Z1429" s="172"/>
      <c r="AA1429" s="209"/>
      <c r="AB1429" s="189"/>
      <c r="AC1429" s="153"/>
      <c r="AD1429" s="153"/>
      <c r="AE1429" s="190"/>
      <c r="AF1429" s="189"/>
      <c r="AG1429" s="190"/>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5"/>
      <c r="Y1430" s="171"/>
      <c r="Z1430" s="172"/>
      <c r="AA1430" s="209"/>
      <c r="AB1430" s="189"/>
      <c r="AC1430" s="153"/>
      <c r="AD1430" s="153"/>
      <c r="AE1430" s="190"/>
      <c r="AF1430" s="189"/>
      <c r="AG1430" s="190"/>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5"/>
      <c r="Y1431" s="171"/>
      <c r="Z1431" s="172"/>
      <c r="AA1431" s="209"/>
      <c r="AB1431" s="189"/>
      <c r="AC1431" s="153"/>
      <c r="AD1431" s="153"/>
      <c r="AE1431" s="190"/>
      <c r="AF1431" s="189"/>
      <c r="AG1431" s="190"/>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5"/>
      <c r="Y1432" s="171"/>
      <c r="Z1432" s="172"/>
      <c r="AA1432" s="209"/>
      <c r="AB1432" s="189"/>
      <c r="AC1432" s="153"/>
      <c r="AD1432" s="153"/>
      <c r="AE1432" s="190"/>
      <c r="AF1432" s="189"/>
      <c r="AG1432" s="190"/>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5"/>
      <c r="Y1433" s="171"/>
      <c r="Z1433" s="172"/>
      <c r="AA1433" s="209"/>
      <c r="AB1433" s="189"/>
      <c r="AC1433" s="153"/>
      <c r="AD1433" s="153"/>
      <c r="AE1433" s="190"/>
      <c r="AF1433" s="189"/>
      <c r="AG1433" s="190"/>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5"/>
      <c r="Y1434" s="171"/>
      <c r="Z1434" s="172"/>
      <c r="AA1434" s="209"/>
      <c r="AB1434" s="189"/>
      <c r="AC1434" s="153"/>
      <c r="AD1434" s="153"/>
      <c r="AE1434" s="190"/>
      <c r="AF1434" s="189"/>
      <c r="AG1434" s="190"/>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5"/>
      <c r="Y1435" s="171"/>
      <c r="Z1435" s="172"/>
      <c r="AA1435" s="209"/>
      <c r="AB1435" s="189"/>
      <c r="AC1435" s="153"/>
      <c r="AD1435" s="153"/>
      <c r="AE1435" s="190"/>
      <c r="AF1435" s="189"/>
      <c r="AG1435" s="190"/>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5"/>
      <c r="Y1436" s="171"/>
      <c r="Z1436" s="172"/>
      <c r="AA1436" s="209"/>
      <c r="AB1436" s="189"/>
      <c r="AC1436" s="153"/>
      <c r="AD1436" s="153"/>
      <c r="AE1436" s="190"/>
      <c r="AF1436" s="189"/>
      <c r="AG1436" s="190"/>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5"/>
      <c r="Y1437" s="171"/>
      <c r="Z1437" s="172"/>
      <c r="AA1437" s="209"/>
      <c r="AB1437" s="189"/>
      <c r="AC1437" s="153"/>
      <c r="AD1437" s="153"/>
      <c r="AE1437" s="190"/>
      <c r="AF1437" s="189"/>
      <c r="AG1437" s="190"/>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5"/>
      <c r="Y1438" s="171"/>
      <c r="Z1438" s="172"/>
      <c r="AA1438" s="209"/>
      <c r="AB1438" s="189"/>
      <c r="AC1438" s="153"/>
      <c r="AD1438" s="153"/>
      <c r="AE1438" s="190"/>
      <c r="AF1438" s="189"/>
      <c r="AG1438" s="190"/>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5"/>
      <c r="Y1439" s="171"/>
      <c r="Z1439" s="172"/>
      <c r="AA1439" s="209"/>
      <c r="AB1439" s="189"/>
      <c r="AC1439" s="153"/>
      <c r="AD1439" s="153"/>
      <c r="AE1439" s="190"/>
      <c r="AF1439" s="189"/>
      <c r="AG1439" s="190"/>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5"/>
      <c r="Y1440" s="171"/>
      <c r="Z1440" s="172"/>
      <c r="AA1440" s="209"/>
      <c r="AB1440" s="189"/>
      <c r="AC1440" s="153"/>
      <c r="AD1440" s="153"/>
      <c r="AE1440" s="190"/>
      <c r="AF1440" s="189"/>
      <c r="AG1440" s="190"/>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5"/>
      <c r="Y1441" s="171"/>
      <c r="Z1441" s="172"/>
      <c r="AA1441" s="209"/>
      <c r="AB1441" s="189"/>
      <c r="AC1441" s="153"/>
      <c r="AD1441" s="153"/>
      <c r="AE1441" s="190"/>
      <c r="AF1441" s="189"/>
      <c r="AG1441" s="190"/>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5"/>
      <c r="Y1442" s="171"/>
      <c r="Z1442" s="172"/>
      <c r="AA1442" s="209"/>
      <c r="AB1442" s="189"/>
      <c r="AC1442" s="153"/>
      <c r="AD1442" s="153"/>
      <c r="AE1442" s="190"/>
      <c r="AF1442" s="189"/>
      <c r="AG1442" s="190"/>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5"/>
      <c r="Y1443" s="171"/>
      <c r="Z1443" s="172"/>
      <c r="AA1443" s="209"/>
      <c r="AB1443" s="189"/>
      <c r="AC1443" s="153"/>
      <c r="AD1443" s="153"/>
      <c r="AE1443" s="190"/>
      <c r="AF1443" s="189"/>
      <c r="AG1443" s="190"/>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5"/>
      <c r="Y1444" s="171"/>
      <c r="Z1444" s="172"/>
      <c r="AA1444" s="209"/>
      <c r="AB1444" s="189"/>
      <c r="AC1444" s="153"/>
      <c r="AD1444" s="153"/>
      <c r="AE1444" s="190"/>
      <c r="AF1444" s="189"/>
      <c r="AG1444" s="190"/>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5"/>
      <c r="Y1445" s="171"/>
      <c r="Z1445" s="172"/>
      <c r="AA1445" s="209"/>
      <c r="AB1445" s="189"/>
      <c r="AC1445" s="153"/>
      <c r="AD1445" s="153"/>
      <c r="AE1445" s="190"/>
      <c r="AF1445" s="189"/>
      <c r="AG1445" s="190"/>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5"/>
      <c r="Y1446" s="171"/>
      <c r="Z1446" s="172"/>
      <c r="AA1446" s="209"/>
      <c r="AB1446" s="189"/>
      <c r="AC1446" s="153"/>
      <c r="AD1446" s="153"/>
      <c r="AE1446" s="190"/>
      <c r="AF1446" s="189"/>
      <c r="AG1446" s="190"/>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5"/>
      <c r="Y1447" s="171"/>
      <c r="Z1447" s="172"/>
      <c r="AA1447" s="209"/>
      <c r="AB1447" s="189"/>
      <c r="AC1447" s="153"/>
      <c r="AD1447" s="153"/>
      <c r="AE1447" s="190"/>
      <c r="AF1447" s="189"/>
      <c r="AG1447" s="190"/>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5"/>
      <c r="Y1448" s="171"/>
      <c r="Z1448" s="172"/>
      <c r="AA1448" s="209"/>
      <c r="AB1448" s="189"/>
      <c r="AC1448" s="153"/>
      <c r="AD1448" s="153"/>
      <c r="AE1448" s="190"/>
      <c r="AF1448" s="189"/>
      <c r="AG1448" s="190"/>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5"/>
      <c r="Y1449" s="171"/>
      <c r="Z1449" s="172"/>
      <c r="AA1449" s="209"/>
      <c r="AB1449" s="189"/>
      <c r="AC1449" s="153"/>
      <c r="AD1449" s="153"/>
      <c r="AE1449" s="190"/>
      <c r="AF1449" s="189"/>
      <c r="AG1449" s="190"/>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5"/>
      <c r="Y1450" s="171"/>
      <c r="Z1450" s="172"/>
      <c r="AA1450" s="209"/>
      <c r="AB1450" s="189"/>
      <c r="AC1450" s="153"/>
      <c r="AD1450" s="153"/>
      <c r="AE1450" s="190"/>
      <c r="AF1450" s="189"/>
      <c r="AG1450" s="190"/>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5"/>
      <c r="Y1451" s="171"/>
      <c r="Z1451" s="172"/>
      <c r="AA1451" s="209"/>
      <c r="AB1451" s="189"/>
      <c r="AC1451" s="153"/>
      <c r="AD1451" s="153"/>
      <c r="AE1451" s="190"/>
      <c r="AF1451" s="189"/>
      <c r="AG1451" s="190"/>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5"/>
      <c r="Y1452" s="171"/>
      <c r="Z1452" s="172"/>
      <c r="AA1452" s="209"/>
      <c r="AB1452" s="189"/>
      <c r="AC1452" s="153"/>
      <c r="AD1452" s="153"/>
      <c r="AE1452" s="190"/>
      <c r="AF1452" s="189"/>
      <c r="AG1452" s="190"/>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5"/>
      <c r="Y1453" s="171"/>
      <c r="Z1453" s="172"/>
      <c r="AA1453" s="209"/>
      <c r="AB1453" s="189"/>
      <c r="AC1453" s="153"/>
      <c r="AD1453" s="153"/>
      <c r="AE1453" s="190"/>
      <c r="AF1453" s="189"/>
      <c r="AG1453" s="190"/>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5"/>
      <c r="Y1454" s="171"/>
      <c r="Z1454" s="172"/>
      <c r="AA1454" s="209"/>
      <c r="AB1454" s="189"/>
      <c r="AC1454" s="153"/>
      <c r="AD1454" s="153"/>
      <c r="AE1454" s="190"/>
      <c r="AF1454" s="189"/>
      <c r="AG1454" s="190"/>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5"/>
      <c r="Y1455" s="171"/>
      <c r="Z1455" s="172"/>
      <c r="AA1455" s="209"/>
      <c r="AB1455" s="189"/>
      <c r="AC1455" s="153"/>
      <c r="AD1455" s="153"/>
      <c r="AE1455" s="190"/>
      <c r="AF1455" s="189"/>
      <c r="AG1455" s="190"/>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5"/>
      <c r="Y1456" s="171"/>
      <c r="Z1456" s="172"/>
      <c r="AA1456" s="209"/>
      <c r="AB1456" s="189"/>
      <c r="AC1456" s="153"/>
      <c r="AD1456" s="153"/>
      <c r="AE1456" s="190"/>
      <c r="AF1456" s="189"/>
      <c r="AG1456" s="190"/>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5"/>
      <c r="Y1457" s="171"/>
      <c r="Z1457" s="172"/>
      <c r="AA1457" s="209"/>
      <c r="AB1457" s="189"/>
      <c r="AC1457" s="153"/>
      <c r="AD1457" s="153"/>
      <c r="AE1457" s="190"/>
      <c r="AF1457" s="189"/>
      <c r="AG1457" s="190"/>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5"/>
      <c r="Y1458" s="171"/>
      <c r="Z1458" s="172"/>
      <c r="AA1458" s="209"/>
      <c r="AB1458" s="189"/>
      <c r="AC1458" s="153"/>
      <c r="AD1458" s="153"/>
      <c r="AE1458" s="190"/>
      <c r="AF1458" s="189"/>
      <c r="AG1458" s="190"/>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5"/>
      <c r="Y1459" s="171"/>
      <c r="Z1459" s="172"/>
      <c r="AA1459" s="209"/>
      <c r="AB1459" s="189"/>
      <c r="AC1459" s="153"/>
      <c r="AD1459" s="153"/>
      <c r="AE1459" s="190"/>
      <c r="AF1459" s="189"/>
      <c r="AG1459" s="190"/>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5"/>
      <c r="Y1460" s="171"/>
      <c r="Z1460" s="172"/>
      <c r="AA1460" s="209"/>
      <c r="AB1460" s="189"/>
      <c r="AC1460" s="153"/>
      <c r="AD1460" s="153"/>
      <c r="AE1460" s="190"/>
      <c r="AF1460" s="189"/>
      <c r="AG1460" s="190"/>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5"/>
      <c r="Y1461" s="171"/>
      <c r="Z1461" s="172"/>
      <c r="AA1461" s="209"/>
      <c r="AB1461" s="189"/>
      <c r="AC1461" s="153"/>
      <c r="AD1461" s="153"/>
      <c r="AE1461" s="190"/>
      <c r="AF1461" s="189"/>
      <c r="AG1461" s="190"/>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5"/>
      <c r="Y1462" s="171"/>
      <c r="Z1462" s="172"/>
      <c r="AA1462" s="209"/>
      <c r="AB1462" s="189"/>
      <c r="AC1462" s="153"/>
      <c r="AD1462" s="153"/>
      <c r="AE1462" s="190"/>
      <c r="AF1462" s="189"/>
      <c r="AG1462" s="190"/>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5"/>
      <c r="Y1463" s="171"/>
      <c r="Z1463" s="172"/>
      <c r="AA1463" s="209"/>
      <c r="AB1463" s="189"/>
      <c r="AC1463" s="153"/>
      <c r="AD1463" s="153"/>
      <c r="AE1463" s="190"/>
      <c r="AF1463" s="189"/>
      <c r="AG1463" s="190"/>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5"/>
      <c r="Y1464" s="171"/>
      <c r="Z1464" s="172"/>
      <c r="AA1464" s="209"/>
      <c r="AB1464" s="189"/>
      <c r="AC1464" s="153"/>
      <c r="AD1464" s="153"/>
      <c r="AE1464" s="190"/>
      <c r="AF1464" s="189"/>
      <c r="AG1464" s="190"/>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5"/>
      <c r="Y1465" s="171"/>
      <c r="Z1465" s="172"/>
      <c r="AA1465" s="209"/>
      <c r="AB1465" s="189"/>
      <c r="AC1465" s="153"/>
      <c r="AD1465" s="153"/>
      <c r="AE1465" s="190"/>
      <c r="AF1465" s="189"/>
      <c r="AG1465" s="190"/>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5"/>
      <c r="Y1466" s="171"/>
      <c r="Z1466" s="172"/>
      <c r="AA1466" s="209"/>
      <c r="AB1466" s="189"/>
      <c r="AC1466" s="153"/>
      <c r="AD1466" s="153"/>
      <c r="AE1466" s="190"/>
      <c r="AF1466" s="189"/>
      <c r="AG1466" s="190"/>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5"/>
      <c r="Y1467" s="171"/>
      <c r="Z1467" s="172"/>
      <c r="AA1467" s="209"/>
      <c r="AB1467" s="189"/>
      <c r="AC1467" s="153"/>
      <c r="AD1467" s="153"/>
      <c r="AE1467" s="190"/>
      <c r="AF1467" s="189"/>
      <c r="AG1467" s="190"/>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5"/>
      <c r="Y1468" s="171"/>
      <c r="Z1468" s="172"/>
      <c r="AA1468" s="209"/>
      <c r="AB1468" s="189"/>
      <c r="AC1468" s="153"/>
      <c r="AD1468" s="153"/>
      <c r="AE1468" s="190"/>
      <c r="AF1468" s="189"/>
      <c r="AG1468" s="190"/>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5"/>
      <c r="Y1469" s="171"/>
      <c r="Z1469" s="172"/>
      <c r="AA1469" s="209"/>
      <c r="AB1469" s="189"/>
      <c r="AC1469" s="153"/>
      <c r="AD1469" s="153"/>
      <c r="AE1469" s="190"/>
      <c r="AF1469" s="189"/>
      <c r="AG1469" s="190"/>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5"/>
      <c r="Y1470" s="171"/>
      <c r="Z1470" s="172"/>
      <c r="AA1470" s="209"/>
      <c r="AB1470" s="189"/>
      <c r="AC1470" s="153"/>
      <c r="AD1470" s="153"/>
      <c r="AE1470" s="190"/>
      <c r="AF1470" s="189"/>
      <c r="AG1470" s="190"/>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5"/>
      <c r="Y1471" s="171"/>
      <c r="Z1471" s="172"/>
      <c r="AA1471" s="209"/>
      <c r="AB1471" s="189"/>
      <c r="AC1471" s="153"/>
      <c r="AD1471" s="153"/>
      <c r="AE1471" s="190"/>
      <c r="AF1471" s="189"/>
      <c r="AG1471" s="190"/>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5"/>
      <c r="Y1472" s="171"/>
      <c r="Z1472" s="172"/>
      <c r="AA1472" s="209"/>
      <c r="AB1472" s="189"/>
      <c r="AC1472" s="153"/>
      <c r="AD1472" s="153"/>
      <c r="AE1472" s="190"/>
      <c r="AF1472" s="189"/>
      <c r="AG1472" s="190"/>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5"/>
      <c r="Y1473" s="171"/>
      <c r="Z1473" s="172"/>
      <c r="AA1473" s="209"/>
      <c r="AB1473" s="189"/>
      <c r="AC1473" s="153"/>
      <c r="AD1473" s="153"/>
      <c r="AE1473" s="190"/>
      <c r="AF1473" s="189"/>
      <c r="AG1473" s="190"/>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5"/>
      <c r="Y1474" s="171"/>
      <c r="Z1474" s="172"/>
      <c r="AA1474" s="209"/>
      <c r="AB1474" s="189"/>
      <c r="AC1474" s="153"/>
      <c r="AD1474" s="153"/>
      <c r="AE1474" s="190"/>
      <c r="AF1474" s="189"/>
      <c r="AG1474" s="190"/>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5"/>
      <c r="Y1475" s="171"/>
      <c r="Z1475" s="172"/>
      <c r="AA1475" s="209"/>
      <c r="AB1475" s="189"/>
      <c r="AC1475" s="153"/>
      <c r="AD1475" s="153"/>
      <c r="AE1475" s="190"/>
      <c r="AF1475" s="189"/>
      <c r="AG1475" s="190"/>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5"/>
      <c r="Y1476" s="171"/>
      <c r="Z1476" s="172"/>
      <c r="AA1476" s="209"/>
      <c r="AB1476" s="189"/>
      <c r="AC1476" s="153"/>
      <c r="AD1476" s="153"/>
      <c r="AE1476" s="190"/>
      <c r="AF1476" s="189"/>
      <c r="AG1476" s="190"/>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5"/>
      <c r="Y1477" s="171"/>
      <c r="Z1477" s="172"/>
      <c r="AA1477" s="209"/>
      <c r="AB1477" s="189"/>
      <c r="AC1477" s="153"/>
      <c r="AD1477" s="153"/>
      <c r="AE1477" s="190"/>
      <c r="AF1477" s="189"/>
      <c r="AG1477" s="190"/>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5"/>
      <c r="Y1478" s="171"/>
      <c r="Z1478" s="172"/>
      <c r="AA1478" s="209"/>
      <c r="AB1478" s="189"/>
      <c r="AC1478" s="153"/>
      <c r="AD1478" s="153"/>
      <c r="AE1478" s="190"/>
      <c r="AF1478" s="189"/>
      <c r="AG1478" s="190"/>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5"/>
      <c r="Y1479" s="171"/>
      <c r="Z1479" s="172"/>
      <c r="AA1479" s="209"/>
      <c r="AB1479" s="189"/>
      <c r="AC1479" s="153"/>
      <c r="AD1479" s="153"/>
      <c r="AE1479" s="190"/>
      <c r="AF1479" s="189"/>
      <c r="AG1479" s="190"/>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5"/>
      <c r="Y1480" s="171"/>
      <c r="Z1480" s="172"/>
      <c r="AA1480" s="209"/>
      <c r="AB1480" s="189"/>
      <c r="AC1480" s="153"/>
      <c r="AD1480" s="153"/>
      <c r="AE1480" s="190"/>
      <c r="AF1480" s="189"/>
      <c r="AG1480" s="190"/>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5"/>
      <c r="Y1481" s="171"/>
      <c r="Z1481" s="172"/>
      <c r="AA1481" s="209"/>
      <c r="AB1481" s="189"/>
      <c r="AC1481" s="153"/>
      <c r="AD1481" s="153"/>
      <c r="AE1481" s="190"/>
      <c r="AF1481" s="189"/>
      <c r="AG1481" s="190"/>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5"/>
      <c r="Y1482" s="171"/>
      <c r="Z1482" s="172"/>
      <c r="AA1482" s="209"/>
      <c r="AB1482" s="189"/>
      <c r="AC1482" s="153"/>
      <c r="AD1482" s="153"/>
      <c r="AE1482" s="190"/>
      <c r="AF1482" s="189"/>
      <c r="AG1482" s="190"/>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5"/>
      <c r="Y1483" s="171"/>
      <c r="Z1483" s="172"/>
      <c r="AA1483" s="209"/>
      <c r="AB1483" s="189"/>
      <c r="AC1483" s="153"/>
      <c r="AD1483" s="153"/>
      <c r="AE1483" s="190"/>
      <c r="AF1483" s="189"/>
      <c r="AG1483" s="190"/>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5"/>
      <c r="Y1484" s="171"/>
      <c r="Z1484" s="172"/>
      <c r="AA1484" s="209"/>
      <c r="AB1484" s="189"/>
      <c r="AC1484" s="153"/>
      <c r="AD1484" s="153"/>
      <c r="AE1484" s="190"/>
      <c r="AF1484" s="189"/>
      <c r="AG1484" s="190"/>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5"/>
      <c r="Y1485" s="171"/>
      <c r="Z1485" s="172"/>
      <c r="AA1485" s="209"/>
      <c r="AB1485" s="189"/>
      <c r="AC1485" s="153"/>
      <c r="AD1485" s="153"/>
      <c r="AE1485" s="190"/>
      <c r="AF1485" s="189"/>
      <c r="AG1485" s="190"/>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5"/>
      <c r="Y1486" s="171"/>
      <c r="Z1486" s="172"/>
      <c r="AA1486" s="209"/>
      <c r="AB1486" s="189"/>
      <c r="AC1486" s="153"/>
      <c r="AD1486" s="153"/>
      <c r="AE1486" s="190"/>
      <c r="AF1486" s="189"/>
      <c r="AG1486" s="190"/>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5"/>
      <c r="Y1487" s="171"/>
      <c r="Z1487" s="172"/>
      <c r="AA1487" s="209"/>
      <c r="AB1487" s="189"/>
      <c r="AC1487" s="153"/>
      <c r="AD1487" s="153"/>
      <c r="AE1487" s="190"/>
      <c r="AF1487" s="189"/>
      <c r="AG1487" s="190"/>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5"/>
      <c r="Y1488" s="171"/>
      <c r="Z1488" s="172"/>
      <c r="AA1488" s="209"/>
      <c r="AB1488" s="189"/>
      <c r="AC1488" s="153"/>
      <c r="AD1488" s="153"/>
      <c r="AE1488" s="190"/>
      <c r="AF1488" s="189"/>
      <c r="AG1488" s="190"/>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5"/>
      <c r="Y1489" s="171"/>
      <c r="Z1489" s="172"/>
      <c r="AA1489" s="209"/>
      <c r="AB1489" s="189"/>
      <c r="AC1489" s="153"/>
      <c r="AD1489" s="153"/>
      <c r="AE1489" s="190"/>
      <c r="AF1489" s="189"/>
      <c r="AG1489" s="190"/>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5"/>
      <c r="Y1490" s="171"/>
      <c r="Z1490" s="172"/>
      <c r="AA1490" s="209"/>
      <c r="AB1490" s="189"/>
      <c r="AC1490" s="153"/>
      <c r="AD1490" s="153"/>
      <c r="AE1490" s="190"/>
      <c r="AF1490" s="189"/>
      <c r="AG1490" s="190"/>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5"/>
      <c r="Y1491" s="171"/>
      <c r="Z1491" s="172"/>
      <c r="AA1491" s="209"/>
      <c r="AB1491" s="189"/>
      <c r="AC1491" s="153"/>
      <c r="AD1491" s="153"/>
      <c r="AE1491" s="190"/>
      <c r="AF1491" s="189"/>
      <c r="AG1491" s="190"/>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5"/>
      <c r="Y1492" s="171"/>
      <c r="Z1492" s="172"/>
      <c r="AA1492" s="209"/>
      <c r="AB1492" s="189"/>
      <c r="AC1492" s="153"/>
      <c r="AD1492" s="153"/>
      <c r="AE1492" s="190"/>
      <c r="AF1492" s="189"/>
      <c r="AG1492" s="190"/>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5"/>
      <c r="Y1493" s="171"/>
      <c r="Z1493" s="172"/>
      <c r="AA1493" s="209"/>
      <c r="AB1493" s="189"/>
      <c r="AC1493" s="153"/>
      <c r="AD1493" s="153"/>
      <c r="AE1493" s="190"/>
      <c r="AF1493" s="189"/>
      <c r="AG1493" s="190"/>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5"/>
      <c r="Y1494" s="171"/>
      <c r="Z1494" s="172"/>
      <c r="AA1494" s="209"/>
      <c r="AB1494" s="189"/>
      <c r="AC1494" s="153"/>
      <c r="AD1494" s="153"/>
      <c r="AE1494" s="190"/>
      <c r="AF1494" s="189"/>
      <c r="AG1494" s="190"/>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5"/>
      <c r="Y1495" s="171"/>
      <c r="Z1495" s="172"/>
      <c r="AA1495" s="209"/>
      <c r="AB1495" s="189"/>
      <c r="AC1495" s="153"/>
      <c r="AD1495" s="153"/>
      <c r="AE1495" s="190"/>
      <c r="AF1495" s="189"/>
      <c r="AG1495" s="190"/>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5"/>
      <c r="Y1496" s="171"/>
      <c r="Z1496" s="172"/>
      <c r="AA1496" s="209"/>
      <c r="AB1496" s="189"/>
      <c r="AC1496" s="153"/>
      <c r="AD1496" s="153"/>
      <c r="AE1496" s="190"/>
      <c r="AF1496" s="189"/>
      <c r="AG1496" s="190"/>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5"/>
      <c r="Y1497" s="171"/>
      <c r="Z1497" s="172"/>
      <c r="AA1497" s="209"/>
      <c r="AB1497" s="189"/>
      <c r="AC1497" s="153"/>
      <c r="AD1497" s="153"/>
      <c r="AE1497" s="190"/>
      <c r="AF1497" s="189"/>
      <c r="AG1497" s="190"/>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5"/>
      <c r="Y1498" s="171"/>
      <c r="Z1498" s="172"/>
      <c r="AA1498" s="209"/>
      <c r="AB1498" s="189"/>
      <c r="AC1498" s="153"/>
      <c r="AD1498" s="153"/>
      <c r="AE1498" s="190"/>
      <c r="AF1498" s="189"/>
      <c r="AG1498" s="190"/>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5"/>
      <c r="Y1499" s="171"/>
      <c r="Z1499" s="172"/>
      <c r="AA1499" s="209"/>
      <c r="AB1499" s="189"/>
      <c r="AC1499" s="153"/>
      <c r="AD1499" s="153"/>
      <c r="AE1499" s="190"/>
      <c r="AF1499" s="189"/>
      <c r="AG1499" s="190"/>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5"/>
      <c r="Y1500" s="171"/>
      <c r="Z1500" s="172"/>
      <c r="AA1500" s="209"/>
      <c r="AB1500" s="189"/>
      <c r="AC1500" s="153"/>
      <c r="AD1500" s="153"/>
      <c r="AE1500" s="190"/>
      <c r="AF1500" s="189"/>
      <c r="AG1500" s="190"/>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5"/>
      <c r="Y1501" s="171"/>
      <c r="Z1501" s="172"/>
      <c r="AA1501" s="209"/>
      <c r="AB1501" s="189"/>
      <c r="AC1501" s="153"/>
      <c r="AD1501" s="153"/>
      <c r="AE1501" s="190"/>
      <c r="AF1501" s="189"/>
      <c r="AG1501" s="190"/>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5"/>
      <c r="Y1502" s="171"/>
      <c r="Z1502" s="172"/>
      <c r="AA1502" s="209"/>
      <c r="AB1502" s="189"/>
      <c r="AC1502" s="153"/>
      <c r="AD1502" s="153"/>
      <c r="AE1502" s="190"/>
      <c r="AF1502" s="189"/>
      <c r="AG1502" s="190"/>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5"/>
      <c r="Y1503" s="171"/>
      <c r="Z1503" s="172"/>
      <c r="AA1503" s="209"/>
      <c r="AB1503" s="189"/>
      <c r="AC1503" s="153"/>
      <c r="AD1503" s="153"/>
      <c r="AE1503" s="190"/>
      <c r="AF1503" s="189"/>
      <c r="AG1503" s="190"/>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5"/>
      <c r="Y1504" s="171"/>
      <c r="Z1504" s="172"/>
      <c r="AA1504" s="209"/>
      <c r="AB1504" s="189"/>
      <c r="AC1504" s="153"/>
      <c r="AD1504" s="153"/>
      <c r="AE1504" s="190"/>
      <c r="AF1504" s="189"/>
      <c r="AG1504" s="190"/>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5"/>
      <c r="Y1505" s="171"/>
      <c r="Z1505" s="172"/>
      <c r="AA1505" s="209"/>
      <c r="AB1505" s="189"/>
      <c r="AC1505" s="153"/>
      <c r="AD1505" s="153"/>
      <c r="AE1505" s="190"/>
      <c r="AF1505" s="189"/>
      <c r="AG1505" s="190"/>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5"/>
      <c r="Y1506" s="171"/>
      <c r="Z1506" s="172"/>
      <c r="AA1506" s="209"/>
      <c r="AB1506" s="189"/>
      <c r="AC1506" s="153"/>
      <c r="AD1506" s="153"/>
      <c r="AE1506" s="190"/>
      <c r="AF1506" s="189"/>
      <c r="AG1506" s="190"/>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5"/>
      <c r="Y1507" s="171"/>
      <c r="Z1507" s="172"/>
      <c r="AA1507" s="209"/>
      <c r="AB1507" s="189"/>
      <c r="AC1507" s="153"/>
      <c r="AD1507" s="153"/>
      <c r="AE1507" s="190"/>
      <c r="AF1507" s="189"/>
      <c r="AG1507" s="190"/>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5"/>
      <c r="Y1508" s="171"/>
      <c r="Z1508" s="172"/>
      <c r="AA1508" s="209"/>
      <c r="AB1508" s="189"/>
      <c r="AC1508" s="153"/>
      <c r="AD1508" s="153"/>
      <c r="AE1508" s="190"/>
      <c r="AF1508" s="189"/>
      <c r="AG1508" s="190"/>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5"/>
      <c r="Y1509" s="171"/>
      <c r="Z1509" s="172"/>
      <c r="AA1509" s="209"/>
      <c r="AB1509" s="189"/>
      <c r="AC1509" s="153"/>
      <c r="AD1509" s="153"/>
      <c r="AE1509" s="190"/>
      <c r="AF1509" s="189"/>
      <c r="AG1509" s="190"/>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5"/>
      <c r="Y1510" s="171"/>
      <c r="Z1510" s="172"/>
      <c r="AA1510" s="209"/>
      <c r="AB1510" s="189"/>
      <c r="AC1510" s="153"/>
      <c r="AD1510" s="153"/>
      <c r="AE1510" s="190"/>
      <c r="AF1510" s="189"/>
      <c r="AG1510" s="190"/>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5"/>
      <c r="Y1511" s="171"/>
      <c r="Z1511" s="172"/>
      <c r="AA1511" s="209"/>
      <c r="AB1511" s="189"/>
      <c r="AC1511" s="153"/>
      <c r="AD1511" s="153"/>
      <c r="AE1511" s="190"/>
      <c r="AF1511" s="189"/>
      <c r="AG1511" s="190"/>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5"/>
      <c r="Y1512" s="171"/>
      <c r="Z1512" s="172"/>
      <c r="AA1512" s="209"/>
      <c r="AB1512" s="189"/>
      <c r="AC1512" s="153"/>
      <c r="AD1512" s="153"/>
      <c r="AE1512" s="190"/>
      <c r="AF1512" s="189"/>
      <c r="AG1512" s="190"/>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5"/>
      <c r="Y1513" s="171"/>
      <c r="Z1513" s="172"/>
      <c r="AA1513" s="209"/>
      <c r="AB1513" s="189"/>
      <c r="AC1513" s="153"/>
      <c r="AD1513" s="153"/>
      <c r="AE1513" s="190"/>
      <c r="AF1513" s="189"/>
      <c r="AG1513" s="190"/>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5"/>
      <c r="Y1514" s="171"/>
      <c r="Z1514" s="172"/>
      <c r="AA1514" s="209"/>
      <c r="AB1514" s="189"/>
      <c r="AC1514" s="153"/>
      <c r="AD1514" s="153"/>
      <c r="AE1514" s="190"/>
      <c r="AF1514" s="189"/>
      <c r="AG1514" s="190"/>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5"/>
      <c r="Y1515" s="171"/>
      <c r="Z1515" s="172"/>
      <c r="AA1515" s="209"/>
      <c r="AB1515" s="189"/>
      <c r="AC1515" s="153"/>
      <c r="AD1515" s="153"/>
      <c r="AE1515" s="190"/>
      <c r="AF1515" s="189"/>
      <c r="AG1515" s="190"/>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5"/>
      <c r="Y1516" s="171"/>
      <c r="Z1516" s="172"/>
      <c r="AA1516" s="209"/>
      <c r="AB1516" s="189"/>
      <c r="AC1516" s="153"/>
      <c r="AD1516" s="153"/>
      <c r="AE1516" s="190"/>
      <c r="AF1516" s="189"/>
      <c r="AG1516" s="190"/>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5"/>
      <c r="Y1517" s="171"/>
      <c r="Z1517" s="172"/>
      <c r="AA1517" s="209"/>
      <c r="AB1517" s="189"/>
      <c r="AC1517" s="153"/>
      <c r="AD1517" s="153"/>
      <c r="AE1517" s="190"/>
      <c r="AF1517" s="189"/>
      <c r="AG1517" s="190"/>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5"/>
      <c r="Y1518" s="171"/>
      <c r="Z1518" s="172"/>
      <c r="AA1518" s="209"/>
      <c r="AB1518" s="189"/>
      <c r="AC1518" s="153"/>
      <c r="AD1518" s="153"/>
      <c r="AE1518" s="190"/>
      <c r="AF1518" s="189"/>
      <c r="AG1518" s="190"/>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5"/>
      <c r="Y1519" s="171"/>
      <c r="Z1519" s="172"/>
      <c r="AA1519" s="209"/>
      <c r="AB1519" s="189"/>
      <c r="AC1519" s="153"/>
      <c r="AD1519" s="153"/>
      <c r="AE1519" s="190"/>
      <c r="AF1519" s="189"/>
      <c r="AG1519" s="190"/>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5"/>
      <c r="Y1520" s="171"/>
      <c r="Z1520" s="172"/>
      <c r="AA1520" s="209"/>
      <c r="AB1520" s="189"/>
      <c r="AC1520" s="153"/>
      <c r="AD1520" s="153"/>
      <c r="AE1520" s="190"/>
      <c r="AF1520" s="189"/>
      <c r="AG1520" s="190"/>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5"/>
      <c r="Y1521" s="171"/>
      <c r="Z1521" s="172"/>
      <c r="AA1521" s="209"/>
      <c r="AB1521" s="189"/>
      <c r="AC1521" s="153"/>
      <c r="AD1521" s="153"/>
      <c r="AE1521" s="190"/>
      <c r="AF1521" s="189"/>
      <c r="AG1521" s="190"/>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5"/>
      <c r="Y1522" s="171"/>
      <c r="Z1522" s="172"/>
      <c r="AA1522" s="209"/>
      <c r="AB1522" s="189"/>
      <c r="AC1522" s="153"/>
      <c r="AD1522" s="153"/>
      <c r="AE1522" s="190"/>
      <c r="AF1522" s="189"/>
      <c r="AG1522" s="190"/>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5"/>
      <c r="Y1523" s="171"/>
      <c r="Z1523" s="172"/>
      <c r="AA1523" s="209"/>
      <c r="AB1523" s="189"/>
      <c r="AC1523" s="153"/>
      <c r="AD1523" s="153"/>
      <c r="AE1523" s="190"/>
      <c r="AF1523" s="189"/>
      <c r="AG1523" s="190"/>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5"/>
      <c r="Y1524" s="171"/>
      <c r="Z1524" s="172"/>
      <c r="AA1524" s="209"/>
      <c r="AB1524" s="189"/>
      <c r="AC1524" s="153"/>
      <c r="AD1524" s="153"/>
      <c r="AE1524" s="190"/>
      <c r="AF1524" s="189"/>
      <c r="AG1524" s="190"/>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5"/>
      <c r="Y1525" s="171"/>
      <c r="Z1525" s="172"/>
      <c r="AA1525" s="209"/>
      <c r="AB1525" s="189"/>
      <c r="AC1525" s="153"/>
      <c r="AD1525" s="153"/>
      <c r="AE1525" s="190"/>
      <c r="AF1525" s="189"/>
      <c r="AG1525" s="190"/>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5"/>
      <c r="Y1526" s="171"/>
      <c r="Z1526" s="172"/>
      <c r="AA1526" s="209"/>
      <c r="AB1526" s="189"/>
      <c r="AC1526" s="153"/>
      <c r="AD1526" s="153"/>
      <c r="AE1526" s="190"/>
      <c r="AF1526" s="189"/>
      <c r="AG1526" s="190"/>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5"/>
      <c r="Y1527" s="171"/>
      <c r="Z1527" s="172"/>
      <c r="AA1527" s="209"/>
      <c r="AB1527" s="189"/>
      <c r="AC1527" s="153"/>
      <c r="AD1527" s="153"/>
      <c r="AE1527" s="190"/>
      <c r="AF1527" s="189"/>
      <c r="AG1527" s="190"/>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5"/>
      <c r="Y1528" s="171"/>
      <c r="Z1528" s="172"/>
      <c r="AA1528" s="209"/>
      <c r="AB1528" s="189"/>
      <c r="AC1528" s="153"/>
      <c r="AD1528" s="153"/>
      <c r="AE1528" s="190"/>
      <c r="AF1528" s="189"/>
      <c r="AG1528" s="190"/>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5"/>
      <c r="Y1529" s="171"/>
      <c r="Z1529" s="172"/>
      <c r="AA1529" s="209"/>
      <c r="AB1529" s="189"/>
      <c r="AC1529" s="153"/>
      <c r="AD1529" s="153"/>
      <c r="AE1529" s="190"/>
      <c r="AF1529" s="189"/>
      <c r="AG1529" s="190"/>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5"/>
      <c r="Y1530" s="171"/>
      <c r="Z1530" s="172"/>
      <c r="AA1530" s="209"/>
      <c r="AB1530" s="189"/>
      <c r="AC1530" s="153"/>
      <c r="AD1530" s="153"/>
      <c r="AE1530" s="190"/>
      <c r="AF1530" s="189"/>
      <c r="AG1530" s="190"/>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5"/>
      <c r="Y1531" s="171"/>
      <c r="Z1531" s="172"/>
      <c r="AA1531" s="209"/>
      <c r="AB1531" s="189"/>
      <c r="AC1531" s="153"/>
      <c r="AD1531" s="153"/>
      <c r="AE1531" s="190"/>
      <c r="AF1531" s="189"/>
      <c r="AG1531" s="190"/>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5"/>
      <c r="Y1532" s="171"/>
      <c r="Z1532" s="172"/>
      <c r="AA1532" s="209"/>
      <c r="AB1532" s="189"/>
      <c r="AC1532" s="153"/>
      <c r="AD1532" s="153"/>
      <c r="AE1532" s="190"/>
      <c r="AF1532" s="189"/>
      <c r="AG1532" s="190"/>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5"/>
      <c r="Y1533" s="171"/>
      <c r="Z1533" s="172"/>
      <c r="AA1533" s="209"/>
      <c r="AB1533" s="189"/>
      <c r="AC1533" s="153"/>
      <c r="AD1533" s="153"/>
      <c r="AE1533" s="190"/>
      <c r="AF1533" s="189"/>
      <c r="AG1533" s="190"/>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5"/>
      <c r="Y1534" s="171"/>
      <c r="Z1534" s="172"/>
      <c r="AA1534" s="209"/>
      <c r="AB1534" s="189"/>
      <c r="AC1534" s="153"/>
      <c r="AD1534" s="153"/>
      <c r="AE1534" s="190"/>
      <c r="AF1534" s="189"/>
      <c r="AG1534" s="190"/>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5"/>
      <c r="Y1535" s="171"/>
      <c r="Z1535" s="172"/>
      <c r="AA1535" s="209"/>
      <c r="AB1535" s="189"/>
      <c r="AC1535" s="153"/>
      <c r="AD1535" s="153"/>
      <c r="AE1535" s="190"/>
      <c r="AF1535" s="189"/>
      <c r="AG1535" s="190"/>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5"/>
      <c r="Y1536" s="171"/>
      <c r="Z1536" s="172"/>
      <c r="AA1536" s="209"/>
      <c r="AB1536" s="189"/>
      <c r="AC1536" s="153"/>
      <c r="AD1536" s="153"/>
      <c r="AE1536" s="190"/>
      <c r="AF1536" s="189"/>
      <c r="AG1536" s="190"/>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5"/>
      <c r="Y1537" s="171"/>
      <c r="Z1537" s="172"/>
      <c r="AA1537" s="209"/>
      <c r="AB1537" s="189"/>
      <c r="AC1537" s="153"/>
      <c r="AD1537" s="153"/>
      <c r="AE1537" s="190"/>
      <c r="AF1537" s="189"/>
      <c r="AG1537" s="190"/>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5"/>
      <c r="Y1538" s="171"/>
      <c r="Z1538" s="172"/>
      <c r="AA1538" s="209"/>
      <c r="AB1538" s="189"/>
      <c r="AC1538" s="153"/>
      <c r="AD1538" s="153"/>
      <c r="AE1538" s="190"/>
      <c r="AF1538" s="189"/>
      <c r="AG1538" s="190"/>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5"/>
      <c r="Y1539" s="171"/>
      <c r="Z1539" s="172"/>
      <c r="AA1539" s="209"/>
      <c r="AB1539" s="189"/>
      <c r="AC1539" s="153"/>
      <c r="AD1539" s="153"/>
      <c r="AE1539" s="190"/>
      <c r="AF1539" s="189"/>
      <c r="AG1539" s="190"/>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5"/>
      <c r="Y1540" s="171"/>
      <c r="Z1540" s="172"/>
      <c r="AA1540" s="209"/>
      <c r="AB1540" s="189"/>
      <c r="AC1540" s="153"/>
      <c r="AD1540" s="153"/>
      <c r="AE1540" s="190"/>
      <c r="AF1540" s="189"/>
      <c r="AG1540" s="190"/>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5"/>
      <c r="Y1541" s="171"/>
      <c r="Z1541" s="172"/>
      <c r="AA1541" s="209"/>
      <c r="AB1541" s="189"/>
      <c r="AC1541" s="153"/>
      <c r="AD1541" s="153"/>
      <c r="AE1541" s="190"/>
      <c r="AF1541" s="189"/>
      <c r="AG1541" s="190"/>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5"/>
      <c r="Y1542" s="171"/>
      <c r="Z1542" s="172"/>
      <c r="AA1542" s="209"/>
      <c r="AB1542" s="189"/>
      <c r="AC1542" s="153"/>
      <c r="AD1542" s="153"/>
      <c r="AE1542" s="190"/>
      <c r="AF1542" s="189"/>
      <c r="AG1542" s="190"/>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5"/>
      <c r="Y1543" s="171"/>
      <c r="Z1543" s="172"/>
      <c r="AA1543" s="209"/>
      <c r="AB1543" s="189"/>
      <c r="AC1543" s="153"/>
      <c r="AD1543" s="153"/>
      <c r="AE1543" s="190"/>
      <c r="AF1543" s="189"/>
      <c r="AG1543" s="190"/>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5"/>
      <c r="Y1544" s="171"/>
      <c r="Z1544" s="172"/>
      <c r="AA1544" s="209"/>
      <c r="AB1544" s="189"/>
      <c r="AC1544" s="153"/>
      <c r="AD1544" s="153"/>
      <c r="AE1544" s="190"/>
      <c r="AF1544" s="189"/>
      <c r="AG1544" s="190"/>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5"/>
      <c r="Y1545" s="171"/>
      <c r="Z1545" s="172"/>
      <c r="AA1545" s="209"/>
      <c r="AB1545" s="189"/>
      <c r="AC1545" s="153"/>
      <c r="AD1545" s="153"/>
      <c r="AE1545" s="190"/>
      <c r="AF1545" s="189"/>
      <c r="AG1545" s="190"/>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5"/>
      <c r="Y1546" s="171"/>
      <c r="Z1546" s="172"/>
      <c r="AA1546" s="209"/>
      <c r="AB1546" s="189"/>
      <c r="AC1546" s="153"/>
      <c r="AD1546" s="153"/>
      <c r="AE1546" s="190"/>
      <c r="AF1546" s="189"/>
      <c r="AG1546" s="190"/>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5"/>
      <c r="Y1547" s="171"/>
      <c r="Z1547" s="172"/>
      <c r="AA1547" s="209"/>
      <c r="AB1547" s="189"/>
      <c r="AC1547" s="153"/>
      <c r="AD1547" s="153"/>
      <c r="AE1547" s="190"/>
      <c r="AF1547" s="189"/>
      <c r="AG1547" s="190"/>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5"/>
      <c r="Y1548" s="171"/>
      <c r="Z1548" s="172"/>
      <c r="AA1548" s="209"/>
      <c r="AB1548" s="189"/>
      <c r="AC1548" s="153"/>
      <c r="AD1548" s="153"/>
      <c r="AE1548" s="190"/>
      <c r="AF1548" s="189"/>
      <c r="AG1548" s="190"/>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5"/>
      <c r="Y1549" s="171"/>
      <c r="Z1549" s="172"/>
      <c r="AA1549" s="209"/>
      <c r="AB1549" s="189"/>
      <c r="AC1549" s="153"/>
      <c r="AD1549" s="153"/>
      <c r="AE1549" s="190"/>
      <c r="AF1549" s="189"/>
      <c r="AG1549" s="190"/>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5"/>
      <c r="Y1550" s="171"/>
      <c r="Z1550" s="172"/>
      <c r="AA1550" s="209"/>
      <c r="AB1550" s="189"/>
      <c r="AC1550" s="153"/>
      <c r="AD1550" s="153"/>
      <c r="AE1550" s="190"/>
      <c r="AF1550" s="189"/>
      <c r="AG1550" s="190"/>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5"/>
      <c r="Y1551" s="171"/>
      <c r="Z1551" s="172"/>
      <c r="AA1551" s="209"/>
      <c r="AB1551" s="189"/>
      <c r="AC1551" s="153"/>
      <c r="AD1551" s="153"/>
      <c r="AE1551" s="190"/>
      <c r="AF1551" s="189"/>
      <c r="AG1551" s="190"/>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5"/>
      <c r="Y1552" s="171"/>
      <c r="Z1552" s="172"/>
      <c r="AA1552" s="209"/>
      <c r="AB1552" s="189"/>
      <c r="AC1552" s="153"/>
      <c r="AD1552" s="153"/>
      <c r="AE1552" s="190"/>
      <c r="AF1552" s="189"/>
      <c r="AG1552" s="190"/>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5"/>
      <c r="Y1553" s="171"/>
      <c r="Z1553" s="172"/>
      <c r="AA1553" s="209"/>
      <c r="AB1553" s="189"/>
      <c r="AC1553" s="153"/>
      <c r="AD1553" s="153"/>
      <c r="AE1553" s="190"/>
      <c r="AF1553" s="189"/>
      <c r="AG1553" s="190"/>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5"/>
      <c r="Y1554" s="171"/>
      <c r="Z1554" s="172"/>
      <c r="AA1554" s="209"/>
      <c r="AB1554" s="189"/>
      <c r="AC1554" s="153"/>
      <c r="AD1554" s="153"/>
      <c r="AE1554" s="190"/>
      <c r="AF1554" s="189"/>
      <c r="AG1554" s="190"/>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5"/>
      <c r="Y1555" s="171"/>
      <c r="Z1555" s="172"/>
      <c r="AA1555" s="209"/>
      <c r="AB1555" s="189"/>
      <c r="AC1555" s="153"/>
      <c r="AD1555" s="153"/>
      <c r="AE1555" s="190"/>
      <c r="AF1555" s="189"/>
      <c r="AG1555" s="190"/>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5"/>
      <c r="Y1556" s="171"/>
      <c r="Z1556" s="172"/>
      <c r="AA1556" s="209"/>
      <c r="AB1556" s="189"/>
      <c r="AC1556" s="153"/>
      <c r="AD1556" s="153"/>
      <c r="AE1556" s="190"/>
      <c r="AF1556" s="189"/>
      <c r="AG1556" s="190"/>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5"/>
      <c r="Y1557" s="171"/>
      <c r="Z1557" s="172"/>
      <c r="AA1557" s="209"/>
      <c r="AB1557" s="189"/>
      <c r="AC1557" s="153"/>
      <c r="AD1557" s="153"/>
      <c r="AE1557" s="190"/>
      <c r="AF1557" s="189"/>
      <c r="AG1557" s="190"/>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5"/>
      <c r="Y1558" s="171"/>
      <c r="Z1558" s="172"/>
      <c r="AA1558" s="209"/>
      <c r="AB1558" s="189"/>
      <c r="AC1558" s="153"/>
      <c r="AD1558" s="153"/>
      <c r="AE1558" s="190"/>
      <c r="AF1558" s="189"/>
      <c r="AG1558" s="190"/>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5"/>
      <c r="Y1559" s="171"/>
      <c r="Z1559" s="172"/>
      <c r="AA1559" s="209"/>
      <c r="AB1559" s="189"/>
      <c r="AC1559" s="153"/>
      <c r="AD1559" s="153"/>
      <c r="AE1559" s="190"/>
      <c r="AF1559" s="189"/>
      <c r="AG1559" s="190"/>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5"/>
      <c r="Y1560" s="171"/>
      <c r="Z1560" s="172"/>
      <c r="AA1560" s="209"/>
      <c r="AB1560" s="189"/>
      <c r="AC1560" s="153"/>
      <c r="AD1560" s="153"/>
      <c r="AE1560" s="190"/>
      <c r="AF1560" s="189"/>
      <c r="AG1560" s="190"/>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5"/>
      <c r="Y1561" s="171"/>
      <c r="Z1561" s="172"/>
      <c r="AA1561" s="209"/>
      <c r="AB1561" s="189"/>
      <c r="AC1561" s="153"/>
      <c r="AD1561" s="153"/>
      <c r="AE1561" s="190"/>
      <c r="AF1561" s="189"/>
      <c r="AG1561" s="190"/>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5"/>
      <c r="Y1562" s="171"/>
      <c r="Z1562" s="172"/>
      <c r="AA1562" s="209"/>
      <c r="AB1562" s="189"/>
      <c r="AC1562" s="153"/>
      <c r="AD1562" s="153"/>
      <c r="AE1562" s="190"/>
      <c r="AF1562" s="189"/>
      <c r="AG1562" s="190"/>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5"/>
      <c r="Y1563" s="171"/>
      <c r="Z1563" s="172"/>
      <c r="AA1563" s="209"/>
      <c r="AB1563" s="189"/>
      <c r="AC1563" s="153"/>
      <c r="AD1563" s="153"/>
      <c r="AE1563" s="190"/>
      <c r="AF1563" s="189"/>
      <c r="AG1563" s="190"/>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5"/>
      <c r="Y1564" s="171"/>
      <c r="Z1564" s="172"/>
      <c r="AA1564" s="209"/>
      <c r="AB1564" s="189"/>
      <c r="AC1564" s="153"/>
      <c r="AD1564" s="153"/>
      <c r="AE1564" s="190"/>
      <c r="AF1564" s="189"/>
      <c r="AG1564" s="190"/>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5"/>
      <c r="Y1565" s="171"/>
      <c r="Z1565" s="172"/>
      <c r="AA1565" s="209"/>
      <c r="AB1565" s="189"/>
      <c r="AC1565" s="153"/>
      <c r="AD1565" s="153"/>
      <c r="AE1565" s="190"/>
      <c r="AF1565" s="189"/>
      <c r="AG1565" s="190"/>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5"/>
      <c r="Y1566" s="171"/>
      <c r="Z1566" s="172"/>
      <c r="AA1566" s="209"/>
      <c r="AB1566" s="189"/>
      <c r="AC1566" s="153"/>
      <c r="AD1566" s="153"/>
      <c r="AE1566" s="190"/>
      <c r="AF1566" s="189"/>
      <c r="AG1566" s="190"/>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5"/>
      <c r="Y1567" s="171"/>
      <c r="Z1567" s="172"/>
      <c r="AA1567" s="209"/>
      <c r="AB1567" s="189"/>
      <c r="AC1567" s="153"/>
      <c r="AD1567" s="153"/>
      <c r="AE1567" s="190"/>
      <c r="AF1567" s="189"/>
      <c r="AG1567" s="190"/>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5"/>
      <c r="Y1568" s="171"/>
      <c r="Z1568" s="172"/>
      <c r="AA1568" s="209"/>
      <c r="AB1568" s="189"/>
      <c r="AC1568" s="153"/>
      <c r="AD1568" s="153"/>
      <c r="AE1568" s="190"/>
      <c r="AF1568" s="189"/>
      <c r="AG1568" s="190"/>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5"/>
      <c r="Y1569" s="171"/>
      <c r="Z1569" s="172"/>
      <c r="AA1569" s="209"/>
      <c r="AB1569" s="189"/>
      <c r="AC1569" s="153"/>
      <c r="AD1569" s="153"/>
      <c r="AE1569" s="190"/>
      <c r="AF1569" s="189"/>
      <c r="AG1569" s="190"/>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5"/>
      <c r="Y1570" s="171"/>
      <c r="Z1570" s="172"/>
      <c r="AA1570" s="209"/>
      <c r="AB1570" s="189"/>
      <c r="AC1570" s="153"/>
      <c r="AD1570" s="153"/>
      <c r="AE1570" s="190"/>
      <c r="AF1570" s="189"/>
      <c r="AG1570" s="190"/>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5"/>
      <c r="Y1571" s="171"/>
      <c r="Z1571" s="172"/>
      <c r="AA1571" s="209"/>
      <c r="AB1571" s="189"/>
      <c r="AC1571" s="153"/>
      <c r="AD1571" s="153"/>
      <c r="AE1571" s="190"/>
      <c r="AF1571" s="189"/>
      <c r="AG1571" s="190"/>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5"/>
      <c r="Y1572" s="171"/>
      <c r="Z1572" s="172"/>
      <c r="AA1572" s="209"/>
      <c r="AB1572" s="189"/>
      <c r="AC1572" s="153"/>
      <c r="AD1572" s="153"/>
      <c r="AE1572" s="190"/>
      <c r="AF1572" s="189"/>
      <c r="AG1572" s="190"/>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5"/>
      <c r="Y1573" s="171"/>
      <c r="Z1573" s="172"/>
      <c r="AA1573" s="209"/>
      <c r="AB1573" s="189"/>
      <c r="AC1573" s="153"/>
      <c r="AD1573" s="153"/>
      <c r="AE1573" s="190"/>
      <c r="AF1573" s="189"/>
      <c r="AG1573" s="190"/>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5"/>
      <c r="Y1574" s="171"/>
      <c r="Z1574" s="172"/>
      <c r="AA1574" s="209"/>
      <c r="AB1574" s="189"/>
      <c r="AC1574" s="153"/>
      <c r="AD1574" s="153"/>
      <c r="AE1574" s="190"/>
      <c r="AF1574" s="189"/>
      <c r="AG1574" s="190"/>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5"/>
      <c r="Y1575" s="171"/>
      <c r="Z1575" s="172"/>
      <c r="AA1575" s="209"/>
      <c r="AB1575" s="189"/>
      <c r="AC1575" s="153"/>
      <c r="AD1575" s="153"/>
      <c r="AE1575" s="190"/>
      <c r="AF1575" s="189"/>
      <c r="AG1575" s="190"/>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5"/>
      <c r="Y1576" s="171"/>
      <c r="Z1576" s="172"/>
      <c r="AA1576" s="209"/>
      <c r="AB1576" s="189"/>
      <c r="AC1576" s="153"/>
      <c r="AD1576" s="153"/>
      <c r="AE1576" s="190"/>
      <c r="AF1576" s="189"/>
      <c r="AG1576" s="190"/>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5"/>
      <c r="Y1577" s="171"/>
      <c r="Z1577" s="172"/>
      <c r="AA1577" s="209"/>
      <c r="AB1577" s="189"/>
      <c r="AC1577" s="153"/>
      <c r="AD1577" s="153"/>
      <c r="AE1577" s="190"/>
      <c r="AF1577" s="189"/>
      <c r="AG1577" s="190"/>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5"/>
      <c r="Y1578" s="171"/>
      <c r="Z1578" s="172"/>
      <c r="AA1578" s="209"/>
      <c r="AB1578" s="189"/>
      <c r="AC1578" s="153"/>
      <c r="AD1578" s="153"/>
      <c r="AE1578" s="190"/>
      <c r="AF1578" s="189"/>
      <c r="AG1578" s="190"/>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5"/>
      <c r="Y1579" s="171"/>
      <c r="Z1579" s="172"/>
      <c r="AA1579" s="209"/>
      <c r="AB1579" s="189"/>
      <c r="AC1579" s="153"/>
      <c r="AD1579" s="153"/>
      <c r="AE1579" s="190"/>
      <c r="AF1579" s="189"/>
      <c r="AG1579" s="190"/>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5"/>
      <c r="Y1580" s="171"/>
      <c r="Z1580" s="172"/>
      <c r="AA1580" s="209"/>
      <c r="AB1580" s="189"/>
      <c r="AC1580" s="153"/>
      <c r="AD1580" s="153"/>
      <c r="AE1580" s="190"/>
      <c r="AF1580" s="189"/>
      <c r="AG1580" s="190"/>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5"/>
      <c r="Y1581" s="171"/>
      <c r="Z1581" s="172"/>
      <c r="AA1581" s="209"/>
      <c r="AB1581" s="189"/>
      <c r="AC1581" s="153"/>
      <c r="AD1581" s="153"/>
      <c r="AE1581" s="190"/>
      <c r="AF1581" s="189"/>
      <c r="AG1581" s="190"/>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5"/>
      <c r="Y1582" s="171"/>
      <c r="Z1582" s="172"/>
      <c r="AA1582" s="209"/>
      <c r="AB1582" s="189"/>
      <c r="AC1582" s="153"/>
      <c r="AD1582" s="153"/>
      <c r="AE1582" s="190"/>
      <c r="AF1582" s="189"/>
      <c r="AG1582" s="190"/>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5"/>
      <c r="Y1583" s="171"/>
      <c r="Z1583" s="172"/>
      <c r="AA1583" s="209"/>
      <c r="AB1583" s="189"/>
      <c r="AC1583" s="153"/>
      <c r="AD1583" s="153"/>
      <c r="AE1583" s="190"/>
      <c r="AF1583" s="189"/>
      <c r="AG1583" s="190"/>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5"/>
      <c r="Y1584" s="171"/>
      <c r="Z1584" s="172"/>
      <c r="AA1584" s="209"/>
      <c r="AB1584" s="189"/>
      <c r="AC1584" s="153"/>
      <c r="AD1584" s="153"/>
      <c r="AE1584" s="190"/>
      <c r="AF1584" s="189"/>
      <c r="AG1584" s="190"/>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5"/>
      <c r="Y1585" s="171"/>
      <c r="Z1585" s="172"/>
      <c r="AA1585" s="209"/>
      <c r="AB1585" s="189"/>
      <c r="AC1585" s="153"/>
      <c r="AD1585" s="153"/>
      <c r="AE1585" s="190"/>
      <c r="AF1585" s="189"/>
      <c r="AG1585" s="190"/>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5"/>
      <c r="Y1586" s="171"/>
      <c r="Z1586" s="172"/>
      <c r="AA1586" s="209"/>
      <c r="AB1586" s="189"/>
      <c r="AC1586" s="153"/>
      <c r="AD1586" s="153"/>
      <c r="AE1586" s="190"/>
      <c r="AF1586" s="189"/>
      <c r="AG1586" s="190"/>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5"/>
      <c r="Y1587" s="171"/>
      <c r="Z1587" s="172"/>
      <c r="AA1587" s="209"/>
      <c r="AB1587" s="189"/>
      <c r="AC1587" s="153"/>
      <c r="AD1587" s="153"/>
      <c r="AE1587" s="190"/>
      <c r="AF1587" s="189"/>
      <c r="AG1587" s="190"/>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5"/>
      <c r="Y1588" s="171"/>
      <c r="Z1588" s="172"/>
      <c r="AA1588" s="209"/>
      <c r="AB1588" s="189"/>
      <c r="AC1588" s="153"/>
      <c r="AD1588" s="153"/>
      <c r="AE1588" s="190"/>
      <c r="AF1588" s="189"/>
      <c r="AG1588" s="190"/>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5"/>
      <c r="Y1589" s="171"/>
      <c r="Z1589" s="172"/>
      <c r="AA1589" s="209"/>
      <c r="AB1589" s="189"/>
      <c r="AC1589" s="153"/>
      <c r="AD1589" s="153"/>
      <c r="AE1589" s="190"/>
      <c r="AF1589" s="189"/>
      <c r="AG1589" s="190"/>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5"/>
      <c r="Y1590" s="171"/>
      <c r="Z1590" s="172"/>
      <c r="AA1590" s="209"/>
      <c r="AB1590" s="189"/>
      <c r="AC1590" s="153"/>
      <c r="AD1590" s="153"/>
      <c r="AE1590" s="190"/>
      <c r="AF1590" s="189"/>
      <c r="AG1590" s="190"/>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5"/>
      <c r="Y1591" s="171"/>
      <c r="Z1591" s="172"/>
      <c r="AA1591" s="209"/>
      <c r="AB1591" s="189"/>
      <c r="AC1591" s="153"/>
      <c r="AD1591" s="153"/>
      <c r="AE1591" s="190"/>
      <c r="AF1591" s="189"/>
      <c r="AG1591" s="190"/>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5"/>
      <c r="Y1592" s="171"/>
      <c r="Z1592" s="172"/>
      <c r="AA1592" s="209"/>
      <c r="AB1592" s="189"/>
      <c r="AC1592" s="153"/>
      <c r="AD1592" s="153"/>
      <c r="AE1592" s="190"/>
      <c r="AF1592" s="189"/>
      <c r="AG1592" s="190"/>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5"/>
      <c r="Y1593" s="171"/>
      <c r="Z1593" s="172"/>
      <c r="AA1593" s="209"/>
      <c r="AB1593" s="189"/>
      <c r="AC1593" s="153"/>
      <c r="AD1593" s="153"/>
      <c r="AE1593" s="190"/>
      <c r="AF1593" s="189"/>
      <c r="AG1593" s="190"/>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5"/>
      <c r="Y1594" s="171"/>
      <c r="Z1594" s="172"/>
      <c r="AA1594" s="209"/>
      <c r="AB1594" s="189"/>
      <c r="AC1594" s="153"/>
      <c r="AD1594" s="153"/>
      <c r="AE1594" s="190"/>
      <c r="AF1594" s="189"/>
      <c r="AG1594" s="190"/>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5"/>
      <c r="Y1595" s="171"/>
      <c r="Z1595" s="172"/>
      <c r="AA1595" s="209"/>
      <c r="AB1595" s="189"/>
      <c r="AC1595" s="153"/>
      <c r="AD1595" s="153"/>
      <c r="AE1595" s="190"/>
      <c r="AF1595" s="189"/>
      <c r="AG1595" s="190"/>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5"/>
      <c r="Y1596" s="171"/>
      <c r="Z1596" s="172"/>
      <c r="AA1596" s="209"/>
      <c r="AB1596" s="189"/>
      <c r="AC1596" s="153"/>
      <c r="AD1596" s="153"/>
      <c r="AE1596" s="190"/>
      <c r="AF1596" s="189"/>
      <c r="AG1596" s="190"/>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5"/>
      <c r="Y1597" s="171"/>
      <c r="Z1597" s="172"/>
      <c r="AA1597" s="209"/>
      <c r="AB1597" s="189"/>
      <c r="AC1597" s="153"/>
      <c r="AD1597" s="153"/>
      <c r="AE1597" s="190"/>
      <c r="AF1597" s="189"/>
      <c r="AG1597" s="190"/>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5"/>
      <c r="Y1598" s="171"/>
      <c r="Z1598" s="172"/>
      <c r="AA1598" s="209"/>
      <c r="AB1598" s="189"/>
      <c r="AC1598" s="153"/>
      <c r="AD1598" s="153"/>
      <c r="AE1598" s="190"/>
      <c r="AF1598" s="189"/>
      <c r="AG1598" s="190"/>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5"/>
      <c r="Y1599" s="171"/>
      <c r="Z1599" s="172"/>
      <c r="AA1599" s="209"/>
      <c r="AB1599" s="189"/>
      <c r="AC1599" s="153"/>
      <c r="AD1599" s="153"/>
      <c r="AE1599" s="190"/>
      <c r="AF1599" s="189"/>
      <c r="AG1599" s="190"/>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5"/>
      <c r="Y1600" s="171"/>
      <c r="Z1600" s="172"/>
      <c r="AA1600" s="209"/>
      <c r="AB1600" s="189"/>
      <c r="AC1600" s="153"/>
      <c r="AD1600" s="153"/>
      <c r="AE1600" s="190"/>
      <c r="AF1600" s="189"/>
      <c r="AG1600" s="190"/>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5"/>
      <c r="Y1601" s="171"/>
      <c r="Z1601" s="172"/>
      <c r="AA1601" s="209"/>
      <c r="AB1601" s="189"/>
      <c r="AC1601" s="153"/>
      <c r="AD1601" s="153"/>
      <c r="AE1601" s="190"/>
      <c r="AF1601" s="189"/>
      <c r="AG1601" s="190"/>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5"/>
      <c r="Y1602" s="171"/>
      <c r="Z1602" s="172"/>
      <c r="AA1602" s="209"/>
      <c r="AB1602" s="189"/>
      <c r="AC1602" s="153"/>
      <c r="AD1602" s="153"/>
      <c r="AE1602" s="190"/>
      <c r="AF1602" s="189"/>
      <c r="AG1602" s="190"/>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5"/>
      <c r="Y1603" s="171"/>
      <c r="Z1603" s="172"/>
      <c r="AA1603" s="209"/>
      <c r="AB1603" s="189"/>
      <c r="AC1603" s="153"/>
      <c r="AD1603" s="153"/>
      <c r="AE1603" s="190"/>
      <c r="AF1603" s="189"/>
      <c r="AG1603" s="190"/>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5"/>
      <c r="Y1604" s="171"/>
      <c r="Z1604" s="172"/>
      <c r="AA1604" s="209"/>
      <c r="AB1604" s="189"/>
      <c r="AC1604" s="153"/>
      <c r="AD1604" s="153"/>
      <c r="AE1604" s="190"/>
      <c r="AF1604" s="189"/>
      <c r="AG1604" s="190"/>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5"/>
      <c r="Y1605" s="171"/>
      <c r="Z1605" s="172"/>
      <c r="AA1605" s="209"/>
      <c r="AB1605" s="189"/>
      <c r="AC1605" s="153"/>
      <c r="AD1605" s="153"/>
      <c r="AE1605" s="190"/>
      <c r="AF1605" s="189"/>
      <c r="AG1605" s="190"/>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5"/>
      <c r="Y1606" s="171"/>
      <c r="Z1606" s="172"/>
      <c r="AA1606" s="209"/>
      <c r="AB1606" s="189"/>
      <c r="AC1606" s="153"/>
      <c r="AD1606" s="153"/>
      <c r="AE1606" s="190"/>
      <c r="AF1606" s="189"/>
      <c r="AG1606" s="190"/>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5"/>
      <c r="Y1607" s="171"/>
      <c r="Z1607" s="172"/>
      <c r="AA1607" s="209"/>
      <c r="AB1607" s="189"/>
      <c r="AC1607" s="153"/>
      <c r="AD1607" s="153"/>
      <c r="AE1607" s="190"/>
      <c r="AF1607" s="189"/>
      <c r="AG1607" s="190"/>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5"/>
      <c r="Y1608" s="171"/>
      <c r="Z1608" s="172"/>
      <c r="AA1608" s="209"/>
      <c r="AB1608" s="189"/>
      <c r="AC1608" s="153"/>
      <c r="AD1608" s="153"/>
      <c r="AE1608" s="190"/>
      <c r="AF1608" s="189"/>
      <c r="AG1608" s="190"/>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5"/>
      <c r="Y1609" s="171"/>
      <c r="Z1609" s="172"/>
      <c r="AA1609" s="209"/>
      <c r="AB1609" s="189"/>
      <c r="AC1609" s="153"/>
      <c r="AD1609" s="153"/>
      <c r="AE1609" s="190"/>
      <c r="AF1609" s="189"/>
      <c r="AG1609" s="190"/>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5"/>
      <c r="Y1610" s="171"/>
      <c r="Z1610" s="172"/>
      <c r="AA1610" s="209"/>
      <c r="AB1610" s="189"/>
      <c r="AC1610" s="153"/>
      <c r="AD1610" s="153"/>
      <c r="AE1610" s="190"/>
      <c r="AF1610" s="189"/>
      <c r="AG1610" s="190"/>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5"/>
      <c r="Y1611" s="171"/>
      <c r="Z1611" s="172"/>
      <c r="AA1611" s="209"/>
      <c r="AB1611" s="189"/>
      <c r="AC1611" s="153"/>
      <c r="AD1611" s="153"/>
      <c r="AE1611" s="190"/>
      <c r="AF1611" s="189"/>
      <c r="AG1611" s="190"/>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5"/>
      <c r="Y1612" s="171"/>
      <c r="Z1612" s="172"/>
      <c r="AA1612" s="209"/>
      <c r="AB1612" s="189"/>
      <c r="AC1612" s="153"/>
      <c r="AD1612" s="153"/>
      <c r="AE1612" s="190"/>
      <c r="AF1612" s="189"/>
      <c r="AG1612" s="190"/>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5"/>
      <c r="Y1613" s="171"/>
      <c r="Z1613" s="172"/>
      <c r="AA1613" s="209"/>
      <c r="AB1613" s="189"/>
      <c r="AC1613" s="153"/>
      <c r="AD1613" s="153"/>
      <c r="AE1613" s="190"/>
      <c r="AF1613" s="189"/>
      <c r="AG1613" s="190"/>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5"/>
      <c r="Y1614" s="171"/>
      <c r="Z1614" s="172"/>
      <c r="AA1614" s="209"/>
      <c r="AB1614" s="189"/>
      <c r="AC1614" s="153"/>
      <c r="AD1614" s="153"/>
      <c r="AE1614" s="190"/>
      <c r="AF1614" s="189"/>
      <c r="AG1614" s="190"/>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5"/>
      <c r="Y1615" s="171"/>
      <c r="Z1615" s="172"/>
      <c r="AA1615" s="209"/>
      <c r="AB1615" s="189"/>
      <c r="AC1615" s="153"/>
      <c r="AD1615" s="153"/>
      <c r="AE1615" s="190"/>
      <c r="AF1615" s="189"/>
      <c r="AG1615" s="190"/>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5"/>
      <c r="Y1616" s="171"/>
      <c r="Z1616" s="172"/>
      <c r="AA1616" s="209"/>
      <c r="AB1616" s="189"/>
      <c r="AC1616" s="153"/>
      <c r="AD1616" s="153"/>
      <c r="AE1616" s="190"/>
      <c r="AF1616" s="189"/>
      <c r="AG1616" s="190"/>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5"/>
      <c r="Y1617" s="171"/>
      <c r="Z1617" s="172"/>
      <c r="AA1617" s="209"/>
      <c r="AB1617" s="189"/>
      <c r="AC1617" s="153"/>
      <c r="AD1617" s="153"/>
      <c r="AE1617" s="190"/>
      <c r="AF1617" s="189"/>
      <c r="AG1617" s="190"/>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5"/>
      <c r="Y1618" s="171"/>
      <c r="Z1618" s="172"/>
      <c r="AA1618" s="209"/>
      <c r="AB1618" s="189"/>
      <c r="AC1618" s="153"/>
      <c r="AD1618" s="153"/>
      <c r="AE1618" s="190"/>
      <c r="AF1618" s="189"/>
      <c r="AG1618" s="190"/>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5"/>
      <c r="Y1619" s="171"/>
      <c r="Z1619" s="172"/>
      <c r="AA1619" s="209"/>
      <c r="AB1619" s="189"/>
      <c r="AC1619" s="153"/>
      <c r="AD1619" s="153"/>
      <c r="AE1619" s="190"/>
      <c r="AF1619" s="189"/>
      <c r="AG1619" s="190"/>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5"/>
      <c r="Y1620" s="171"/>
      <c r="Z1620" s="172"/>
      <c r="AA1620" s="209"/>
      <c r="AB1620" s="189"/>
      <c r="AC1620" s="153"/>
      <c r="AD1620" s="153"/>
      <c r="AE1620" s="190"/>
      <c r="AF1620" s="189"/>
      <c r="AG1620" s="190"/>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5"/>
      <c r="Y1621" s="171"/>
      <c r="Z1621" s="172"/>
      <c r="AA1621" s="209"/>
      <c r="AB1621" s="189"/>
      <c r="AC1621" s="153"/>
      <c r="AD1621" s="153"/>
      <c r="AE1621" s="190"/>
      <c r="AF1621" s="189"/>
      <c r="AG1621" s="190"/>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5"/>
      <c r="Y1622" s="171"/>
      <c r="Z1622" s="172"/>
      <c r="AA1622" s="209"/>
      <c r="AB1622" s="189"/>
      <c r="AC1622" s="153"/>
      <c r="AD1622" s="153"/>
      <c r="AE1622" s="190"/>
      <c r="AF1622" s="189"/>
      <c r="AG1622" s="190"/>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5"/>
      <c r="Y1623" s="171"/>
      <c r="Z1623" s="172"/>
      <c r="AA1623" s="209"/>
      <c r="AB1623" s="189"/>
      <c r="AC1623" s="153"/>
      <c r="AD1623" s="153"/>
      <c r="AE1623" s="190"/>
      <c r="AF1623" s="189"/>
      <c r="AG1623" s="190"/>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5"/>
      <c r="Y1624" s="171"/>
      <c r="Z1624" s="172"/>
      <c r="AA1624" s="209"/>
      <c r="AB1624" s="189"/>
      <c r="AC1624" s="153"/>
      <c r="AD1624" s="153"/>
      <c r="AE1624" s="190"/>
      <c r="AF1624" s="189"/>
      <c r="AG1624" s="190"/>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5"/>
      <c r="Y1625" s="171"/>
      <c r="Z1625" s="172"/>
      <c r="AA1625" s="209"/>
      <c r="AB1625" s="189"/>
      <c r="AC1625" s="153"/>
      <c r="AD1625" s="153"/>
      <c r="AE1625" s="190"/>
      <c r="AF1625" s="189"/>
      <c r="AG1625" s="190"/>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5"/>
      <c r="Y1626" s="171"/>
      <c r="Z1626" s="172"/>
      <c r="AA1626" s="209"/>
      <c r="AB1626" s="189"/>
      <c r="AC1626" s="153"/>
      <c r="AD1626" s="153"/>
      <c r="AE1626" s="190"/>
      <c r="AF1626" s="189"/>
      <c r="AG1626" s="190"/>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5"/>
      <c r="Y1627" s="171"/>
      <c r="Z1627" s="172"/>
      <c r="AA1627" s="209"/>
      <c r="AB1627" s="189"/>
      <c r="AC1627" s="153"/>
      <c r="AD1627" s="153"/>
      <c r="AE1627" s="190"/>
      <c r="AF1627" s="189"/>
      <c r="AG1627" s="190"/>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5"/>
      <c r="Y1628" s="171"/>
      <c r="Z1628" s="172"/>
      <c r="AA1628" s="209"/>
      <c r="AB1628" s="189"/>
      <c r="AC1628" s="153"/>
      <c r="AD1628" s="153"/>
      <c r="AE1628" s="190"/>
      <c r="AF1628" s="189"/>
      <c r="AG1628" s="190"/>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5"/>
      <c r="Y1629" s="171"/>
      <c r="Z1629" s="172"/>
      <c r="AA1629" s="209"/>
      <c r="AB1629" s="189"/>
      <c r="AC1629" s="153"/>
      <c r="AD1629" s="153"/>
      <c r="AE1629" s="190"/>
      <c r="AF1629" s="189"/>
      <c r="AG1629" s="190"/>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5"/>
      <c r="Y1630" s="171"/>
      <c r="Z1630" s="172"/>
      <c r="AA1630" s="209"/>
      <c r="AB1630" s="189"/>
      <c r="AC1630" s="153"/>
      <c r="AD1630" s="153"/>
      <c r="AE1630" s="190"/>
      <c r="AF1630" s="189"/>
      <c r="AG1630" s="190"/>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5"/>
      <c r="Y1631" s="171"/>
      <c r="Z1631" s="172"/>
      <c r="AA1631" s="209"/>
      <c r="AB1631" s="189"/>
      <c r="AC1631" s="153"/>
      <c r="AD1631" s="153"/>
      <c r="AE1631" s="190"/>
      <c r="AF1631" s="189"/>
      <c r="AG1631" s="190"/>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5"/>
      <c r="Y1632" s="171"/>
      <c r="Z1632" s="172"/>
      <c r="AA1632" s="209"/>
      <c r="AB1632" s="189"/>
      <c r="AC1632" s="153"/>
      <c r="AD1632" s="153"/>
      <c r="AE1632" s="190"/>
      <c r="AF1632" s="189"/>
      <c r="AG1632" s="190"/>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5"/>
      <c r="Y1633" s="171"/>
      <c r="Z1633" s="172"/>
      <c r="AA1633" s="209"/>
      <c r="AB1633" s="189"/>
      <c r="AC1633" s="153"/>
      <c r="AD1633" s="153"/>
      <c r="AE1633" s="190"/>
      <c r="AF1633" s="189"/>
      <c r="AG1633" s="190"/>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5"/>
      <c r="Y1634" s="171"/>
      <c r="Z1634" s="172"/>
      <c r="AA1634" s="209"/>
      <c r="AB1634" s="189"/>
      <c r="AC1634" s="153"/>
      <c r="AD1634" s="153"/>
      <c r="AE1634" s="190"/>
      <c r="AF1634" s="189"/>
      <c r="AG1634" s="190"/>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5"/>
      <c r="Y1635" s="171"/>
      <c r="Z1635" s="172"/>
      <c r="AA1635" s="209"/>
      <c r="AB1635" s="189"/>
      <c r="AC1635" s="153"/>
      <c r="AD1635" s="153"/>
      <c r="AE1635" s="190"/>
      <c r="AF1635" s="189"/>
      <c r="AG1635" s="190"/>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5"/>
      <c r="Y1636" s="171"/>
      <c r="Z1636" s="172"/>
      <c r="AA1636" s="209"/>
      <c r="AB1636" s="189"/>
      <c r="AC1636" s="153"/>
      <c r="AD1636" s="153"/>
      <c r="AE1636" s="190"/>
      <c r="AF1636" s="189"/>
      <c r="AG1636" s="190"/>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5"/>
      <c r="Y1637" s="171"/>
      <c r="Z1637" s="172"/>
      <c r="AA1637" s="209"/>
      <c r="AB1637" s="189"/>
      <c r="AC1637" s="153"/>
      <c r="AD1637" s="153"/>
      <c r="AE1637" s="190"/>
      <c r="AF1637" s="189"/>
      <c r="AG1637" s="190"/>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5"/>
      <c r="Y1638" s="171"/>
      <c r="Z1638" s="172"/>
      <c r="AA1638" s="209"/>
      <c r="AB1638" s="189"/>
      <c r="AC1638" s="153"/>
      <c r="AD1638" s="153"/>
      <c r="AE1638" s="190"/>
      <c r="AF1638" s="189"/>
      <c r="AG1638" s="190"/>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5"/>
      <c r="Y1639" s="171"/>
      <c r="Z1639" s="172"/>
      <c r="AA1639" s="209"/>
      <c r="AB1639" s="189"/>
      <c r="AC1639" s="153"/>
      <c r="AD1639" s="153"/>
      <c r="AE1639" s="190"/>
      <c r="AF1639" s="189"/>
      <c r="AG1639" s="190"/>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5"/>
      <c r="Y1640" s="171"/>
      <c r="Z1640" s="172"/>
      <c r="AA1640" s="209"/>
      <c r="AB1640" s="189"/>
      <c r="AC1640" s="153"/>
      <c r="AD1640" s="153"/>
      <c r="AE1640" s="190"/>
      <c r="AF1640" s="189"/>
      <c r="AG1640" s="190"/>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5"/>
      <c r="Y1641" s="171"/>
      <c r="Z1641" s="172"/>
      <c r="AA1641" s="209"/>
      <c r="AB1641" s="189"/>
      <c r="AC1641" s="153"/>
      <c r="AD1641" s="153"/>
      <c r="AE1641" s="190"/>
      <c r="AF1641" s="189"/>
      <c r="AG1641" s="190"/>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5"/>
      <c r="Y1642" s="171"/>
      <c r="Z1642" s="172"/>
      <c r="AA1642" s="209"/>
      <c r="AB1642" s="189"/>
      <c r="AC1642" s="153"/>
      <c r="AD1642" s="153"/>
      <c r="AE1642" s="190"/>
      <c r="AF1642" s="189"/>
      <c r="AG1642" s="190"/>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5"/>
      <c r="Y1643" s="171"/>
      <c r="Z1643" s="172"/>
      <c r="AA1643" s="209"/>
      <c r="AB1643" s="189"/>
      <c r="AC1643" s="153"/>
      <c r="AD1643" s="153"/>
      <c r="AE1643" s="190"/>
      <c r="AF1643" s="189"/>
      <c r="AG1643" s="190"/>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5"/>
      <c r="Y1644" s="171"/>
      <c r="Z1644" s="172"/>
      <c r="AA1644" s="209"/>
      <c r="AB1644" s="189"/>
      <c r="AC1644" s="153"/>
      <c r="AD1644" s="153"/>
      <c r="AE1644" s="190"/>
      <c r="AF1644" s="189"/>
      <c r="AG1644" s="190"/>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5"/>
      <c r="Y1645" s="171"/>
      <c r="Z1645" s="172"/>
      <c r="AA1645" s="209"/>
      <c r="AB1645" s="189"/>
      <c r="AC1645" s="153"/>
      <c r="AD1645" s="153"/>
      <c r="AE1645" s="190"/>
      <c r="AF1645" s="189"/>
      <c r="AG1645" s="190"/>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5"/>
      <c r="Y1646" s="171"/>
      <c r="Z1646" s="172"/>
      <c r="AA1646" s="209"/>
      <c r="AB1646" s="189"/>
      <c r="AC1646" s="153"/>
      <c r="AD1646" s="153"/>
      <c r="AE1646" s="190"/>
      <c r="AF1646" s="189"/>
      <c r="AG1646" s="190"/>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5"/>
      <c r="Y1647" s="171"/>
      <c r="Z1647" s="172"/>
      <c r="AA1647" s="209"/>
      <c r="AB1647" s="189"/>
      <c r="AC1647" s="153"/>
      <c r="AD1647" s="153"/>
      <c r="AE1647" s="190"/>
      <c r="AF1647" s="189"/>
      <c r="AG1647" s="190"/>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5"/>
      <c r="Y1648" s="171"/>
      <c r="Z1648" s="172"/>
      <c r="AA1648" s="209"/>
      <c r="AB1648" s="189"/>
      <c r="AC1648" s="153"/>
      <c r="AD1648" s="153"/>
      <c r="AE1648" s="190"/>
      <c r="AF1648" s="189"/>
      <c r="AG1648" s="190"/>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5"/>
      <c r="Y1649" s="171"/>
      <c r="Z1649" s="172"/>
      <c r="AA1649" s="209"/>
      <c r="AB1649" s="189"/>
      <c r="AC1649" s="153"/>
      <c r="AD1649" s="153"/>
      <c r="AE1649" s="190"/>
      <c r="AF1649" s="189"/>
      <c r="AG1649" s="190"/>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5"/>
      <c r="Y1650" s="171"/>
      <c r="Z1650" s="172"/>
      <c r="AA1650" s="209"/>
      <c r="AB1650" s="189"/>
      <c r="AC1650" s="153"/>
      <c r="AD1650" s="153"/>
      <c r="AE1650" s="190"/>
      <c r="AF1650" s="189"/>
      <c r="AG1650" s="190"/>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5"/>
      <c r="Y1651" s="171"/>
      <c r="Z1651" s="172"/>
      <c r="AA1651" s="209"/>
      <c r="AB1651" s="189"/>
      <c r="AC1651" s="153"/>
      <c r="AD1651" s="153"/>
      <c r="AE1651" s="190"/>
      <c r="AF1651" s="189"/>
      <c r="AG1651" s="190"/>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5"/>
      <c r="Y1652" s="171"/>
      <c r="Z1652" s="172"/>
      <c r="AA1652" s="209"/>
      <c r="AB1652" s="189"/>
      <c r="AC1652" s="153"/>
      <c r="AD1652" s="153"/>
      <c r="AE1652" s="190"/>
      <c r="AF1652" s="189"/>
      <c r="AG1652" s="190"/>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5"/>
      <c r="Y1653" s="171"/>
      <c r="Z1653" s="172"/>
      <c r="AA1653" s="209"/>
      <c r="AB1653" s="189"/>
      <c r="AC1653" s="153"/>
      <c r="AD1653" s="153"/>
      <c r="AE1653" s="190"/>
      <c r="AF1653" s="189"/>
      <c r="AG1653" s="190"/>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5"/>
      <c r="Y1654" s="171"/>
      <c r="Z1654" s="172"/>
      <c r="AA1654" s="209"/>
      <c r="AB1654" s="189"/>
      <c r="AC1654" s="153"/>
      <c r="AD1654" s="153"/>
      <c r="AE1654" s="190"/>
      <c r="AF1654" s="189"/>
      <c r="AG1654" s="190"/>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5"/>
      <c r="Y1655" s="171"/>
      <c r="Z1655" s="172"/>
      <c r="AA1655" s="209"/>
      <c r="AB1655" s="189"/>
      <c r="AC1655" s="153"/>
      <c r="AD1655" s="153"/>
      <c r="AE1655" s="190"/>
      <c r="AF1655" s="189"/>
      <c r="AG1655" s="190"/>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5"/>
      <c r="Y1656" s="171"/>
      <c r="Z1656" s="172"/>
      <c r="AA1656" s="209"/>
      <c r="AB1656" s="189"/>
      <c r="AC1656" s="153"/>
      <c r="AD1656" s="153"/>
      <c r="AE1656" s="190"/>
      <c r="AF1656" s="189"/>
      <c r="AG1656" s="190"/>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5"/>
      <c r="Y1657" s="171"/>
      <c r="Z1657" s="172"/>
      <c r="AA1657" s="209"/>
      <c r="AB1657" s="189"/>
      <c r="AC1657" s="153"/>
      <c r="AD1657" s="153"/>
      <c r="AE1657" s="190"/>
      <c r="AF1657" s="189"/>
      <c r="AG1657" s="190"/>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5"/>
      <c r="Y1658" s="171"/>
      <c r="Z1658" s="172"/>
      <c r="AA1658" s="209"/>
      <c r="AB1658" s="189"/>
      <c r="AC1658" s="153"/>
      <c r="AD1658" s="153"/>
      <c r="AE1658" s="190"/>
      <c r="AF1658" s="189"/>
      <c r="AG1658" s="190"/>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5"/>
      <c r="Y1659" s="171"/>
      <c r="Z1659" s="172"/>
      <c r="AA1659" s="209"/>
      <c r="AB1659" s="189"/>
      <c r="AC1659" s="153"/>
      <c r="AD1659" s="153"/>
      <c r="AE1659" s="190"/>
      <c r="AF1659" s="189"/>
      <c r="AG1659" s="190"/>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5"/>
      <c r="Y1660" s="171"/>
      <c r="Z1660" s="172"/>
      <c r="AA1660" s="209"/>
      <c r="AB1660" s="189"/>
      <c r="AC1660" s="153"/>
      <c r="AD1660" s="153"/>
      <c r="AE1660" s="190"/>
      <c r="AF1660" s="189"/>
      <c r="AG1660" s="190"/>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5"/>
      <c r="Y1661" s="171"/>
      <c r="Z1661" s="172"/>
      <c r="AA1661" s="209"/>
      <c r="AB1661" s="189"/>
      <c r="AC1661" s="153"/>
      <c r="AD1661" s="153"/>
      <c r="AE1661" s="190"/>
      <c r="AF1661" s="189"/>
      <c r="AG1661" s="190"/>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5"/>
      <c r="Y1662" s="171"/>
      <c r="Z1662" s="172"/>
      <c r="AA1662" s="209"/>
      <c r="AB1662" s="189"/>
      <c r="AC1662" s="153"/>
      <c r="AD1662" s="153"/>
      <c r="AE1662" s="190"/>
      <c r="AF1662" s="189"/>
      <c r="AG1662" s="190"/>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5"/>
      <c r="Y1663" s="171"/>
      <c r="Z1663" s="172"/>
      <c r="AA1663" s="209"/>
      <c r="AB1663" s="189"/>
      <c r="AC1663" s="153"/>
      <c r="AD1663" s="153"/>
      <c r="AE1663" s="190"/>
      <c r="AF1663" s="189"/>
      <c r="AG1663" s="190"/>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5"/>
      <c r="Y1664" s="171"/>
      <c r="Z1664" s="172"/>
      <c r="AA1664" s="209"/>
      <c r="AB1664" s="189"/>
      <c r="AC1664" s="153"/>
      <c r="AD1664" s="153"/>
      <c r="AE1664" s="190"/>
      <c r="AF1664" s="189"/>
      <c r="AG1664" s="190"/>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5"/>
      <c r="Y1665" s="171"/>
      <c r="Z1665" s="172"/>
      <c r="AA1665" s="209"/>
      <c r="AB1665" s="189"/>
      <c r="AC1665" s="153"/>
      <c r="AD1665" s="153"/>
      <c r="AE1665" s="190"/>
      <c r="AF1665" s="189"/>
      <c r="AG1665" s="190"/>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5"/>
      <c r="Y1666" s="171"/>
      <c r="Z1666" s="172"/>
      <c r="AA1666" s="209"/>
      <c r="AB1666" s="189"/>
      <c r="AC1666" s="153"/>
      <c r="AD1666" s="153"/>
      <c r="AE1666" s="190"/>
      <c r="AF1666" s="189"/>
      <c r="AG1666" s="190"/>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5"/>
      <c r="Y1667" s="171"/>
      <c r="Z1667" s="172"/>
      <c r="AA1667" s="209"/>
      <c r="AB1667" s="189"/>
      <c r="AC1667" s="153"/>
      <c r="AD1667" s="153"/>
      <c r="AE1667" s="190"/>
      <c r="AF1667" s="189"/>
      <c r="AG1667" s="190"/>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5"/>
      <c r="Y1668" s="171"/>
      <c r="Z1668" s="172"/>
      <c r="AA1668" s="209"/>
      <c r="AB1668" s="189"/>
      <c r="AC1668" s="153"/>
      <c r="AD1668" s="153"/>
      <c r="AE1668" s="190"/>
      <c r="AF1668" s="189"/>
      <c r="AG1668" s="190"/>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5"/>
      <c r="Y1669" s="171"/>
      <c r="Z1669" s="172"/>
      <c r="AA1669" s="209"/>
      <c r="AB1669" s="189"/>
      <c r="AC1669" s="153"/>
      <c r="AD1669" s="153"/>
      <c r="AE1669" s="190"/>
      <c r="AF1669" s="189"/>
      <c r="AG1669" s="190"/>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5"/>
      <c r="Y1670" s="171"/>
      <c r="Z1670" s="172"/>
      <c r="AA1670" s="209"/>
      <c r="AB1670" s="189"/>
      <c r="AC1670" s="153"/>
      <c r="AD1670" s="153"/>
      <c r="AE1670" s="190"/>
      <c r="AF1670" s="189"/>
      <c r="AG1670" s="190"/>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5"/>
      <c r="Y1671" s="171"/>
      <c r="Z1671" s="172"/>
      <c r="AA1671" s="209"/>
      <c r="AB1671" s="189"/>
      <c r="AC1671" s="153"/>
      <c r="AD1671" s="153"/>
      <c r="AE1671" s="190"/>
      <c r="AF1671" s="189"/>
      <c r="AG1671" s="190"/>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5"/>
      <c r="Y1672" s="171"/>
      <c r="Z1672" s="172"/>
      <c r="AA1672" s="209"/>
      <c r="AB1672" s="189"/>
      <c r="AC1672" s="153"/>
      <c r="AD1672" s="153"/>
      <c r="AE1672" s="190"/>
      <c r="AF1672" s="189"/>
      <c r="AG1672" s="190"/>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5"/>
      <c r="Y1673" s="171"/>
      <c r="Z1673" s="172"/>
      <c r="AA1673" s="209"/>
      <c r="AB1673" s="189"/>
      <c r="AC1673" s="153"/>
      <c r="AD1673" s="153"/>
      <c r="AE1673" s="190"/>
      <c r="AF1673" s="189"/>
      <c r="AG1673" s="190"/>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5"/>
      <c r="Y1674" s="171"/>
      <c r="Z1674" s="172"/>
      <c r="AA1674" s="209"/>
      <c r="AB1674" s="189"/>
      <c r="AC1674" s="153"/>
      <c r="AD1674" s="153"/>
      <c r="AE1674" s="190"/>
      <c r="AF1674" s="189"/>
      <c r="AG1674" s="190"/>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5"/>
      <c r="Y1675" s="171"/>
      <c r="Z1675" s="172"/>
      <c r="AA1675" s="209"/>
      <c r="AB1675" s="189"/>
      <c r="AC1675" s="153"/>
      <c r="AD1675" s="153"/>
      <c r="AE1675" s="190"/>
      <c r="AF1675" s="189"/>
      <c r="AG1675" s="190"/>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5"/>
      <c r="Y1676" s="171"/>
      <c r="Z1676" s="172"/>
      <c r="AA1676" s="209"/>
      <c r="AB1676" s="189"/>
      <c r="AC1676" s="153"/>
      <c r="AD1676" s="153"/>
      <c r="AE1676" s="190"/>
      <c r="AF1676" s="189"/>
      <c r="AG1676" s="190"/>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5"/>
      <c r="Y1677" s="171"/>
      <c r="Z1677" s="172"/>
      <c r="AA1677" s="209"/>
      <c r="AB1677" s="189"/>
      <c r="AC1677" s="153"/>
      <c r="AD1677" s="153"/>
      <c r="AE1677" s="190"/>
      <c r="AF1677" s="189"/>
      <c r="AG1677" s="190"/>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5"/>
      <c r="Y1678" s="171"/>
      <c r="Z1678" s="172"/>
      <c r="AA1678" s="209"/>
      <c r="AB1678" s="189"/>
      <c r="AC1678" s="153"/>
      <c r="AD1678" s="153"/>
      <c r="AE1678" s="190"/>
      <c r="AF1678" s="189"/>
      <c r="AG1678" s="190"/>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5"/>
      <c r="Y1679" s="171"/>
      <c r="Z1679" s="172"/>
      <c r="AA1679" s="209"/>
      <c r="AB1679" s="189"/>
      <c r="AC1679" s="153"/>
      <c r="AD1679" s="153"/>
      <c r="AE1679" s="190"/>
      <c r="AF1679" s="189"/>
      <c r="AG1679" s="190"/>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5"/>
      <c r="Y1680" s="171"/>
      <c r="Z1680" s="172"/>
      <c r="AA1680" s="209"/>
      <c r="AB1680" s="189"/>
      <c r="AC1680" s="153"/>
      <c r="AD1680" s="153"/>
      <c r="AE1680" s="190"/>
      <c r="AF1680" s="189"/>
      <c r="AG1680" s="190"/>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5"/>
      <c r="Y1681" s="171"/>
      <c r="Z1681" s="172"/>
      <c r="AA1681" s="209"/>
      <c r="AB1681" s="189"/>
      <c r="AC1681" s="153"/>
      <c r="AD1681" s="153"/>
      <c r="AE1681" s="190"/>
      <c r="AF1681" s="189"/>
      <c r="AG1681" s="190"/>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5"/>
      <c r="Y1682" s="171"/>
      <c r="Z1682" s="172"/>
      <c r="AA1682" s="209"/>
      <c r="AB1682" s="189"/>
      <c r="AC1682" s="153"/>
      <c r="AD1682" s="153"/>
      <c r="AE1682" s="190"/>
      <c r="AF1682" s="189"/>
      <c r="AG1682" s="190"/>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5"/>
      <c r="Y1683" s="171"/>
      <c r="Z1683" s="172"/>
      <c r="AA1683" s="209"/>
      <c r="AB1683" s="189"/>
      <c r="AC1683" s="153"/>
      <c r="AD1683" s="153"/>
      <c r="AE1683" s="190"/>
      <c r="AF1683" s="189"/>
      <c r="AG1683" s="190"/>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5"/>
      <c r="Y1684" s="171"/>
      <c r="Z1684" s="172"/>
      <c r="AA1684" s="209"/>
      <c r="AB1684" s="189"/>
      <c r="AC1684" s="153"/>
      <c r="AD1684" s="153"/>
      <c r="AE1684" s="190"/>
      <c r="AF1684" s="189"/>
      <c r="AG1684" s="190"/>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5"/>
      <c r="Y1685" s="171"/>
      <c r="Z1685" s="172"/>
      <c r="AA1685" s="209"/>
      <c r="AB1685" s="189"/>
      <c r="AC1685" s="153"/>
      <c r="AD1685" s="153"/>
      <c r="AE1685" s="190"/>
      <c r="AF1685" s="189"/>
      <c r="AG1685" s="190"/>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5"/>
      <c r="Y1686" s="171"/>
      <c r="Z1686" s="172"/>
      <c r="AA1686" s="209"/>
      <c r="AB1686" s="189"/>
      <c r="AC1686" s="153"/>
      <c r="AD1686" s="153"/>
      <c r="AE1686" s="190"/>
      <c r="AF1686" s="189"/>
      <c r="AG1686" s="190"/>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5"/>
      <c r="Y1687" s="171"/>
      <c r="Z1687" s="172"/>
      <c r="AA1687" s="209"/>
      <c r="AB1687" s="189"/>
      <c r="AC1687" s="153"/>
      <c r="AD1687" s="153"/>
      <c r="AE1687" s="190"/>
      <c r="AF1687" s="189"/>
      <c r="AG1687" s="190"/>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5"/>
      <c r="Y1688" s="171"/>
      <c r="Z1688" s="172"/>
      <c r="AA1688" s="209"/>
      <c r="AB1688" s="189"/>
      <c r="AC1688" s="153"/>
      <c r="AD1688" s="153"/>
      <c r="AE1688" s="190"/>
      <c r="AF1688" s="189"/>
      <c r="AG1688" s="190"/>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5"/>
      <c r="Y1689" s="171"/>
      <c r="Z1689" s="172"/>
      <c r="AA1689" s="209"/>
      <c r="AB1689" s="189"/>
      <c r="AC1689" s="153"/>
      <c r="AD1689" s="153"/>
      <c r="AE1689" s="190"/>
      <c r="AF1689" s="189"/>
      <c r="AG1689" s="190"/>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5"/>
      <c r="Y1690" s="171"/>
      <c r="Z1690" s="172"/>
      <c r="AA1690" s="209"/>
      <c r="AB1690" s="189"/>
      <c r="AC1690" s="153"/>
      <c r="AD1690" s="153"/>
      <c r="AE1690" s="190"/>
      <c r="AF1690" s="189"/>
      <c r="AG1690" s="190"/>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5"/>
      <c r="Y1691" s="171"/>
      <c r="Z1691" s="172"/>
      <c r="AA1691" s="209"/>
      <c r="AB1691" s="189"/>
      <c r="AC1691" s="153"/>
      <c r="AD1691" s="153"/>
      <c r="AE1691" s="190"/>
      <c r="AF1691" s="189"/>
      <c r="AG1691" s="190"/>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5"/>
      <c r="Y1692" s="171"/>
      <c r="Z1692" s="172"/>
      <c r="AA1692" s="209"/>
      <c r="AB1692" s="189"/>
      <c r="AC1692" s="153"/>
      <c r="AD1692" s="153"/>
      <c r="AE1692" s="190"/>
      <c r="AF1692" s="189"/>
      <c r="AG1692" s="190"/>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5"/>
      <c r="Y1693" s="171"/>
      <c r="Z1693" s="172"/>
      <c r="AA1693" s="209"/>
      <c r="AB1693" s="189"/>
      <c r="AC1693" s="153"/>
      <c r="AD1693" s="153"/>
      <c r="AE1693" s="190"/>
      <c r="AF1693" s="189"/>
      <c r="AG1693" s="190"/>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5"/>
      <c r="Y1694" s="171"/>
      <c r="Z1694" s="172"/>
      <c r="AA1694" s="209"/>
      <c r="AB1694" s="189"/>
      <c r="AC1694" s="153"/>
      <c r="AD1694" s="153"/>
      <c r="AE1694" s="190"/>
      <c r="AF1694" s="189"/>
      <c r="AG1694" s="190"/>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5"/>
      <c r="Y1695" s="171"/>
      <c r="Z1695" s="172"/>
      <c r="AA1695" s="209"/>
      <c r="AB1695" s="189"/>
      <c r="AC1695" s="153"/>
      <c r="AD1695" s="153"/>
      <c r="AE1695" s="190"/>
      <c r="AF1695" s="189"/>
      <c r="AG1695" s="190"/>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5"/>
      <c r="Y1696" s="171"/>
      <c r="Z1696" s="172"/>
      <c r="AA1696" s="209"/>
      <c r="AB1696" s="189"/>
      <c r="AC1696" s="153"/>
      <c r="AD1696" s="153"/>
      <c r="AE1696" s="190"/>
      <c r="AF1696" s="189"/>
      <c r="AG1696" s="190"/>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5"/>
      <c r="Y1697" s="171"/>
      <c r="Z1697" s="172"/>
      <c r="AA1697" s="209"/>
      <c r="AB1697" s="189"/>
      <c r="AC1697" s="153"/>
      <c r="AD1697" s="153"/>
      <c r="AE1697" s="190"/>
      <c r="AF1697" s="189"/>
      <c r="AG1697" s="190"/>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5"/>
      <c r="Y1698" s="171"/>
      <c r="Z1698" s="172"/>
      <c r="AA1698" s="209"/>
      <c r="AB1698" s="189"/>
      <c r="AC1698" s="153"/>
      <c r="AD1698" s="153"/>
      <c r="AE1698" s="190"/>
      <c r="AF1698" s="189"/>
      <c r="AG1698" s="190"/>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5"/>
      <c r="Y1699" s="171"/>
      <c r="Z1699" s="172"/>
      <c r="AA1699" s="209"/>
      <c r="AB1699" s="189"/>
      <c r="AC1699" s="153"/>
      <c r="AD1699" s="153"/>
      <c r="AE1699" s="190"/>
      <c r="AF1699" s="189"/>
      <c r="AG1699" s="190"/>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5"/>
      <c r="Y1700" s="171"/>
      <c r="Z1700" s="172"/>
      <c r="AA1700" s="209"/>
      <c r="AB1700" s="189"/>
      <c r="AC1700" s="153"/>
      <c r="AD1700" s="153"/>
      <c r="AE1700" s="190"/>
      <c r="AF1700" s="189"/>
      <c r="AG1700" s="190"/>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5"/>
      <c r="Y1701" s="171"/>
      <c r="Z1701" s="172"/>
      <c r="AA1701" s="209"/>
      <c r="AB1701" s="189"/>
      <c r="AC1701" s="153"/>
      <c r="AD1701" s="153"/>
      <c r="AE1701" s="190"/>
      <c r="AF1701" s="189"/>
      <c r="AG1701" s="190"/>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5"/>
      <c r="Y1702" s="171"/>
      <c r="Z1702" s="172"/>
      <c r="AA1702" s="209"/>
      <c r="AB1702" s="189"/>
      <c r="AC1702" s="153"/>
      <c r="AD1702" s="153"/>
      <c r="AE1702" s="190"/>
      <c r="AF1702" s="189"/>
      <c r="AG1702" s="190"/>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5"/>
      <c r="Y1703" s="171"/>
      <c r="Z1703" s="172"/>
      <c r="AA1703" s="209"/>
      <c r="AB1703" s="189"/>
      <c r="AC1703" s="153"/>
      <c r="AD1703" s="153"/>
      <c r="AE1703" s="190"/>
      <c r="AF1703" s="189"/>
      <c r="AG1703" s="190"/>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5"/>
      <c r="Y1704" s="171"/>
      <c r="Z1704" s="172"/>
      <c r="AA1704" s="209"/>
      <c r="AB1704" s="189"/>
      <c r="AC1704" s="153"/>
      <c r="AD1704" s="153"/>
      <c r="AE1704" s="190"/>
      <c r="AF1704" s="189"/>
      <c r="AG1704" s="190"/>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5"/>
      <c r="Y1705" s="171"/>
      <c r="Z1705" s="172"/>
      <c r="AA1705" s="209"/>
      <c r="AB1705" s="189"/>
      <c r="AC1705" s="153"/>
      <c r="AD1705" s="153"/>
      <c r="AE1705" s="190"/>
      <c r="AF1705" s="189"/>
      <c r="AG1705" s="190"/>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5"/>
      <c r="Y1706" s="171"/>
      <c r="Z1706" s="172"/>
      <c r="AA1706" s="209"/>
      <c r="AB1706" s="189"/>
      <c r="AC1706" s="153"/>
      <c r="AD1706" s="153"/>
      <c r="AE1706" s="190"/>
      <c r="AF1706" s="189"/>
      <c r="AG1706" s="190"/>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5"/>
      <c r="Y1707" s="171"/>
      <c r="Z1707" s="172"/>
      <c r="AA1707" s="209"/>
      <c r="AB1707" s="189"/>
      <c r="AC1707" s="153"/>
      <c r="AD1707" s="153"/>
      <c r="AE1707" s="190"/>
      <c r="AF1707" s="189"/>
      <c r="AG1707" s="190"/>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5"/>
      <c r="Y1708" s="171"/>
      <c r="Z1708" s="172"/>
      <c r="AA1708" s="209"/>
      <c r="AB1708" s="189"/>
      <c r="AC1708" s="153"/>
      <c r="AD1708" s="153"/>
      <c r="AE1708" s="190"/>
      <c r="AF1708" s="189"/>
      <c r="AG1708" s="190"/>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5"/>
      <c r="Y1709" s="171"/>
      <c r="Z1709" s="172"/>
      <c r="AA1709" s="209"/>
      <c r="AB1709" s="189"/>
      <c r="AC1709" s="153"/>
      <c r="AD1709" s="153"/>
      <c r="AE1709" s="190"/>
      <c r="AF1709" s="189"/>
      <c r="AG1709" s="190"/>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5"/>
      <c r="Y1710" s="171"/>
      <c r="Z1710" s="172"/>
      <c r="AA1710" s="209"/>
      <c r="AB1710" s="189"/>
      <c r="AC1710" s="153"/>
      <c r="AD1710" s="153"/>
      <c r="AE1710" s="190"/>
      <c r="AF1710" s="189"/>
      <c r="AG1710" s="190"/>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5"/>
      <c r="Y1711" s="171"/>
      <c r="Z1711" s="172"/>
      <c r="AA1711" s="209"/>
      <c r="AB1711" s="189"/>
      <c r="AC1711" s="153"/>
      <c r="AD1711" s="153"/>
      <c r="AE1711" s="190"/>
      <c r="AF1711" s="189"/>
      <c r="AG1711" s="190"/>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5"/>
      <c r="Y1712" s="171"/>
      <c r="Z1712" s="172"/>
      <c r="AA1712" s="209"/>
      <c r="AB1712" s="189"/>
      <c r="AC1712" s="153"/>
      <c r="AD1712" s="153"/>
      <c r="AE1712" s="190"/>
      <c r="AF1712" s="189"/>
      <c r="AG1712" s="190"/>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5"/>
      <c r="Y1713" s="171"/>
      <c r="Z1713" s="172"/>
      <c r="AA1713" s="209"/>
      <c r="AB1713" s="189"/>
      <c r="AC1713" s="153"/>
      <c r="AD1713" s="153"/>
      <c r="AE1713" s="190"/>
      <c r="AF1713" s="189"/>
      <c r="AG1713" s="190"/>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5"/>
      <c r="Y1714" s="171"/>
      <c r="Z1714" s="172"/>
      <c r="AA1714" s="209"/>
      <c r="AB1714" s="189"/>
      <c r="AC1714" s="153"/>
      <c r="AD1714" s="153"/>
      <c r="AE1714" s="190"/>
      <c r="AF1714" s="189"/>
      <c r="AG1714" s="190"/>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5"/>
      <c r="Y1715" s="171"/>
      <c r="Z1715" s="172"/>
      <c r="AA1715" s="209"/>
      <c r="AB1715" s="189"/>
      <c r="AC1715" s="153"/>
      <c r="AD1715" s="153"/>
      <c r="AE1715" s="190"/>
      <c r="AF1715" s="189"/>
      <c r="AG1715" s="190"/>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5"/>
      <c r="Y1716" s="171"/>
      <c r="Z1716" s="172"/>
      <c r="AA1716" s="209"/>
      <c r="AB1716" s="189"/>
      <c r="AC1716" s="153"/>
      <c r="AD1716" s="153"/>
      <c r="AE1716" s="190"/>
      <c r="AF1716" s="189"/>
      <c r="AG1716" s="190"/>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5"/>
      <c r="Y1717" s="171"/>
      <c r="Z1717" s="172"/>
      <c r="AA1717" s="209"/>
      <c r="AB1717" s="189"/>
      <c r="AC1717" s="153"/>
      <c r="AD1717" s="153"/>
      <c r="AE1717" s="190"/>
      <c r="AF1717" s="189"/>
      <c r="AG1717" s="190"/>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5"/>
      <c r="Y1718" s="171"/>
      <c r="Z1718" s="172"/>
      <c r="AA1718" s="209"/>
      <c r="AB1718" s="189"/>
      <c r="AC1718" s="153"/>
      <c r="AD1718" s="153"/>
      <c r="AE1718" s="190"/>
      <c r="AF1718" s="189"/>
      <c r="AG1718" s="190"/>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5"/>
      <c r="Y1719" s="171"/>
      <c r="Z1719" s="172"/>
      <c r="AA1719" s="209"/>
      <c r="AB1719" s="189"/>
      <c r="AC1719" s="153"/>
      <c r="AD1719" s="153"/>
      <c r="AE1719" s="190"/>
      <c r="AF1719" s="189"/>
      <c r="AG1719" s="190"/>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5"/>
      <c r="Y1720" s="171"/>
      <c r="Z1720" s="172"/>
      <c r="AA1720" s="209"/>
      <c r="AB1720" s="189"/>
      <c r="AC1720" s="153"/>
      <c r="AD1720" s="153"/>
      <c r="AE1720" s="190"/>
      <c r="AF1720" s="189"/>
      <c r="AG1720" s="190"/>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5"/>
      <c r="Y1721" s="171"/>
      <c r="Z1721" s="172"/>
      <c r="AA1721" s="209"/>
      <c r="AB1721" s="189"/>
      <c r="AC1721" s="153"/>
      <c r="AD1721" s="153"/>
      <c r="AE1721" s="190"/>
      <c r="AF1721" s="189"/>
      <c r="AG1721" s="190"/>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5"/>
      <c r="Y1722" s="171"/>
      <c r="Z1722" s="172"/>
      <c r="AA1722" s="209"/>
      <c r="AB1722" s="189"/>
      <c r="AC1722" s="153"/>
      <c r="AD1722" s="153"/>
      <c r="AE1722" s="190"/>
      <c r="AF1722" s="189"/>
      <c r="AG1722" s="190"/>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5"/>
      <c r="Y1723" s="171"/>
      <c r="Z1723" s="172"/>
      <c r="AA1723" s="209"/>
      <c r="AB1723" s="189"/>
      <c r="AC1723" s="153"/>
      <c r="AD1723" s="153"/>
      <c r="AE1723" s="190"/>
      <c r="AF1723" s="189"/>
      <c r="AG1723" s="190"/>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5"/>
      <c r="Y1724" s="171"/>
      <c r="Z1724" s="172"/>
      <c r="AA1724" s="209"/>
      <c r="AB1724" s="189"/>
      <c r="AC1724" s="153"/>
      <c r="AD1724" s="153"/>
      <c r="AE1724" s="190"/>
      <c r="AF1724" s="189"/>
      <c r="AG1724" s="190"/>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5"/>
      <c r="Y1725" s="171"/>
      <c r="Z1725" s="172"/>
      <c r="AA1725" s="209"/>
      <c r="AB1725" s="189"/>
      <c r="AC1725" s="153"/>
      <c r="AD1725" s="153"/>
      <c r="AE1725" s="190"/>
      <c r="AF1725" s="189"/>
      <c r="AG1725" s="190"/>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5"/>
      <c r="Y1726" s="171"/>
      <c r="Z1726" s="172"/>
      <c r="AA1726" s="209"/>
      <c r="AB1726" s="189"/>
      <c r="AC1726" s="153"/>
      <c r="AD1726" s="153"/>
      <c r="AE1726" s="190"/>
      <c r="AF1726" s="189"/>
      <c r="AG1726" s="190"/>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5"/>
      <c r="Y1727" s="171"/>
      <c r="Z1727" s="172"/>
      <c r="AA1727" s="209"/>
      <c r="AB1727" s="189"/>
      <c r="AC1727" s="153"/>
      <c r="AD1727" s="153"/>
      <c r="AE1727" s="190"/>
      <c r="AF1727" s="189"/>
      <c r="AG1727" s="190"/>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5"/>
      <c r="Y1728" s="171"/>
      <c r="Z1728" s="172"/>
      <c r="AA1728" s="209"/>
      <c r="AB1728" s="189"/>
      <c r="AC1728" s="153"/>
      <c r="AD1728" s="153"/>
      <c r="AE1728" s="190"/>
      <c r="AF1728" s="189"/>
      <c r="AG1728" s="190"/>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5"/>
      <c r="Y1729" s="171"/>
      <c r="Z1729" s="172"/>
      <c r="AA1729" s="209"/>
      <c r="AB1729" s="189"/>
      <c r="AC1729" s="153"/>
      <c r="AD1729" s="153"/>
      <c r="AE1729" s="190"/>
      <c r="AF1729" s="189"/>
      <c r="AG1729" s="190"/>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5"/>
      <c r="Y1730" s="171"/>
      <c r="Z1730" s="172"/>
      <c r="AA1730" s="209"/>
      <c r="AB1730" s="189"/>
      <c r="AC1730" s="153"/>
      <c r="AD1730" s="153"/>
      <c r="AE1730" s="190"/>
      <c r="AF1730" s="189"/>
      <c r="AG1730" s="190"/>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5"/>
      <c r="Y1731" s="171"/>
      <c r="Z1731" s="172"/>
      <c r="AA1731" s="209"/>
      <c r="AB1731" s="189"/>
      <c r="AC1731" s="153"/>
      <c r="AD1731" s="153"/>
      <c r="AE1731" s="190"/>
      <c r="AF1731" s="189"/>
      <c r="AG1731" s="190"/>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5"/>
      <c r="Y1732" s="171"/>
      <c r="Z1732" s="172"/>
      <c r="AA1732" s="209"/>
      <c r="AB1732" s="189"/>
      <c r="AC1732" s="153"/>
      <c r="AD1732" s="153"/>
      <c r="AE1732" s="190"/>
      <c r="AF1732" s="189"/>
      <c r="AG1732" s="190"/>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5"/>
      <c r="Y1733" s="171"/>
      <c r="Z1733" s="172"/>
      <c r="AA1733" s="209"/>
      <c r="AB1733" s="189"/>
      <c r="AC1733" s="153"/>
      <c r="AD1733" s="153"/>
      <c r="AE1733" s="190"/>
      <c r="AF1733" s="189"/>
      <c r="AG1733" s="190"/>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5"/>
      <c r="Y1734" s="171"/>
      <c r="Z1734" s="172"/>
      <c r="AA1734" s="209"/>
      <c r="AB1734" s="189"/>
      <c r="AC1734" s="153"/>
      <c r="AD1734" s="153"/>
      <c r="AE1734" s="190"/>
      <c r="AF1734" s="189"/>
      <c r="AG1734" s="190"/>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5"/>
      <c r="Y1735" s="171"/>
      <c r="Z1735" s="172"/>
      <c r="AA1735" s="209"/>
      <c r="AB1735" s="189"/>
      <c r="AC1735" s="153"/>
      <c r="AD1735" s="153"/>
      <c r="AE1735" s="190"/>
      <c r="AF1735" s="189"/>
      <c r="AG1735" s="190"/>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5"/>
      <c r="Y1736" s="171"/>
      <c r="Z1736" s="172"/>
      <c r="AA1736" s="209"/>
      <c r="AB1736" s="189"/>
      <c r="AC1736" s="153"/>
      <c r="AD1736" s="153"/>
      <c r="AE1736" s="190"/>
      <c r="AF1736" s="189"/>
      <c r="AG1736" s="190"/>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5"/>
      <c r="Y1737" s="171"/>
      <c r="Z1737" s="172"/>
      <c r="AA1737" s="209"/>
      <c r="AB1737" s="189"/>
      <c r="AC1737" s="153"/>
      <c r="AD1737" s="153"/>
      <c r="AE1737" s="190"/>
      <c r="AF1737" s="189"/>
      <c r="AG1737" s="190"/>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5"/>
      <c r="Y1738" s="171"/>
      <c r="Z1738" s="172"/>
      <c r="AA1738" s="209"/>
      <c r="AB1738" s="189"/>
      <c r="AC1738" s="153"/>
      <c r="AD1738" s="153"/>
      <c r="AE1738" s="190"/>
      <c r="AF1738" s="189"/>
      <c r="AG1738" s="190"/>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5"/>
      <c r="Y1739" s="171"/>
      <c r="Z1739" s="172"/>
      <c r="AA1739" s="209"/>
      <c r="AB1739" s="189"/>
      <c r="AC1739" s="153"/>
      <c r="AD1739" s="153"/>
      <c r="AE1739" s="190"/>
      <c r="AF1739" s="189"/>
      <c r="AG1739" s="190"/>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5"/>
      <c r="Y1740" s="171"/>
      <c r="Z1740" s="172"/>
      <c r="AA1740" s="209"/>
      <c r="AB1740" s="189"/>
      <c r="AC1740" s="153"/>
      <c r="AD1740" s="153"/>
      <c r="AE1740" s="190"/>
      <c r="AF1740" s="189"/>
      <c r="AG1740" s="190"/>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5"/>
      <c r="Y1741" s="171"/>
      <c r="Z1741" s="172"/>
      <c r="AA1741" s="209"/>
      <c r="AB1741" s="189"/>
      <c r="AC1741" s="153"/>
      <c r="AD1741" s="153"/>
      <c r="AE1741" s="190"/>
      <c r="AF1741" s="189"/>
      <c r="AG1741" s="190"/>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5"/>
      <c r="Y1742" s="171"/>
      <c r="Z1742" s="172"/>
      <c r="AA1742" s="209"/>
      <c r="AB1742" s="189"/>
      <c r="AC1742" s="153"/>
      <c r="AD1742" s="153"/>
      <c r="AE1742" s="190"/>
      <c r="AF1742" s="189"/>
      <c r="AG1742" s="190"/>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5"/>
      <c r="Y1743" s="171"/>
      <c r="Z1743" s="172"/>
      <c r="AA1743" s="209"/>
      <c r="AB1743" s="189"/>
      <c r="AC1743" s="153"/>
      <c r="AD1743" s="153"/>
      <c r="AE1743" s="190"/>
      <c r="AF1743" s="189"/>
      <c r="AG1743" s="190"/>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5"/>
      <c r="Y1744" s="171"/>
      <c r="Z1744" s="172"/>
      <c r="AA1744" s="209"/>
      <c r="AB1744" s="189"/>
      <c r="AC1744" s="153"/>
      <c r="AD1744" s="153"/>
      <c r="AE1744" s="190"/>
      <c r="AF1744" s="189"/>
      <c r="AG1744" s="190"/>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5"/>
      <c r="Y1745" s="171"/>
      <c r="Z1745" s="172"/>
      <c r="AA1745" s="209"/>
      <c r="AB1745" s="189"/>
      <c r="AC1745" s="153"/>
      <c r="AD1745" s="153"/>
      <c r="AE1745" s="190"/>
      <c r="AF1745" s="189"/>
      <c r="AG1745" s="190"/>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5"/>
      <c r="Y1746" s="171"/>
      <c r="Z1746" s="172"/>
      <c r="AA1746" s="209"/>
      <c r="AB1746" s="189"/>
      <c r="AC1746" s="153"/>
      <c r="AD1746" s="153"/>
      <c r="AE1746" s="190"/>
      <c r="AF1746" s="189"/>
      <c r="AG1746" s="190"/>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5"/>
      <c r="Y1747" s="171"/>
      <c r="Z1747" s="172"/>
      <c r="AA1747" s="209"/>
      <c r="AB1747" s="189"/>
      <c r="AC1747" s="153"/>
      <c r="AD1747" s="153"/>
      <c r="AE1747" s="190"/>
      <c r="AF1747" s="189"/>
      <c r="AG1747" s="190"/>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5"/>
      <c r="Y1748" s="171"/>
      <c r="Z1748" s="172"/>
      <c r="AA1748" s="209"/>
      <c r="AB1748" s="189"/>
      <c r="AC1748" s="153"/>
      <c r="AD1748" s="153"/>
      <c r="AE1748" s="190"/>
      <c r="AF1748" s="189"/>
      <c r="AG1748" s="190"/>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5"/>
      <c r="Y1749" s="171"/>
      <c r="Z1749" s="172"/>
      <c r="AA1749" s="209"/>
      <c r="AB1749" s="189"/>
      <c r="AC1749" s="153"/>
      <c r="AD1749" s="153"/>
      <c r="AE1749" s="190"/>
      <c r="AF1749" s="189"/>
      <c r="AG1749" s="190"/>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5"/>
      <c r="Y1750" s="171"/>
      <c r="Z1750" s="172"/>
      <c r="AA1750" s="209"/>
      <c r="AB1750" s="189"/>
      <c r="AC1750" s="153"/>
      <c r="AD1750" s="153"/>
      <c r="AE1750" s="190"/>
      <c r="AF1750" s="189"/>
      <c r="AG1750" s="190"/>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5"/>
      <c r="Y1751" s="171"/>
      <c r="Z1751" s="172"/>
      <c r="AA1751" s="209"/>
      <c r="AB1751" s="189"/>
      <c r="AC1751" s="153"/>
      <c r="AD1751" s="153"/>
      <c r="AE1751" s="190"/>
      <c r="AF1751" s="189"/>
      <c r="AG1751" s="190"/>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5"/>
      <c r="Y1752" s="171"/>
      <c r="Z1752" s="172"/>
      <c r="AA1752" s="209"/>
      <c r="AB1752" s="189"/>
      <c r="AC1752" s="153"/>
      <c r="AD1752" s="153"/>
      <c r="AE1752" s="190"/>
      <c r="AF1752" s="189"/>
      <c r="AG1752" s="190"/>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5"/>
      <c r="Y1753" s="171"/>
      <c r="Z1753" s="172"/>
      <c r="AA1753" s="209"/>
      <c r="AB1753" s="189"/>
      <c r="AC1753" s="153"/>
      <c r="AD1753" s="153"/>
      <c r="AE1753" s="190"/>
      <c r="AF1753" s="189"/>
      <c r="AG1753" s="190"/>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5"/>
      <c r="Y1754" s="171"/>
      <c r="Z1754" s="172"/>
      <c r="AA1754" s="209"/>
      <c r="AB1754" s="189"/>
      <c r="AC1754" s="153"/>
      <c r="AD1754" s="153"/>
      <c r="AE1754" s="190"/>
      <c r="AF1754" s="189"/>
      <c r="AG1754" s="190"/>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5"/>
      <c r="Y1755" s="171"/>
      <c r="Z1755" s="172"/>
      <c r="AA1755" s="209"/>
      <c r="AB1755" s="189"/>
      <c r="AC1755" s="153"/>
      <c r="AD1755" s="153"/>
      <c r="AE1755" s="190"/>
      <c r="AF1755" s="189"/>
      <c r="AG1755" s="190"/>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5"/>
      <c r="Y1756" s="171"/>
      <c r="Z1756" s="172"/>
      <c r="AA1756" s="209"/>
      <c r="AB1756" s="189"/>
      <c r="AC1756" s="153"/>
      <c r="AD1756" s="153"/>
      <c r="AE1756" s="190"/>
      <c r="AF1756" s="189"/>
      <c r="AG1756" s="190"/>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5"/>
      <c r="Y1757" s="171"/>
      <c r="Z1757" s="172"/>
      <c r="AA1757" s="209"/>
      <c r="AB1757" s="189"/>
      <c r="AC1757" s="153"/>
      <c r="AD1757" s="153"/>
      <c r="AE1757" s="190"/>
      <c r="AF1757" s="189"/>
      <c r="AG1757" s="190"/>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5"/>
      <c r="Y1758" s="171"/>
      <c r="Z1758" s="172"/>
      <c r="AA1758" s="209"/>
      <c r="AB1758" s="189"/>
      <c r="AC1758" s="153"/>
      <c r="AD1758" s="153"/>
      <c r="AE1758" s="190"/>
      <c r="AF1758" s="189"/>
      <c r="AG1758" s="190"/>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5"/>
      <c r="Y1759" s="171"/>
      <c r="Z1759" s="172"/>
      <c r="AA1759" s="209"/>
      <c r="AB1759" s="189"/>
      <c r="AC1759" s="153"/>
      <c r="AD1759" s="153"/>
      <c r="AE1759" s="190"/>
      <c r="AF1759" s="189"/>
      <c r="AG1759" s="190"/>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5"/>
      <c r="Y1760" s="171"/>
      <c r="Z1760" s="172"/>
      <c r="AA1760" s="209"/>
      <c r="AB1760" s="189"/>
      <c r="AC1760" s="153"/>
      <c r="AD1760" s="153"/>
      <c r="AE1760" s="190"/>
      <c r="AF1760" s="189"/>
      <c r="AG1760" s="190"/>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5"/>
      <c r="Y1761" s="171"/>
      <c r="Z1761" s="172"/>
      <c r="AA1761" s="209"/>
      <c r="AB1761" s="189"/>
      <c r="AC1761" s="153"/>
      <c r="AD1761" s="153"/>
      <c r="AE1761" s="190"/>
      <c r="AF1761" s="189"/>
      <c r="AG1761" s="190"/>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5"/>
      <c r="Y1762" s="171"/>
      <c r="Z1762" s="172"/>
      <c r="AA1762" s="209"/>
      <c r="AB1762" s="189"/>
      <c r="AC1762" s="153"/>
      <c r="AD1762" s="153"/>
      <c r="AE1762" s="190"/>
      <c r="AF1762" s="189"/>
      <c r="AG1762" s="190"/>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5"/>
      <c r="Y1763" s="171"/>
      <c r="Z1763" s="172"/>
      <c r="AA1763" s="209"/>
      <c r="AB1763" s="189"/>
      <c r="AC1763" s="153"/>
      <c r="AD1763" s="153"/>
      <c r="AE1763" s="190"/>
      <c r="AF1763" s="189"/>
      <c r="AG1763" s="190"/>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5"/>
      <c r="Y1764" s="171"/>
      <c r="Z1764" s="172"/>
      <c r="AA1764" s="209"/>
      <c r="AB1764" s="189"/>
      <c r="AC1764" s="153"/>
      <c r="AD1764" s="153"/>
      <c r="AE1764" s="190"/>
      <c r="AF1764" s="189"/>
      <c r="AG1764" s="190"/>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5"/>
      <c r="Y1765" s="171"/>
      <c r="Z1765" s="172"/>
      <c r="AA1765" s="209"/>
      <c r="AB1765" s="189"/>
      <c r="AC1765" s="153"/>
      <c r="AD1765" s="153"/>
      <c r="AE1765" s="190"/>
      <c r="AF1765" s="189"/>
      <c r="AG1765" s="190"/>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5"/>
      <c r="Y1766" s="171"/>
      <c r="Z1766" s="172"/>
      <c r="AA1766" s="209"/>
      <c r="AB1766" s="189"/>
      <c r="AC1766" s="153"/>
      <c r="AD1766" s="153"/>
      <c r="AE1766" s="190"/>
      <c r="AF1766" s="189"/>
      <c r="AG1766" s="190"/>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5"/>
      <c r="Y1767" s="171"/>
      <c r="Z1767" s="172"/>
      <c r="AA1767" s="209"/>
      <c r="AB1767" s="189"/>
      <c r="AC1767" s="153"/>
      <c r="AD1767" s="153"/>
      <c r="AE1767" s="190"/>
      <c r="AF1767" s="189"/>
      <c r="AG1767" s="190"/>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5"/>
      <c r="Y1768" s="171"/>
      <c r="Z1768" s="172"/>
      <c r="AA1768" s="209"/>
      <c r="AB1768" s="189"/>
      <c r="AC1768" s="153"/>
      <c r="AD1768" s="153"/>
      <c r="AE1768" s="190"/>
      <c r="AF1768" s="189"/>
      <c r="AG1768" s="190"/>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5"/>
      <c r="Y1769" s="171"/>
      <c r="Z1769" s="172"/>
      <c r="AA1769" s="209"/>
      <c r="AB1769" s="189"/>
      <c r="AC1769" s="153"/>
      <c r="AD1769" s="153"/>
      <c r="AE1769" s="190"/>
      <c r="AF1769" s="189"/>
      <c r="AG1769" s="190"/>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5"/>
      <c r="Y1770" s="171"/>
      <c r="Z1770" s="172"/>
      <c r="AA1770" s="209"/>
      <c r="AB1770" s="189"/>
      <c r="AC1770" s="153"/>
      <c r="AD1770" s="153"/>
      <c r="AE1770" s="190"/>
      <c r="AF1770" s="189"/>
      <c r="AG1770" s="190"/>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5"/>
      <c r="Y1771" s="171"/>
      <c r="Z1771" s="172"/>
      <c r="AA1771" s="209"/>
      <c r="AB1771" s="189"/>
      <c r="AC1771" s="153"/>
      <c r="AD1771" s="153"/>
      <c r="AE1771" s="190"/>
      <c r="AF1771" s="189"/>
      <c r="AG1771" s="190"/>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5"/>
      <c r="Y1772" s="171"/>
      <c r="Z1772" s="172"/>
      <c r="AA1772" s="209"/>
      <c r="AB1772" s="189"/>
      <c r="AC1772" s="153"/>
      <c r="AD1772" s="153"/>
      <c r="AE1772" s="190"/>
      <c r="AF1772" s="189"/>
      <c r="AG1772" s="190"/>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5"/>
      <c r="Y1773" s="171"/>
      <c r="Z1773" s="172"/>
      <c r="AA1773" s="209"/>
      <c r="AB1773" s="189"/>
      <c r="AC1773" s="153"/>
      <c r="AD1773" s="153"/>
      <c r="AE1773" s="190"/>
      <c r="AF1773" s="189"/>
      <c r="AG1773" s="190"/>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5"/>
      <c r="Y1774" s="171"/>
      <c r="Z1774" s="172"/>
      <c r="AA1774" s="209"/>
      <c r="AB1774" s="189"/>
      <c r="AC1774" s="153"/>
      <c r="AD1774" s="153"/>
      <c r="AE1774" s="190"/>
      <c r="AF1774" s="189"/>
      <c r="AG1774" s="190"/>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5"/>
      <c r="Y1775" s="171"/>
      <c r="Z1775" s="172"/>
      <c r="AA1775" s="209"/>
      <c r="AB1775" s="189"/>
      <c r="AC1775" s="153"/>
      <c r="AD1775" s="153"/>
      <c r="AE1775" s="190"/>
      <c r="AF1775" s="189"/>
      <c r="AG1775" s="190"/>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5"/>
      <c r="Y1776" s="171"/>
      <c r="Z1776" s="172"/>
      <c r="AA1776" s="209"/>
      <c r="AB1776" s="189"/>
      <c r="AC1776" s="153"/>
      <c r="AD1776" s="153"/>
      <c r="AE1776" s="190"/>
      <c r="AF1776" s="189"/>
      <c r="AG1776" s="190"/>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5"/>
      <c r="Y1777" s="171"/>
      <c r="Z1777" s="172"/>
      <c r="AA1777" s="209"/>
      <c r="AB1777" s="189"/>
      <c r="AC1777" s="153"/>
      <c r="AD1777" s="153"/>
      <c r="AE1777" s="190"/>
      <c r="AF1777" s="189"/>
      <c r="AG1777" s="190"/>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5"/>
      <c r="Y1778" s="171"/>
      <c r="Z1778" s="172"/>
      <c r="AA1778" s="209"/>
      <c r="AB1778" s="189"/>
      <c r="AC1778" s="153"/>
      <c r="AD1778" s="153"/>
      <c r="AE1778" s="190"/>
      <c r="AF1778" s="189"/>
      <c r="AG1778" s="190"/>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5"/>
      <c r="Y1779" s="171"/>
      <c r="Z1779" s="172"/>
      <c r="AA1779" s="209"/>
      <c r="AB1779" s="189"/>
      <c r="AC1779" s="153"/>
      <c r="AD1779" s="153"/>
      <c r="AE1779" s="190"/>
      <c r="AF1779" s="189"/>
      <c r="AG1779" s="190"/>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5"/>
      <c r="Y1780" s="171"/>
      <c r="Z1780" s="172"/>
      <c r="AA1780" s="209"/>
      <c r="AB1780" s="189"/>
      <c r="AC1780" s="153"/>
      <c r="AD1780" s="153"/>
      <c r="AE1780" s="190"/>
      <c r="AF1780" s="189"/>
      <c r="AG1780" s="190"/>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5"/>
      <c r="Y1781" s="171"/>
      <c r="Z1781" s="172"/>
      <c r="AA1781" s="209"/>
      <c r="AB1781" s="189"/>
      <c r="AC1781" s="153"/>
      <c r="AD1781" s="153"/>
      <c r="AE1781" s="190"/>
      <c r="AF1781" s="189"/>
      <c r="AG1781" s="190"/>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5"/>
      <c r="Y1782" s="171"/>
      <c r="Z1782" s="172"/>
      <c r="AA1782" s="209"/>
      <c r="AB1782" s="189"/>
      <c r="AC1782" s="153"/>
      <c r="AD1782" s="153"/>
      <c r="AE1782" s="190"/>
      <c r="AF1782" s="189"/>
      <c r="AG1782" s="190"/>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5"/>
      <c r="Y1783" s="171"/>
      <c r="Z1783" s="172"/>
      <c r="AA1783" s="209"/>
      <c r="AB1783" s="189"/>
      <c r="AC1783" s="153"/>
      <c r="AD1783" s="153"/>
      <c r="AE1783" s="190"/>
      <c r="AF1783" s="189"/>
      <c r="AG1783" s="190"/>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5"/>
      <c r="Y1784" s="171"/>
      <c r="Z1784" s="172"/>
      <c r="AA1784" s="209"/>
      <c r="AB1784" s="189"/>
      <c r="AC1784" s="153"/>
      <c r="AD1784" s="153"/>
      <c r="AE1784" s="190"/>
      <c r="AF1784" s="189"/>
      <c r="AG1784" s="190"/>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5"/>
      <c r="Y1785" s="171"/>
      <c r="Z1785" s="172"/>
      <c r="AA1785" s="209"/>
      <c r="AB1785" s="189"/>
      <c r="AC1785" s="153"/>
      <c r="AD1785" s="153"/>
      <c r="AE1785" s="190"/>
      <c r="AF1785" s="189"/>
      <c r="AG1785" s="190"/>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5"/>
      <c r="Y1786" s="171"/>
      <c r="Z1786" s="172"/>
      <c r="AA1786" s="209"/>
      <c r="AB1786" s="189"/>
      <c r="AC1786" s="153"/>
      <c r="AD1786" s="153"/>
      <c r="AE1786" s="190"/>
      <c r="AF1786" s="189"/>
      <c r="AG1786" s="190"/>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5"/>
      <c r="Y1787" s="171"/>
      <c r="Z1787" s="172"/>
      <c r="AA1787" s="209"/>
      <c r="AB1787" s="189"/>
      <c r="AC1787" s="153"/>
      <c r="AD1787" s="153"/>
      <c r="AE1787" s="190"/>
      <c r="AF1787" s="189"/>
      <c r="AG1787" s="190"/>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5"/>
      <c r="Y1788" s="171"/>
      <c r="Z1788" s="172"/>
      <c r="AA1788" s="209"/>
      <c r="AB1788" s="189"/>
      <c r="AC1788" s="153"/>
      <c r="AD1788" s="153"/>
      <c r="AE1788" s="190"/>
      <c r="AF1788" s="189"/>
      <c r="AG1788" s="190"/>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5"/>
      <c r="Y1789" s="171"/>
      <c r="Z1789" s="172"/>
      <c r="AA1789" s="209"/>
      <c r="AB1789" s="189"/>
      <c r="AC1789" s="153"/>
      <c r="AD1789" s="153"/>
      <c r="AE1789" s="190"/>
      <c r="AF1789" s="189"/>
      <c r="AG1789" s="190"/>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5"/>
      <c r="Y1790" s="171"/>
      <c r="Z1790" s="172"/>
      <c r="AA1790" s="209"/>
      <c r="AB1790" s="189"/>
      <c r="AC1790" s="153"/>
      <c r="AD1790" s="153"/>
      <c r="AE1790" s="190"/>
      <c r="AF1790" s="189"/>
      <c r="AG1790" s="190"/>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5"/>
      <c r="Y1791" s="171"/>
      <c r="Z1791" s="172"/>
      <c r="AA1791" s="209"/>
      <c r="AB1791" s="189"/>
      <c r="AC1791" s="153"/>
      <c r="AD1791" s="153"/>
      <c r="AE1791" s="190"/>
      <c r="AF1791" s="189"/>
      <c r="AG1791" s="190"/>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5"/>
      <c r="Y1792" s="171"/>
      <c r="Z1792" s="172"/>
      <c r="AA1792" s="209"/>
      <c r="AB1792" s="189"/>
      <c r="AC1792" s="153"/>
      <c r="AD1792" s="153"/>
      <c r="AE1792" s="190"/>
      <c r="AF1792" s="189"/>
      <c r="AG1792" s="190"/>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5"/>
      <c r="Y1793" s="171"/>
      <c r="Z1793" s="172"/>
      <c r="AA1793" s="209"/>
      <c r="AB1793" s="189"/>
      <c r="AC1793" s="153"/>
      <c r="AD1793" s="153"/>
      <c r="AE1793" s="190"/>
      <c r="AF1793" s="189"/>
      <c r="AG1793" s="190"/>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5"/>
      <c r="Y1794" s="171"/>
      <c r="Z1794" s="172"/>
      <c r="AA1794" s="209"/>
      <c r="AB1794" s="189"/>
      <c r="AC1794" s="153"/>
      <c r="AD1794" s="153"/>
      <c r="AE1794" s="190"/>
      <c r="AF1794" s="189"/>
      <c r="AG1794" s="190"/>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5"/>
      <c r="Y1795" s="171"/>
      <c r="Z1795" s="172"/>
      <c r="AA1795" s="209"/>
      <c r="AB1795" s="189"/>
      <c r="AC1795" s="153"/>
      <c r="AD1795" s="153"/>
      <c r="AE1795" s="190"/>
      <c r="AF1795" s="189"/>
      <c r="AG1795" s="190"/>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5"/>
      <c r="Y1796" s="171"/>
      <c r="Z1796" s="172"/>
      <c r="AA1796" s="209"/>
      <c r="AB1796" s="189"/>
      <c r="AC1796" s="153"/>
      <c r="AD1796" s="153"/>
      <c r="AE1796" s="190"/>
      <c r="AF1796" s="189"/>
      <c r="AG1796" s="190"/>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5"/>
      <c r="Y1797" s="171"/>
      <c r="Z1797" s="172"/>
      <c r="AA1797" s="209"/>
      <c r="AB1797" s="189"/>
      <c r="AC1797" s="153"/>
      <c r="AD1797" s="153"/>
      <c r="AE1797" s="190"/>
      <c r="AF1797" s="189"/>
      <c r="AG1797" s="190"/>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5"/>
      <c r="Y1798" s="171"/>
      <c r="Z1798" s="172"/>
      <c r="AA1798" s="209"/>
      <c r="AB1798" s="189"/>
      <c r="AC1798" s="153"/>
      <c r="AD1798" s="153"/>
      <c r="AE1798" s="190"/>
      <c r="AF1798" s="189"/>
      <c r="AG1798" s="190"/>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5"/>
      <c r="Y1799" s="171"/>
      <c r="Z1799" s="172"/>
      <c r="AA1799" s="209"/>
      <c r="AB1799" s="189"/>
      <c r="AC1799" s="153"/>
      <c r="AD1799" s="153"/>
      <c r="AE1799" s="190"/>
      <c r="AF1799" s="189"/>
      <c r="AG1799" s="190"/>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5"/>
      <c r="Y1800" s="171"/>
      <c r="Z1800" s="172"/>
      <c r="AA1800" s="209"/>
      <c r="AB1800" s="189"/>
      <c r="AC1800" s="153"/>
      <c r="AD1800" s="153"/>
      <c r="AE1800" s="190"/>
      <c r="AF1800" s="189"/>
      <c r="AG1800" s="190"/>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5"/>
      <c r="Y1801" s="171"/>
      <c r="Z1801" s="172"/>
      <c r="AA1801" s="209"/>
      <c r="AB1801" s="189"/>
      <c r="AC1801" s="153"/>
      <c r="AD1801" s="153"/>
      <c r="AE1801" s="190"/>
      <c r="AF1801" s="189"/>
      <c r="AG1801" s="190"/>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5"/>
      <c r="Y1802" s="171"/>
      <c r="Z1802" s="172"/>
      <c r="AA1802" s="209"/>
      <c r="AB1802" s="189"/>
      <c r="AC1802" s="153"/>
      <c r="AD1802" s="153"/>
      <c r="AE1802" s="190"/>
      <c r="AF1802" s="189"/>
      <c r="AG1802" s="190"/>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5"/>
      <c r="Y1803" s="171"/>
      <c r="Z1803" s="172"/>
      <c r="AA1803" s="209"/>
      <c r="AB1803" s="189"/>
      <c r="AC1803" s="153"/>
      <c r="AD1803" s="153"/>
      <c r="AE1803" s="190"/>
      <c r="AF1803" s="189"/>
      <c r="AG1803" s="190"/>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5"/>
      <c r="Y1804" s="171"/>
      <c r="Z1804" s="172"/>
      <c r="AA1804" s="209"/>
      <c r="AB1804" s="189"/>
      <c r="AC1804" s="153"/>
      <c r="AD1804" s="153"/>
      <c r="AE1804" s="190"/>
      <c r="AF1804" s="189"/>
      <c r="AG1804" s="190"/>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5"/>
      <c r="Y1805" s="171"/>
      <c r="Z1805" s="172"/>
      <c r="AA1805" s="209"/>
      <c r="AB1805" s="189"/>
      <c r="AC1805" s="153"/>
      <c r="AD1805" s="153"/>
      <c r="AE1805" s="190"/>
      <c r="AF1805" s="189"/>
      <c r="AG1805" s="190"/>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5"/>
      <c r="Y1806" s="171"/>
      <c r="Z1806" s="172"/>
      <c r="AA1806" s="209"/>
      <c r="AB1806" s="189"/>
      <c r="AC1806" s="153"/>
      <c r="AD1806" s="153"/>
      <c r="AE1806" s="190"/>
      <c r="AF1806" s="189"/>
      <c r="AG1806" s="190"/>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5"/>
      <c r="Y1807" s="171"/>
      <c r="Z1807" s="172"/>
      <c r="AA1807" s="209"/>
      <c r="AB1807" s="189"/>
      <c r="AC1807" s="153"/>
      <c r="AD1807" s="153"/>
      <c r="AE1807" s="190"/>
      <c r="AF1807" s="189"/>
      <c r="AG1807" s="190"/>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5"/>
      <c r="Y1808" s="171"/>
      <c r="Z1808" s="172"/>
      <c r="AA1808" s="209"/>
      <c r="AB1808" s="189"/>
      <c r="AC1808" s="153"/>
      <c r="AD1808" s="153"/>
      <c r="AE1808" s="190"/>
      <c r="AF1808" s="189"/>
      <c r="AG1808" s="190"/>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5"/>
      <c r="Y1809" s="171"/>
      <c r="Z1809" s="172"/>
      <c r="AA1809" s="209"/>
      <c r="AB1809" s="189"/>
      <c r="AC1809" s="153"/>
      <c r="AD1809" s="153"/>
      <c r="AE1809" s="190"/>
      <c r="AF1809" s="189"/>
      <c r="AG1809" s="190"/>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5"/>
      <c r="Y1810" s="171"/>
      <c r="Z1810" s="172"/>
      <c r="AA1810" s="209"/>
      <c r="AB1810" s="189"/>
      <c r="AC1810" s="153"/>
      <c r="AD1810" s="153"/>
      <c r="AE1810" s="190"/>
      <c r="AF1810" s="189"/>
      <c r="AG1810" s="190"/>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5"/>
      <c r="Y1811" s="171"/>
      <c r="Z1811" s="172"/>
      <c r="AA1811" s="209"/>
      <c r="AB1811" s="189"/>
      <c r="AC1811" s="153"/>
      <c r="AD1811" s="153"/>
      <c r="AE1811" s="190"/>
      <c r="AF1811" s="189"/>
      <c r="AG1811" s="190"/>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5"/>
      <c r="Y1812" s="171"/>
      <c r="Z1812" s="172"/>
      <c r="AA1812" s="209"/>
      <c r="AB1812" s="189"/>
      <c r="AC1812" s="153"/>
      <c r="AD1812" s="153"/>
      <c r="AE1812" s="190"/>
      <c r="AF1812" s="189"/>
      <c r="AG1812" s="190"/>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5"/>
      <c r="Y1813" s="171"/>
      <c r="Z1813" s="172"/>
      <c r="AA1813" s="209"/>
      <c r="AB1813" s="189"/>
      <c r="AC1813" s="153"/>
      <c r="AD1813" s="153"/>
      <c r="AE1813" s="190"/>
      <c r="AF1813" s="189"/>
      <c r="AG1813" s="190"/>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5"/>
      <c r="Y1814" s="171"/>
      <c r="Z1814" s="172"/>
      <c r="AA1814" s="209"/>
      <c r="AB1814" s="189"/>
      <c r="AC1814" s="153"/>
      <c r="AD1814" s="153"/>
      <c r="AE1814" s="190"/>
      <c r="AF1814" s="189"/>
      <c r="AG1814" s="190"/>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5"/>
      <c r="Y1815" s="171"/>
      <c r="Z1815" s="172"/>
      <c r="AA1815" s="209"/>
      <c r="AB1815" s="189"/>
      <c r="AC1815" s="153"/>
      <c r="AD1815" s="153"/>
      <c r="AE1815" s="190"/>
      <c r="AF1815" s="189"/>
      <c r="AG1815" s="190"/>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5"/>
      <c r="Y1816" s="171"/>
      <c r="Z1816" s="172"/>
      <c r="AA1816" s="209"/>
      <c r="AB1816" s="189"/>
      <c r="AC1816" s="153"/>
      <c r="AD1816" s="153"/>
      <c r="AE1816" s="190"/>
      <c r="AF1816" s="189"/>
      <c r="AG1816" s="190"/>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5"/>
      <c r="Y1817" s="171"/>
      <c r="Z1817" s="172"/>
      <c r="AA1817" s="209"/>
      <c r="AB1817" s="189"/>
      <c r="AC1817" s="153"/>
      <c r="AD1817" s="153"/>
      <c r="AE1817" s="190"/>
      <c r="AF1817" s="189"/>
      <c r="AG1817" s="190"/>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5"/>
      <c r="Y1818" s="171"/>
      <c r="Z1818" s="172"/>
      <c r="AA1818" s="209"/>
      <c r="AB1818" s="189"/>
      <c r="AC1818" s="153"/>
      <c r="AD1818" s="153"/>
      <c r="AE1818" s="190"/>
      <c r="AF1818" s="189"/>
      <c r="AG1818" s="190"/>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5"/>
      <c r="Y1819" s="171"/>
      <c r="Z1819" s="172"/>
      <c r="AA1819" s="209"/>
      <c r="AB1819" s="189"/>
      <c r="AC1819" s="153"/>
      <c r="AD1819" s="153"/>
      <c r="AE1819" s="190"/>
      <c r="AF1819" s="189"/>
      <c r="AG1819" s="190"/>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5"/>
      <c r="Y1820" s="171"/>
      <c r="Z1820" s="172"/>
      <c r="AA1820" s="209"/>
      <c r="AB1820" s="189"/>
      <c r="AC1820" s="153"/>
      <c r="AD1820" s="153"/>
      <c r="AE1820" s="190"/>
      <c r="AF1820" s="189"/>
      <c r="AG1820" s="190"/>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5"/>
      <c r="Y1821" s="171"/>
      <c r="Z1821" s="172"/>
      <c r="AA1821" s="209"/>
      <c r="AB1821" s="189"/>
      <c r="AC1821" s="153"/>
      <c r="AD1821" s="153"/>
      <c r="AE1821" s="190"/>
      <c r="AF1821" s="189"/>
      <c r="AG1821" s="190"/>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5"/>
      <c r="Y1822" s="171"/>
      <c r="Z1822" s="172"/>
      <c r="AA1822" s="209"/>
      <c r="AB1822" s="189"/>
      <c r="AC1822" s="153"/>
      <c r="AD1822" s="153"/>
      <c r="AE1822" s="190"/>
      <c r="AF1822" s="189"/>
      <c r="AG1822" s="190"/>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5"/>
      <c r="Y1823" s="171"/>
      <c r="Z1823" s="172"/>
      <c r="AA1823" s="209"/>
      <c r="AB1823" s="189"/>
      <c r="AC1823" s="153"/>
      <c r="AD1823" s="153"/>
      <c r="AE1823" s="190"/>
      <c r="AF1823" s="189"/>
      <c r="AG1823" s="190"/>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5"/>
      <c r="Y1824" s="171"/>
      <c r="Z1824" s="172"/>
      <c r="AA1824" s="209"/>
      <c r="AB1824" s="189"/>
      <c r="AC1824" s="153"/>
      <c r="AD1824" s="153"/>
      <c r="AE1824" s="190"/>
      <c r="AF1824" s="189"/>
      <c r="AG1824" s="190"/>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5"/>
      <c r="Y1825" s="171"/>
      <c r="Z1825" s="172"/>
      <c r="AA1825" s="209"/>
      <c r="AB1825" s="189"/>
      <c r="AC1825" s="153"/>
      <c r="AD1825" s="153"/>
      <c r="AE1825" s="190"/>
      <c r="AF1825" s="189"/>
      <c r="AG1825" s="190"/>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5"/>
      <c r="Y1826" s="171"/>
      <c r="Z1826" s="172"/>
      <c r="AA1826" s="209"/>
      <c r="AB1826" s="189"/>
      <c r="AC1826" s="153"/>
      <c r="AD1826" s="153"/>
      <c r="AE1826" s="190"/>
      <c r="AF1826" s="189"/>
      <c r="AG1826" s="190"/>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5"/>
      <c r="Y1827" s="171"/>
      <c r="Z1827" s="172"/>
      <c r="AA1827" s="209"/>
      <c r="AB1827" s="189"/>
      <c r="AC1827" s="153"/>
      <c r="AD1827" s="153"/>
      <c r="AE1827" s="190"/>
      <c r="AF1827" s="189"/>
      <c r="AG1827" s="190"/>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5"/>
      <c r="Y1828" s="171"/>
      <c r="Z1828" s="172"/>
      <c r="AA1828" s="209"/>
      <c r="AB1828" s="189"/>
      <c r="AC1828" s="153"/>
      <c r="AD1828" s="153"/>
      <c r="AE1828" s="190"/>
      <c r="AF1828" s="189"/>
      <c r="AG1828" s="190"/>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5"/>
      <c r="Y1829" s="171"/>
      <c r="Z1829" s="172"/>
      <c r="AA1829" s="209"/>
      <c r="AB1829" s="189"/>
      <c r="AC1829" s="153"/>
      <c r="AD1829" s="153"/>
      <c r="AE1829" s="190"/>
      <c r="AF1829" s="189"/>
      <c r="AG1829" s="190"/>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5"/>
      <c r="Y1830" s="171"/>
      <c r="Z1830" s="172"/>
      <c r="AA1830" s="209"/>
      <c r="AB1830" s="189"/>
      <c r="AC1830" s="153"/>
      <c r="AD1830" s="153"/>
      <c r="AE1830" s="190"/>
      <c r="AF1830" s="189"/>
      <c r="AG1830" s="190"/>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5"/>
      <c r="Y1831" s="171"/>
      <c r="Z1831" s="172"/>
      <c r="AA1831" s="209"/>
      <c r="AB1831" s="189"/>
      <c r="AC1831" s="153"/>
      <c r="AD1831" s="153"/>
      <c r="AE1831" s="190"/>
      <c r="AF1831" s="189"/>
      <c r="AG1831" s="190"/>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5"/>
      <c r="Y1832" s="171"/>
      <c r="Z1832" s="172"/>
      <c r="AA1832" s="209"/>
      <c r="AB1832" s="189"/>
      <c r="AC1832" s="153"/>
      <c r="AD1832" s="153"/>
      <c r="AE1832" s="190"/>
      <c r="AF1832" s="189"/>
      <c r="AG1832" s="190"/>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5"/>
      <c r="Y1833" s="171"/>
      <c r="Z1833" s="172"/>
      <c r="AA1833" s="209"/>
      <c r="AB1833" s="189"/>
      <c r="AC1833" s="153"/>
      <c r="AD1833" s="153"/>
      <c r="AE1833" s="190"/>
      <c r="AF1833" s="189"/>
      <c r="AG1833" s="190"/>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5"/>
      <c r="Y1834" s="171"/>
      <c r="Z1834" s="172"/>
      <c r="AA1834" s="209"/>
      <c r="AB1834" s="189"/>
      <c r="AC1834" s="153"/>
      <c r="AD1834" s="153"/>
      <c r="AE1834" s="190"/>
      <c r="AF1834" s="189"/>
      <c r="AG1834" s="190"/>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5"/>
      <c r="Y1835" s="171"/>
      <c r="Z1835" s="172"/>
      <c r="AA1835" s="209"/>
      <c r="AB1835" s="189"/>
      <c r="AC1835" s="153"/>
      <c r="AD1835" s="153"/>
      <c r="AE1835" s="190"/>
      <c r="AF1835" s="189"/>
      <c r="AG1835" s="190"/>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5"/>
      <c r="Y1836" s="171"/>
      <c r="Z1836" s="172"/>
      <c r="AA1836" s="209"/>
      <c r="AB1836" s="189"/>
      <c r="AC1836" s="153"/>
      <c r="AD1836" s="153"/>
      <c r="AE1836" s="190"/>
      <c r="AF1836" s="189"/>
      <c r="AG1836" s="190"/>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5"/>
      <c r="Y1837" s="171"/>
      <c r="Z1837" s="172"/>
      <c r="AA1837" s="209"/>
      <c r="AB1837" s="189"/>
      <c r="AC1837" s="153"/>
      <c r="AD1837" s="153"/>
      <c r="AE1837" s="190"/>
      <c r="AF1837" s="189"/>
      <c r="AG1837" s="190"/>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5"/>
      <c r="Y1838" s="171"/>
      <c r="Z1838" s="172"/>
      <c r="AA1838" s="209"/>
      <c r="AB1838" s="189"/>
      <c r="AC1838" s="153"/>
      <c r="AD1838" s="153"/>
      <c r="AE1838" s="190"/>
      <c r="AF1838" s="189"/>
      <c r="AG1838" s="190"/>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5"/>
      <c r="Y1839" s="171"/>
      <c r="Z1839" s="172"/>
      <c r="AA1839" s="209"/>
      <c r="AB1839" s="189"/>
      <c r="AC1839" s="153"/>
      <c r="AD1839" s="153"/>
      <c r="AE1839" s="190"/>
      <c r="AF1839" s="189"/>
      <c r="AG1839" s="190"/>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5"/>
      <c r="Y1840" s="171"/>
      <c r="Z1840" s="172"/>
      <c r="AA1840" s="209"/>
      <c r="AB1840" s="189"/>
      <c r="AC1840" s="153"/>
      <c r="AD1840" s="153"/>
      <c r="AE1840" s="190"/>
      <c r="AF1840" s="189"/>
      <c r="AG1840" s="190"/>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5"/>
      <c r="Y1841" s="171"/>
      <c r="Z1841" s="172"/>
      <c r="AA1841" s="209"/>
      <c r="AB1841" s="189"/>
      <c r="AC1841" s="153"/>
      <c r="AD1841" s="153"/>
      <c r="AE1841" s="190"/>
      <c r="AF1841" s="189"/>
      <c r="AG1841" s="190"/>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5"/>
      <c r="Y1842" s="171"/>
      <c r="Z1842" s="172"/>
      <c r="AA1842" s="209"/>
      <c r="AB1842" s="189"/>
      <c r="AC1842" s="153"/>
      <c r="AD1842" s="153"/>
      <c r="AE1842" s="190"/>
      <c r="AF1842" s="189"/>
      <c r="AG1842" s="190"/>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5"/>
      <c r="Y1843" s="171"/>
      <c r="Z1843" s="172"/>
      <c r="AA1843" s="209"/>
      <c r="AB1843" s="189"/>
      <c r="AC1843" s="153"/>
      <c r="AD1843" s="153"/>
      <c r="AE1843" s="190"/>
      <c r="AF1843" s="189"/>
      <c r="AG1843" s="190"/>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5"/>
      <c r="Y1844" s="171"/>
      <c r="Z1844" s="172"/>
      <c r="AA1844" s="209"/>
      <c r="AB1844" s="189"/>
      <c r="AC1844" s="153"/>
      <c r="AD1844" s="153"/>
      <c r="AE1844" s="190"/>
      <c r="AF1844" s="189"/>
      <c r="AG1844" s="190"/>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5"/>
      <c r="Y1845" s="171"/>
      <c r="Z1845" s="172"/>
      <c r="AA1845" s="209"/>
      <c r="AB1845" s="189"/>
      <c r="AC1845" s="153"/>
      <c r="AD1845" s="153"/>
      <c r="AE1845" s="190"/>
      <c r="AF1845" s="189"/>
      <c r="AG1845" s="190"/>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5"/>
      <c r="Y1846" s="171"/>
      <c r="Z1846" s="172"/>
      <c r="AA1846" s="209"/>
      <c r="AB1846" s="189"/>
      <c r="AC1846" s="153"/>
      <c r="AD1846" s="153"/>
      <c r="AE1846" s="190"/>
      <c r="AF1846" s="189"/>
      <c r="AG1846" s="190"/>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5"/>
      <c r="Y1847" s="171"/>
      <c r="Z1847" s="172"/>
      <c r="AA1847" s="209"/>
      <c r="AB1847" s="189"/>
      <c r="AC1847" s="153"/>
      <c r="AD1847" s="153"/>
      <c r="AE1847" s="190"/>
      <c r="AF1847" s="189"/>
      <c r="AG1847" s="190"/>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5"/>
      <c r="Y1848" s="171"/>
      <c r="Z1848" s="172"/>
      <c r="AA1848" s="209"/>
      <c r="AB1848" s="189"/>
      <c r="AC1848" s="153"/>
      <c r="AD1848" s="153"/>
      <c r="AE1848" s="190"/>
      <c r="AF1848" s="189"/>
      <c r="AG1848" s="190"/>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5"/>
      <c r="Y1849" s="171"/>
      <c r="Z1849" s="172"/>
      <c r="AA1849" s="209"/>
      <c r="AB1849" s="189"/>
      <c r="AC1849" s="153"/>
      <c r="AD1849" s="153"/>
      <c r="AE1849" s="190"/>
      <c r="AF1849" s="189"/>
      <c r="AG1849" s="190"/>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5"/>
      <c r="Y1850" s="171"/>
      <c r="Z1850" s="172"/>
      <c r="AA1850" s="209"/>
      <c r="AB1850" s="189"/>
      <c r="AC1850" s="153"/>
      <c r="AD1850" s="153"/>
      <c r="AE1850" s="190"/>
      <c r="AF1850" s="189"/>
      <c r="AG1850" s="190"/>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5"/>
      <c r="Y1851" s="171"/>
      <c r="Z1851" s="172"/>
      <c r="AA1851" s="209"/>
      <c r="AB1851" s="189"/>
      <c r="AC1851" s="153"/>
      <c r="AD1851" s="153"/>
      <c r="AE1851" s="190"/>
      <c r="AF1851" s="189"/>
      <c r="AG1851" s="190"/>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5"/>
      <c r="Y1852" s="171"/>
      <c r="Z1852" s="172"/>
      <c r="AA1852" s="209"/>
      <c r="AB1852" s="189"/>
      <c r="AC1852" s="153"/>
      <c r="AD1852" s="153"/>
      <c r="AE1852" s="190"/>
      <c r="AF1852" s="189"/>
      <c r="AG1852" s="190"/>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5"/>
      <c r="Y1853" s="171"/>
      <c r="Z1853" s="172"/>
      <c r="AA1853" s="209"/>
      <c r="AB1853" s="189"/>
      <c r="AC1853" s="153"/>
      <c r="AD1853" s="153"/>
      <c r="AE1853" s="190"/>
      <c r="AF1853" s="189"/>
      <c r="AG1853" s="190"/>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5"/>
      <c r="Y1854" s="171"/>
      <c r="Z1854" s="172"/>
      <c r="AA1854" s="209"/>
      <c r="AB1854" s="189"/>
      <c r="AC1854" s="153"/>
      <c r="AD1854" s="153"/>
      <c r="AE1854" s="190"/>
      <c r="AF1854" s="189"/>
      <c r="AG1854" s="190"/>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5"/>
      <c r="Y1855" s="171"/>
      <c r="Z1855" s="172"/>
      <c r="AA1855" s="209"/>
      <c r="AB1855" s="189"/>
      <c r="AC1855" s="153"/>
      <c r="AD1855" s="153"/>
      <c r="AE1855" s="190"/>
      <c r="AF1855" s="189"/>
      <c r="AG1855" s="190"/>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5"/>
      <c r="Y1856" s="171"/>
      <c r="Z1856" s="172"/>
      <c r="AA1856" s="209"/>
      <c r="AB1856" s="189"/>
      <c r="AC1856" s="153"/>
      <c r="AD1856" s="153"/>
      <c r="AE1856" s="190"/>
      <c r="AF1856" s="189"/>
      <c r="AG1856" s="190"/>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5"/>
      <c r="Y1857" s="171"/>
      <c r="Z1857" s="172"/>
      <c r="AA1857" s="209"/>
      <c r="AB1857" s="189"/>
      <c r="AC1857" s="153"/>
      <c r="AD1857" s="153"/>
      <c r="AE1857" s="190"/>
      <c r="AF1857" s="189"/>
      <c r="AG1857" s="190"/>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5"/>
      <c r="Y1858" s="171"/>
      <c r="Z1858" s="172"/>
      <c r="AA1858" s="209"/>
      <c r="AB1858" s="189"/>
      <c r="AC1858" s="153"/>
      <c r="AD1858" s="153"/>
      <c r="AE1858" s="190"/>
      <c r="AF1858" s="189"/>
      <c r="AG1858" s="190"/>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5"/>
      <c r="Y1859" s="171"/>
      <c r="Z1859" s="172"/>
      <c r="AA1859" s="209"/>
      <c r="AB1859" s="189"/>
      <c r="AC1859" s="153"/>
      <c r="AD1859" s="153"/>
      <c r="AE1859" s="190"/>
      <c r="AF1859" s="189"/>
      <c r="AG1859" s="190"/>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5"/>
      <c r="Y1860" s="171"/>
      <c r="Z1860" s="172"/>
      <c r="AA1860" s="209"/>
      <c r="AB1860" s="189"/>
      <c r="AC1860" s="153"/>
      <c r="AD1860" s="153"/>
      <c r="AE1860" s="190"/>
      <c r="AF1860" s="189"/>
      <c r="AG1860" s="190"/>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5"/>
      <c r="Y1861" s="171"/>
      <c r="Z1861" s="172"/>
      <c r="AA1861" s="209"/>
      <c r="AB1861" s="189"/>
      <c r="AC1861" s="153"/>
      <c r="AD1861" s="153"/>
      <c r="AE1861" s="190"/>
      <c r="AF1861" s="189"/>
      <c r="AG1861" s="190"/>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5"/>
      <c r="Y1862" s="171"/>
      <c r="Z1862" s="172"/>
      <c r="AA1862" s="209"/>
      <c r="AB1862" s="189"/>
      <c r="AC1862" s="153"/>
      <c r="AD1862" s="153"/>
      <c r="AE1862" s="190"/>
      <c r="AF1862" s="189"/>
      <c r="AG1862" s="190"/>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5"/>
      <c r="Y1863" s="171"/>
      <c r="Z1863" s="172"/>
      <c r="AA1863" s="209"/>
      <c r="AB1863" s="189"/>
      <c r="AC1863" s="153"/>
      <c r="AD1863" s="153"/>
      <c r="AE1863" s="190"/>
      <c r="AF1863" s="189"/>
      <c r="AG1863" s="190"/>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5"/>
      <c r="Y1864" s="171"/>
      <c r="Z1864" s="172"/>
      <c r="AA1864" s="209"/>
      <c r="AB1864" s="189"/>
      <c r="AC1864" s="153"/>
      <c r="AD1864" s="153"/>
      <c r="AE1864" s="190"/>
      <c r="AF1864" s="189"/>
      <c r="AG1864" s="190"/>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5"/>
      <c r="Y1865" s="171"/>
      <c r="Z1865" s="172"/>
      <c r="AA1865" s="209"/>
      <c r="AB1865" s="189"/>
      <c r="AC1865" s="153"/>
      <c r="AD1865" s="153"/>
      <c r="AE1865" s="190"/>
      <c r="AF1865" s="189"/>
      <c r="AG1865" s="190"/>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5"/>
      <c r="Y1866" s="171"/>
      <c r="Z1866" s="172"/>
      <c r="AA1866" s="209"/>
      <c r="AB1866" s="189"/>
      <c r="AC1866" s="153"/>
      <c r="AD1866" s="153"/>
      <c r="AE1866" s="190"/>
      <c r="AF1866" s="189"/>
      <c r="AG1866" s="190"/>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5"/>
      <c r="Y1867" s="171"/>
      <c r="Z1867" s="172"/>
      <c r="AA1867" s="209"/>
      <c r="AB1867" s="189"/>
      <c r="AC1867" s="153"/>
      <c r="AD1867" s="153"/>
      <c r="AE1867" s="190"/>
      <c r="AF1867" s="189"/>
      <c r="AG1867" s="190"/>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5"/>
      <c r="Y1868" s="171"/>
      <c r="Z1868" s="172"/>
      <c r="AA1868" s="209"/>
      <c r="AB1868" s="189"/>
      <c r="AC1868" s="153"/>
      <c r="AD1868" s="153"/>
      <c r="AE1868" s="190"/>
      <c r="AF1868" s="189"/>
      <c r="AG1868" s="190"/>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5"/>
      <c r="Y1869" s="171"/>
      <c r="Z1869" s="172"/>
      <c r="AA1869" s="209"/>
      <c r="AB1869" s="189"/>
      <c r="AC1869" s="153"/>
      <c r="AD1869" s="153"/>
      <c r="AE1869" s="190"/>
      <c r="AF1869" s="189"/>
      <c r="AG1869" s="190"/>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5"/>
      <c r="Y1870" s="171"/>
      <c r="Z1870" s="172"/>
      <c r="AA1870" s="209"/>
      <c r="AB1870" s="189"/>
      <c r="AC1870" s="153"/>
      <c r="AD1870" s="153"/>
      <c r="AE1870" s="190"/>
      <c r="AF1870" s="189"/>
      <c r="AG1870" s="190"/>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5"/>
      <c r="Y1871" s="171"/>
      <c r="Z1871" s="172"/>
      <c r="AA1871" s="209"/>
      <c r="AB1871" s="189"/>
      <c r="AC1871" s="153"/>
      <c r="AD1871" s="153"/>
      <c r="AE1871" s="190"/>
      <c r="AF1871" s="189"/>
      <c r="AG1871" s="190"/>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5"/>
      <c r="Y1872" s="171"/>
      <c r="Z1872" s="172"/>
      <c r="AA1872" s="209"/>
      <c r="AB1872" s="189"/>
      <c r="AC1872" s="153"/>
      <c r="AD1872" s="153"/>
      <c r="AE1872" s="190"/>
      <c r="AF1872" s="189"/>
      <c r="AG1872" s="190"/>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5"/>
      <c r="Y1873" s="171"/>
      <c r="Z1873" s="172"/>
      <c r="AA1873" s="209"/>
      <c r="AB1873" s="189"/>
      <c r="AC1873" s="153"/>
      <c r="AD1873" s="153"/>
      <c r="AE1873" s="190"/>
      <c r="AF1873" s="189"/>
      <c r="AG1873" s="190"/>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5"/>
      <c r="Y1874" s="171"/>
      <c r="Z1874" s="172"/>
      <c r="AA1874" s="209"/>
      <c r="AB1874" s="189"/>
      <c r="AC1874" s="153"/>
      <c r="AD1874" s="153"/>
      <c r="AE1874" s="190"/>
      <c r="AF1874" s="189"/>
      <c r="AG1874" s="190"/>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5"/>
      <c r="Y1875" s="171"/>
      <c r="Z1875" s="172"/>
      <c r="AA1875" s="209"/>
      <c r="AB1875" s="189"/>
      <c r="AC1875" s="153"/>
      <c r="AD1875" s="153"/>
      <c r="AE1875" s="190"/>
      <c r="AF1875" s="189"/>
      <c r="AG1875" s="190"/>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5"/>
      <c r="Y1876" s="171"/>
      <c r="Z1876" s="172"/>
      <c r="AA1876" s="209"/>
      <c r="AB1876" s="189"/>
      <c r="AC1876" s="153"/>
      <c r="AD1876" s="153"/>
      <c r="AE1876" s="190"/>
      <c r="AF1876" s="189"/>
      <c r="AG1876" s="190"/>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5"/>
      <c r="Y1877" s="171"/>
      <c r="Z1877" s="172"/>
      <c r="AA1877" s="209"/>
      <c r="AB1877" s="189"/>
      <c r="AC1877" s="153"/>
      <c r="AD1877" s="153"/>
      <c r="AE1877" s="190"/>
      <c r="AF1877" s="189"/>
      <c r="AG1877" s="190"/>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5"/>
      <c r="Y1878" s="171"/>
      <c r="Z1878" s="172"/>
      <c r="AA1878" s="209"/>
      <c r="AB1878" s="189"/>
      <c r="AC1878" s="153"/>
      <c r="AD1878" s="153"/>
      <c r="AE1878" s="190"/>
      <c r="AF1878" s="189"/>
      <c r="AG1878" s="190"/>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5"/>
      <c r="Y1879" s="171"/>
      <c r="Z1879" s="172"/>
      <c r="AA1879" s="209"/>
      <c r="AB1879" s="189"/>
      <c r="AC1879" s="153"/>
      <c r="AD1879" s="153"/>
      <c r="AE1879" s="190"/>
      <c r="AF1879" s="189"/>
      <c r="AG1879" s="190"/>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5"/>
      <c r="Y1880" s="171"/>
      <c r="Z1880" s="172"/>
      <c r="AA1880" s="209"/>
      <c r="AB1880" s="189"/>
      <c r="AC1880" s="153"/>
      <c r="AD1880" s="153"/>
      <c r="AE1880" s="190"/>
      <c r="AF1880" s="189"/>
      <c r="AG1880" s="190"/>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5"/>
      <c r="Y1881" s="171"/>
      <c r="Z1881" s="172"/>
      <c r="AA1881" s="209"/>
      <c r="AB1881" s="189"/>
      <c r="AC1881" s="153"/>
      <c r="AD1881" s="153"/>
      <c r="AE1881" s="190"/>
      <c r="AF1881" s="189"/>
      <c r="AG1881" s="190"/>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5"/>
      <c r="Y1882" s="171"/>
      <c r="Z1882" s="172"/>
      <c r="AA1882" s="209"/>
      <c r="AB1882" s="189"/>
      <c r="AC1882" s="153"/>
      <c r="AD1882" s="153"/>
      <c r="AE1882" s="190"/>
      <c r="AF1882" s="189"/>
      <c r="AG1882" s="190"/>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5"/>
      <c r="Y1883" s="171"/>
      <c r="Z1883" s="172"/>
      <c r="AA1883" s="209"/>
      <c r="AB1883" s="189"/>
      <c r="AC1883" s="153"/>
      <c r="AD1883" s="153"/>
      <c r="AE1883" s="190"/>
      <c r="AF1883" s="189"/>
      <c r="AG1883" s="190"/>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5"/>
      <c r="Y1884" s="171"/>
      <c r="Z1884" s="172"/>
      <c r="AA1884" s="209"/>
      <c r="AB1884" s="189"/>
      <c r="AC1884" s="153"/>
      <c r="AD1884" s="153"/>
      <c r="AE1884" s="190"/>
      <c r="AF1884" s="189"/>
      <c r="AG1884" s="190"/>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5"/>
      <c r="Y1885" s="171"/>
      <c r="Z1885" s="172"/>
      <c r="AA1885" s="209"/>
      <c r="AB1885" s="189"/>
      <c r="AC1885" s="153"/>
      <c r="AD1885" s="153"/>
      <c r="AE1885" s="190"/>
      <c r="AF1885" s="189"/>
      <c r="AG1885" s="190"/>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5"/>
      <c r="Y1886" s="171"/>
      <c r="Z1886" s="172"/>
      <c r="AA1886" s="209"/>
      <c r="AB1886" s="189"/>
      <c r="AC1886" s="153"/>
      <c r="AD1886" s="153"/>
      <c r="AE1886" s="190"/>
      <c r="AF1886" s="189"/>
      <c r="AG1886" s="190"/>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5"/>
      <c r="Y1887" s="171"/>
      <c r="Z1887" s="172"/>
      <c r="AA1887" s="209"/>
      <c r="AB1887" s="189"/>
      <c r="AC1887" s="153"/>
      <c r="AD1887" s="153"/>
      <c r="AE1887" s="190"/>
      <c r="AF1887" s="189"/>
      <c r="AG1887" s="190"/>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5"/>
      <c r="Y1888" s="171"/>
      <c r="Z1888" s="172"/>
      <c r="AA1888" s="209"/>
      <c r="AB1888" s="189"/>
      <c r="AC1888" s="153"/>
      <c r="AD1888" s="153"/>
      <c r="AE1888" s="190"/>
      <c r="AF1888" s="189"/>
      <c r="AG1888" s="190"/>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5"/>
      <c r="Y1889" s="171"/>
      <c r="Z1889" s="172"/>
      <c r="AA1889" s="209"/>
      <c r="AB1889" s="189"/>
      <c r="AC1889" s="153"/>
      <c r="AD1889" s="153"/>
      <c r="AE1889" s="190"/>
      <c r="AF1889" s="189"/>
      <c r="AG1889" s="190"/>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5"/>
      <c r="Y1890" s="171"/>
      <c r="Z1890" s="172"/>
      <c r="AA1890" s="209"/>
      <c r="AB1890" s="189"/>
      <c r="AC1890" s="153"/>
      <c r="AD1890" s="153"/>
      <c r="AE1890" s="190"/>
      <c r="AF1890" s="189"/>
      <c r="AG1890" s="190"/>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5"/>
      <c r="Y1891" s="171"/>
      <c r="Z1891" s="172"/>
      <c r="AA1891" s="209"/>
      <c r="AB1891" s="189"/>
      <c r="AC1891" s="153"/>
      <c r="AD1891" s="153"/>
      <c r="AE1891" s="190"/>
      <c r="AF1891" s="189"/>
      <c r="AG1891" s="190"/>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5"/>
      <c r="Y1892" s="171"/>
      <c r="Z1892" s="172"/>
      <c r="AA1892" s="209"/>
      <c r="AB1892" s="189"/>
      <c r="AC1892" s="153"/>
      <c r="AD1892" s="153"/>
      <c r="AE1892" s="190"/>
      <c r="AF1892" s="189"/>
      <c r="AG1892" s="190"/>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5"/>
      <c r="Y1893" s="171"/>
      <c r="Z1893" s="172"/>
      <c r="AA1893" s="209"/>
      <c r="AB1893" s="189"/>
      <c r="AC1893" s="153"/>
      <c r="AD1893" s="153"/>
      <c r="AE1893" s="190"/>
      <c r="AF1893" s="189"/>
      <c r="AG1893" s="190"/>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5"/>
      <c r="Y1894" s="171"/>
      <c r="Z1894" s="172"/>
      <c r="AA1894" s="209"/>
      <c r="AB1894" s="189"/>
      <c r="AC1894" s="153"/>
      <c r="AD1894" s="153"/>
      <c r="AE1894" s="190"/>
      <c r="AF1894" s="189"/>
      <c r="AG1894" s="190"/>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5"/>
      <c r="Y1895" s="171"/>
      <c r="Z1895" s="172"/>
      <c r="AA1895" s="209"/>
      <c r="AB1895" s="189"/>
      <c r="AC1895" s="153"/>
      <c r="AD1895" s="153"/>
      <c r="AE1895" s="190"/>
      <c r="AF1895" s="189"/>
      <c r="AG1895" s="190"/>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5"/>
      <c r="Y1896" s="171"/>
      <c r="Z1896" s="172"/>
      <c r="AA1896" s="209"/>
      <c r="AB1896" s="189"/>
      <c r="AC1896" s="153"/>
      <c r="AD1896" s="153"/>
      <c r="AE1896" s="190"/>
      <c r="AF1896" s="189"/>
      <c r="AG1896" s="190"/>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5"/>
      <c r="Y1897" s="171"/>
      <c r="Z1897" s="172"/>
      <c r="AA1897" s="209"/>
      <c r="AB1897" s="189"/>
      <c r="AC1897" s="153"/>
      <c r="AD1897" s="153"/>
      <c r="AE1897" s="190"/>
      <c r="AF1897" s="189"/>
      <c r="AG1897" s="190"/>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5"/>
      <c r="Y1898" s="171"/>
      <c r="Z1898" s="172"/>
      <c r="AA1898" s="209"/>
      <c r="AB1898" s="189"/>
      <c r="AC1898" s="153"/>
      <c r="AD1898" s="153"/>
      <c r="AE1898" s="190"/>
      <c r="AF1898" s="189"/>
      <c r="AG1898" s="190"/>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5"/>
      <c r="Y1899" s="171"/>
      <c r="Z1899" s="172"/>
      <c r="AA1899" s="209"/>
      <c r="AB1899" s="189"/>
      <c r="AC1899" s="153"/>
      <c r="AD1899" s="153"/>
      <c r="AE1899" s="190"/>
      <c r="AF1899" s="189"/>
      <c r="AG1899" s="190"/>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5"/>
      <c r="Y1900" s="171"/>
      <c r="Z1900" s="172"/>
      <c r="AA1900" s="209"/>
      <c r="AB1900" s="189"/>
      <c r="AC1900" s="153"/>
      <c r="AD1900" s="153"/>
      <c r="AE1900" s="190"/>
      <c r="AF1900" s="189"/>
      <c r="AG1900" s="190"/>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5"/>
      <c r="Y1901" s="171"/>
      <c r="Z1901" s="172"/>
      <c r="AA1901" s="209"/>
      <c r="AB1901" s="189"/>
      <c r="AC1901" s="153"/>
      <c r="AD1901" s="153"/>
      <c r="AE1901" s="190"/>
      <c r="AF1901" s="189"/>
      <c r="AG1901" s="190"/>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5"/>
      <c r="Y1902" s="171"/>
      <c r="Z1902" s="172"/>
      <c r="AA1902" s="209"/>
      <c r="AB1902" s="189"/>
      <c r="AC1902" s="153"/>
      <c r="AD1902" s="153"/>
      <c r="AE1902" s="190"/>
      <c r="AF1902" s="189"/>
      <c r="AG1902" s="190"/>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5"/>
      <c r="Y1903" s="171"/>
      <c r="Z1903" s="172"/>
      <c r="AA1903" s="209"/>
      <c r="AB1903" s="189"/>
      <c r="AC1903" s="153"/>
      <c r="AD1903" s="153"/>
      <c r="AE1903" s="190"/>
      <c r="AF1903" s="189"/>
      <c r="AG1903" s="190"/>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5"/>
      <c r="Y1904" s="171"/>
      <c r="Z1904" s="172"/>
      <c r="AA1904" s="209"/>
      <c r="AB1904" s="189"/>
      <c r="AC1904" s="153"/>
      <c r="AD1904" s="153"/>
      <c r="AE1904" s="190"/>
      <c r="AF1904" s="189"/>
      <c r="AG1904" s="190"/>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5"/>
      <c r="Y1905" s="171"/>
      <c r="Z1905" s="172"/>
      <c r="AA1905" s="209"/>
      <c r="AB1905" s="189"/>
      <c r="AC1905" s="153"/>
      <c r="AD1905" s="153"/>
      <c r="AE1905" s="190"/>
      <c r="AF1905" s="189"/>
      <c r="AG1905" s="190"/>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5"/>
      <c r="Y1906" s="171"/>
      <c r="Z1906" s="172"/>
      <c r="AA1906" s="209"/>
      <c r="AB1906" s="189"/>
      <c r="AC1906" s="153"/>
      <c r="AD1906" s="153"/>
      <c r="AE1906" s="190"/>
      <c r="AF1906" s="189"/>
      <c r="AG1906" s="190"/>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5"/>
      <c r="Y1907" s="171"/>
      <c r="Z1907" s="172"/>
      <c r="AA1907" s="209"/>
      <c r="AB1907" s="189"/>
      <c r="AC1907" s="153"/>
      <c r="AD1907" s="153"/>
      <c r="AE1907" s="190"/>
      <c r="AF1907" s="189"/>
      <c r="AG1907" s="190"/>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5"/>
      <c r="Y1908" s="171"/>
      <c r="Z1908" s="172"/>
      <c r="AA1908" s="209"/>
      <c r="AB1908" s="189"/>
      <c r="AC1908" s="153"/>
      <c r="AD1908" s="153"/>
      <c r="AE1908" s="190"/>
      <c r="AF1908" s="189"/>
      <c r="AG1908" s="190"/>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5"/>
      <c r="Y1909" s="171"/>
      <c r="Z1909" s="172"/>
      <c r="AA1909" s="209"/>
      <c r="AB1909" s="189"/>
      <c r="AC1909" s="153"/>
      <c r="AD1909" s="153"/>
      <c r="AE1909" s="190"/>
      <c r="AF1909" s="189"/>
      <c r="AG1909" s="190"/>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5"/>
      <c r="Y1910" s="171"/>
      <c r="Z1910" s="172"/>
      <c r="AA1910" s="209"/>
      <c r="AB1910" s="189"/>
      <c r="AC1910" s="153"/>
      <c r="AD1910" s="153"/>
      <c r="AE1910" s="190"/>
      <c r="AF1910" s="189"/>
      <c r="AG1910" s="190"/>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5"/>
      <c r="Y1911" s="171"/>
      <c r="Z1911" s="172"/>
      <c r="AA1911" s="209"/>
      <c r="AB1911" s="189"/>
      <c r="AC1911" s="153"/>
      <c r="AD1911" s="153"/>
      <c r="AE1911" s="190"/>
      <c r="AF1911" s="189"/>
      <c r="AG1911" s="190"/>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5"/>
      <c r="Y1912" s="171"/>
      <c r="Z1912" s="172"/>
      <c r="AA1912" s="209"/>
      <c r="AB1912" s="189"/>
      <c r="AC1912" s="153"/>
      <c r="AD1912" s="153"/>
      <c r="AE1912" s="190"/>
      <c r="AF1912" s="189"/>
      <c r="AG1912" s="190"/>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5"/>
      <c r="Y1913" s="171"/>
      <c r="Z1913" s="172"/>
      <c r="AA1913" s="209"/>
      <c r="AB1913" s="189"/>
      <c r="AC1913" s="153"/>
      <c r="AD1913" s="153"/>
      <c r="AE1913" s="190"/>
      <c r="AF1913" s="189"/>
      <c r="AG1913" s="190"/>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5"/>
      <c r="Y1914" s="171"/>
      <c r="Z1914" s="172"/>
      <c r="AA1914" s="209"/>
      <c r="AB1914" s="189"/>
      <c r="AC1914" s="153"/>
      <c r="AD1914" s="153"/>
      <c r="AE1914" s="190"/>
      <c r="AF1914" s="189"/>
      <c r="AG1914" s="190"/>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5"/>
      <c r="Y1915" s="171"/>
      <c r="Z1915" s="172"/>
      <c r="AA1915" s="209"/>
      <c r="AB1915" s="189"/>
      <c r="AC1915" s="153"/>
      <c r="AD1915" s="153"/>
      <c r="AE1915" s="190"/>
      <c r="AF1915" s="189"/>
      <c r="AG1915" s="190"/>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5"/>
      <c r="Y1916" s="171"/>
      <c r="Z1916" s="172"/>
      <c r="AA1916" s="209"/>
      <c r="AB1916" s="189"/>
      <c r="AC1916" s="153"/>
      <c r="AD1916" s="153"/>
      <c r="AE1916" s="190"/>
      <c r="AF1916" s="189"/>
      <c r="AG1916" s="190"/>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5"/>
      <c r="Y1917" s="171"/>
      <c r="Z1917" s="172"/>
      <c r="AA1917" s="209"/>
      <c r="AB1917" s="189"/>
      <c r="AC1917" s="153"/>
      <c r="AD1917" s="153"/>
      <c r="AE1917" s="190"/>
      <c r="AF1917" s="189"/>
      <c r="AG1917" s="190"/>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5"/>
      <c r="Y1918" s="171"/>
      <c r="Z1918" s="172"/>
      <c r="AA1918" s="209"/>
      <c r="AB1918" s="189"/>
      <c r="AC1918" s="153"/>
      <c r="AD1918" s="153"/>
      <c r="AE1918" s="190"/>
      <c r="AF1918" s="189"/>
      <c r="AG1918" s="190"/>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5"/>
      <c r="Y1919" s="171"/>
      <c r="Z1919" s="172"/>
      <c r="AA1919" s="209"/>
      <c r="AB1919" s="189"/>
      <c r="AC1919" s="153"/>
      <c r="AD1919" s="153"/>
      <c r="AE1919" s="190"/>
      <c r="AF1919" s="189"/>
      <c r="AG1919" s="190"/>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5"/>
      <c r="Y1920" s="171"/>
      <c r="Z1920" s="172"/>
      <c r="AA1920" s="209"/>
      <c r="AB1920" s="189"/>
      <c r="AC1920" s="153"/>
      <c r="AD1920" s="153"/>
      <c r="AE1920" s="190"/>
      <c r="AF1920" s="189"/>
      <c r="AG1920" s="190"/>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5"/>
      <c r="Y1921" s="171"/>
      <c r="Z1921" s="172"/>
      <c r="AA1921" s="209"/>
      <c r="AB1921" s="189"/>
      <c r="AC1921" s="153"/>
      <c r="AD1921" s="153"/>
      <c r="AE1921" s="190"/>
      <c r="AF1921" s="189"/>
      <c r="AG1921" s="190"/>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5"/>
      <c r="Y1922" s="171"/>
      <c r="Z1922" s="172"/>
      <c r="AA1922" s="209"/>
      <c r="AB1922" s="189"/>
      <c r="AC1922" s="153"/>
      <c r="AD1922" s="153"/>
      <c r="AE1922" s="190"/>
      <c r="AF1922" s="189"/>
      <c r="AG1922" s="190"/>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5"/>
      <c r="Y1923" s="171"/>
      <c r="Z1923" s="172"/>
      <c r="AA1923" s="209"/>
      <c r="AB1923" s="189"/>
      <c r="AC1923" s="153"/>
      <c r="AD1923" s="153"/>
      <c r="AE1923" s="190"/>
      <c r="AF1923" s="189"/>
      <c r="AG1923" s="190"/>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5"/>
      <c r="Y1924" s="171"/>
      <c r="Z1924" s="172"/>
      <c r="AA1924" s="209"/>
      <c r="AB1924" s="189"/>
      <c r="AC1924" s="153"/>
      <c r="AD1924" s="153"/>
      <c r="AE1924" s="190"/>
      <c r="AF1924" s="189"/>
      <c r="AG1924" s="190"/>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5"/>
      <c r="Y1925" s="171"/>
      <c r="Z1925" s="172"/>
      <c r="AA1925" s="209"/>
      <c r="AB1925" s="189"/>
      <c r="AC1925" s="153"/>
      <c r="AD1925" s="153"/>
      <c r="AE1925" s="190"/>
      <c r="AF1925" s="189"/>
      <c r="AG1925" s="190"/>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5"/>
      <c r="Y1926" s="171"/>
      <c r="Z1926" s="172"/>
      <c r="AA1926" s="209"/>
      <c r="AB1926" s="189"/>
      <c r="AC1926" s="153"/>
      <c r="AD1926" s="153"/>
      <c r="AE1926" s="190"/>
      <c r="AF1926" s="189"/>
      <c r="AG1926" s="190"/>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5"/>
      <c r="Y1927" s="171"/>
      <c r="Z1927" s="172"/>
      <c r="AA1927" s="209"/>
      <c r="AB1927" s="189"/>
      <c r="AC1927" s="153"/>
      <c r="AD1927" s="153"/>
      <c r="AE1927" s="190"/>
      <c r="AF1927" s="189"/>
      <c r="AG1927" s="190"/>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5"/>
      <c r="Y1928" s="171"/>
      <c r="Z1928" s="172"/>
      <c r="AA1928" s="209"/>
      <c r="AB1928" s="189"/>
      <c r="AC1928" s="153"/>
      <c r="AD1928" s="153"/>
      <c r="AE1928" s="190"/>
      <c r="AF1928" s="189"/>
      <c r="AG1928" s="190"/>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5"/>
      <c r="Y1929" s="171"/>
      <c r="Z1929" s="172"/>
      <c r="AA1929" s="209"/>
      <c r="AB1929" s="189"/>
      <c r="AC1929" s="153"/>
      <c r="AD1929" s="153"/>
      <c r="AE1929" s="190"/>
      <c r="AF1929" s="189"/>
      <c r="AG1929" s="190"/>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5"/>
      <c r="Y1930" s="171"/>
      <c r="Z1930" s="172"/>
      <c r="AA1930" s="209"/>
      <c r="AB1930" s="189"/>
      <c r="AC1930" s="153"/>
      <c r="AD1930" s="153"/>
      <c r="AE1930" s="190"/>
      <c r="AF1930" s="189"/>
      <c r="AG1930" s="190"/>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5"/>
      <c r="Y1931" s="171"/>
      <c r="Z1931" s="172"/>
      <c r="AA1931" s="209"/>
      <c r="AB1931" s="189"/>
      <c r="AC1931" s="153"/>
      <c r="AD1931" s="153"/>
      <c r="AE1931" s="190"/>
      <c r="AF1931" s="189"/>
      <c r="AG1931" s="190"/>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5"/>
      <c r="Y1932" s="171"/>
      <c r="Z1932" s="172"/>
      <c r="AA1932" s="209"/>
      <c r="AB1932" s="189"/>
      <c r="AC1932" s="153"/>
      <c r="AD1932" s="153"/>
      <c r="AE1932" s="190"/>
      <c r="AF1932" s="189"/>
      <c r="AG1932" s="190"/>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5"/>
      <c r="Y1933" s="171"/>
      <c r="Z1933" s="172"/>
      <c r="AA1933" s="209"/>
      <c r="AB1933" s="189"/>
      <c r="AC1933" s="153"/>
      <c r="AD1933" s="153"/>
      <c r="AE1933" s="190"/>
      <c r="AF1933" s="189"/>
      <c r="AG1933" s="190"/>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5"/>
      <c r="Y1934" s="171"/>
      <c r="Z1934" s="172"/>
      <c r="AA1934" s="209"/>
      <c r="AB1934" s="189"/>
      <c r="AC1934" s="153"/>
      <c r="AD1934" s="153"/>
      <c r="AE1934" s="190"/>
      <c r="AF1934" s="189"/>
      <c r="AG1934" s="190"/>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5"/>
      <c r="Y1935" s="171"/>
      <c r="Z1935" s="172"/>
      <c r="AA1935" s="209"/>
      <c r="AB1935" s="189"/>
      <c r="AC1935" s="153"/>
      <c r="AD1935" s="153"/>
      <c r="AE1935" s="190"/>
      <c r="AF1935" s="189"/>
      <c r="AG1935" s="190"/>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5"/>
      <c r="Y1936" s="171"/>
      <c r="Z1936" s="172"/>
      <c r="AA1936" s="209"/>
      <c r="AB1936" s="189"/>
      <c r="AC1936" s="153"/>
      <c r="AD1936" s="153"/>
      <c r="AE1936" s="190"/>
      <c r="AF1936" s="189"/>
      <c r="AG1936" s="190"/>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5"/>
      <c r="Y1937" s="171"/>
      <c r="Z1937" s="172"/>
      <c r="AA1937" s="209"/>
      <c r="AB1937" s="189"/>
      <c r="AC1937" s="153"/>
      <c r="AD1937" s="153"/>
      <c r="AE1937" s="190"/>
      <c r="AF1937" s="189"/>
      <c r="AG1937" s="190"/>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5"/>
      <c r="Y1938" s="171"/>
      <c r="Z1938" s="172"/>
      <c r="AA1938" s="209"/>
      <c r="AB1938" s="189"/>
      <c r="AC1938" s="153"/>
      <c r="AD1938" s="153"/>
      <c r="AE1938" s="190"/>
      <c r="AF1938" s="189"/>
      <c r="AG1938" s="190"/>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5"/>
      <c r="Y1939" s="171"/>
      <c r="Z1939" s="172"/>
      <c r="AA1939" s="209"/>
      <c r="AB1939" s="189"/>
      <c r="AC1939" s="153"/>
      <c r="AD1939" s="153"/>
      <c r="AE1939" s="190"/>
      <c r="AF1939" s="189"/>
      <c r="AG1939" s="190"/>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5"/>
      <c r="Y1940" s="171"/>
      <c r="Z1940" s="172"/>
      <c r="AA1940" s="209"/>
      <c r="AB1940" s="189"/>
      <c r="AC1940" s="153"/>
      <c r="AD1940" s="153"/>
      <c r="AE1940" s="190"/>
      <c r="AF1940" s="189"/>
      <c r="AG1940" s="190"/>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5"/>
      <c r="Y1941" s="171"/>
      <c r="Z1941" s="172"/>
      <c r="AA1941" s="209"/>
      <c r="AB1941" s="189"/>
      <c r="AC1941" s="153"/>
      <c r="AD1941" s="153"/>
      <c r="AE1941" s="190"/>
      <c r="AF1941" s="189"/>
      <c r="AG1941" s="190"/>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5"/>
      <c r="Y1942" s="171"/>
      <c r="Z1942" s="172"/>
      <c r="AA1942" s="209"/>
      <c r="AB1942" s="189"/>
      <c r="AC1942" s="153"/>
      <c r="AD1942" s="153"/>
      <c r="AE1942" s="190"/>
      <c r="AF1942" s="189"/>
      <c r="AG1942" s="190"/>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5"/>
      <c r="Y1943" s="171"/>
      <c r="Z1943" s="172"/>
      <c r="AA1943" s="209"/>
      <c r="AB1943" s="189"/>
      <c r="AC1943" s="153"/>
      <c r="AD1943" s="153"/>
      <c r="AE1943" s="190"/>
      <c r="AF1943" s="189"/>
      <c r="AG1943" s="190"/>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5"/>
      <c r="Y1944" s="171"/>
      <c r="Z1944" s="172"/>
      <c r="AA1944" s="209"/>
      <c r="AB1944" s="189"/>
      <c r="AC1944" s="153"/>
      <c r="AD1944" s="153"/>
      <c r="AE1944" s="190"/>
      <c r="AF1944" s="189"/>
      <c r="AG1944" s="190"/>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5"/>
      <c r="Y1945" s="171"/>
      <c r="Z1945" s="172"/>
      <c r="AA1945" s="209"/>
      <c r="AB1945" s="189"/>
      <c r="AC1945" s="153"/>
      <c r="AD1945" s="153"/>
      <c r="AE1945" s="190"/>
      <c r="AF1945" s="189"/>
      <c r="AG1945" s="190"/>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5"/>
      <c r="Y1946" s="171"/>
      <c r="Z1946" s="172"/>
      <c r="AA1946" s="209"/>
      <c r="AB1946" s="189"/>
      <c r="AC1946" s="153"/>
      <c r="AD1946" s="153"/>
      <c r="AE1946" s="190"/>
      <c r="AF1946" s="189"/>
      <c r="AG1946" s="190"/>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5"/>
      <c r="Y1947" s="171"/>
      <c r="Z1947" s="172"/>
      <c r="AA1947" s="209"/>
      <c r="AB1947" s="189"/>
      <c r="AC1947" s="153"/>
      <c r="AD1947" s="153"/>
      <c r="AE1947" s="190"/>
      <c r="AF1947" s="189"/>
      <c r="AG1947" s="190"/>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5"/>
      <c r="Y1948" s="171"/>
      <c r="Z1948" s="172"/>
      <c r="AA1948" s="209"/>
      <c r="AB1948" s="189"/>
      <c r="AC1948" s="153"/>
      <c r="AD1948" s="153"/>
      <c r="AE1948" s="190"/>
      <c r="AF1948" s="189"/>
      <c r="AG1948" s="190"/>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5"/>
      <c r="Y1949" s="171"/>
      <c r="Z1949" s="172"/>
      <c r="AA1949" s="209"/>
      <c r="AB1949" s="189"/>
      <c r="AC1949" s="153"/>
      <c r="AD1949" s="153"/>
      <c r="AE1949" s="190"/>
      <c r="AF1949" s="189"/>
      <c r="AG1949" s="190"/>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5"/>
      <c r="Y1950" s="171"/>
      <c r="Z1950" s="172"/>
      <c r="AA1950" s="209"/>
      <c r="AB1950" s="189"/>
      <c r="AC1950" s="153"/>
      <c r="AD1950" s="153"/>
      <c r="AE1950" s="190"/>
      <c r="AF1950" s="189"/>
      <c r="AG1950" s="190"/>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5"/>
      <c r="Y1951" s="171"/>
      <c r="Z1951" s="172"/>
      <c r="AA1951" s="209"/>
      <c r="AB1951" s="189"/>
      <c r="AC1951" s="153"/>
      <c r="AD1951" s="153"/>
      <c r="AE1951" s="190"/>
      <c r="AF1951" s="189"/>
      <c r="AG1951" s="190"/>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5"/>
      <c r="Y1952" s="171"/>
      <c r="Z1952" s="172"/>
      <c r="AA1952" s="209"/>
      <c r="AB1952" s="189"/>
      <c r="AC1952" s="153"/>
      <c r="AD1952" s="153"/>
      <c r="AE1952" s="190"/>
      <c r="AF1952" s="189"/>
      <c r="AG1952" s="190"/>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5"/>
      <c r="Y1953" s="171"/>
      <c r="Z1953" s="172"/>
      <c r="AA1953" s="209"/>
      <c r="AB1953" s="189"/>
      <c r="AC1953" s="153"/>
      <c r="AD1953" s="153"/>
      <c r="AE1953" s="190"/>
      <c r="AF1953" s="189"/>
      <c r="AG1953" s="190"/>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5"/>
      <c r="Y1954" s="171"/>
      <c r="Z1954" s="172"/>
      <c r="AA1954" s="209"/>
      <c r="AB1954" s="189"/>
      <c r="AC1954" s="153"/>
      <c r="AD1954" s="153"/>
      <c r="AE1954" s="190"/>
      <c r="AF1954" s="189"/>
      <c r="AG1954" s="190"/>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5"/>
      <c r="Y1955" s="171"/>
      <c r="Z1955" s="172"/>
      <c r="AA1955" s="209"/>
      <c r="AB1955" s="189"/>
      <c r="AC1955" s="153"/>
      <c r="AD1955" s="153"/>
      <c r="AE1955" s="190"/>
      <c r="AF1955" s="189"/>
      <c r="AG1955" s="190"/>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5"/>
      <c r="Y1956" s="171"/>
      <c r="Z1956" s="172"/>
      <c r="AA1956" s="209"/>
      <c r="AB1956" s="189"/>
      <c r="AC1956" s="153"/>
      <c r="AD1956" s="153"/>
      <c r="AE1956" s="190"/>
      <c r="AF1956" s="189"/>
      <c r="AG1956" s="190"/>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5"/>
      <c r="Y1957" s="171"/>
      <c r="Z1957" s="172"/>
      <c r="AA1957" s="209"/>
      <c r="AB1957" s="189"/>
      <c r="AC1957" s="153"/>
      <c r="AD1957" s="153"/>
      <c r="AE1957" s="190"/>
      <c r="AF1957" s="189"/>
      <c r="AG1957" s="190"/>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5"/>
      <c r="Y1958" s="171"/>
      <c r="Z1958" s="172"/>
      <c r="AA1958" s="209"/>
      <c r="AB1958" s="189"/>
      <c r="AC1958" s="153"/>
      <c r="AD1958" s="153"/>
      <c r="AE1958" s="190"/>
      <c r="AF1958" s="189"/>
      <c r="AG1958" s="190"/>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5"/>
      <c r="Y1959" s="171"/>
      <c r="Z1959" s="172"/>
      <c r="AA1959" s="209"/>
      <c r="AB1959" s="189"/>
      <c r="AC1959" s="153"/>
      <c r="AD1959" s="153"/>
      <c r="AE1959" s="190"/>
      <c r="AF1959" s="189"/>
      <c r="AG1959" s="190"/>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5"/>
      <c r="Y1960" s="171"/>
      <c r="Z1960" s="172"/>
      <c r="AA1960" s="209"/>
      <c r="AB1960" s="189"/>
      <c r="AC1960" s="153"/>
      <c r="AD1960" s="153"/>
      <c r="AE1960" s="190"/>
      <c r="AF1960" s="189"/>
      <c r="AG1960" s="190"/>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5"/>
      <c r="Y1961" s="171"/>
      <c r="Z1961" s="172"/>
      <c r="AA1961" s="209"/>
      <c r="AB1961" s="189"/>
      <c r="AC1961" s="153"/>
      <c r="AD1961" s="153"/>
      <c r="AE1961" s="190"/>
      <c r="AF1961" s="189"/>
      <c r="AG1961" s="190"/>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5"/>
      <c r="Y1962" s="171"/>
      <c r="Z1962" s="172"/>
      <c r="AA1962" s="209"/>
      <c r="AB1962" s="189"/>
      <c r="AC1962" s="153"/>
      <c r="AD1962" s="153"/>
      <c r="AE1962" s="190"/>
      <c r="AF1962" s="189"/>
      <c r="AG1962" s="190"/>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5"/>
      <c r="Y1963" s="171"/>
      <c r="Z1963" s="172"/>
      <c r="AA1963" s="209"/>
      <c r="AB1963" s="189"/>
      <c r="AC1963" s="153"/>
      <c r="AD1963" s="153"/>
      <c r="AE1963" s="190"/>
      <c r="AF1963" s="189"/>
      <c r="AG1963" s="190"/>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5"/>
      <c r="Y1964" s="171"/>
      <c r="Z1964" s="172"/>
      <c r="AA1964" s="209"/>
      <c r="AB1964" s="189"/>
      <c r="AC1964" s="153"/>
      <c r="AD1964" s="153"/>
      <c r="AE1964" s="190"/>
      <c r="AF1964" s="189"/>
      <c r="AG1964" s="190"/>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5"/>
      <c r="Y1965" s="171"/>
      <c r="Z1965" s="172"/>
      <c r="AA1965" s="209"/>
      <c r="AB1965" s="189"/>
      <c r="AC1965" s="153"/>
      <c r="AD1965" s="153"/>
      <c r="AE1965" s="190"/>
      <c r="AF1965" s="189"/>
      <c r="AG1965" s="190"/>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5"/>
      <c r="Y1966" s="171"/>
      <c r="Z1966" s="172"/>
      <c r="AA1966" s="209"/>
      <c r="AB1966" s="189"/>
      <c r="AC1966" s="153"/>
      <c r="AD1966" s="153"/>
      <c r="AE1966" s="190"/>
      <c r="AF1966" s="189"/>
      <c r="AG1966" s="190"/>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5"/>
      <c r="Y1967" s="171"/>
      <c r="Z1967" s="172"/>
      <c r="AA1967" s="209"/>
      <c r="AB1967" s="189"/>
      <c r="AC1967" s="153"/>
      <c r="AD1967" s="153"/>
      <c r="AE1967" s="190"/>
      <c r="AF1967" s="189"/>
      <c r="AG1967" s="190"/>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5"/>
      <c r="Y1968" s="171"/>
      <c r="Z1968" s="172"/>
      <c r="AA1968" s="209"/>
      <c r="AB1968" s="189"/>
      <c r="AC1968" s="153"/>
      <c r="AD1968" s="153"/>
      <c r="AE1968" s="190"/>
      <c r="AF1968" s="189"/>
      <c r="AG1968" s="190"/>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5"/>
      <c r="Y1969" s="171"/>
      <c r="Z1969" s="172"/>
      <c r="AA1969" s="209"/>
      <c r="AB1969" s="189"/>
      <c r="AC1969" s="153"/>
      <c r="AD1969" s="153"/>
      <c r="AE1969" s="190"/>
      <c r="AF1969" s="189"/>
      <c r="AG1969" s="190"/>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5"/>
      <c r="Y1970" s="171"/>
      <c r="Z1970" s="172"/>
      <c r="AA1970" s="209"/>
      <c r="AB1970" s="189"/>
      <c r="AC1970" s="153"/>
      <c r="AD1970" s="153"/>
      <c r="AE1970" s="190"/>
      <c r="AF1970" s="189"/>
      <c r="AG1970" s="190"/>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5"/>
      <c r="Y1971" s="171"/>
      <c r="Z1971" s="172"/>
      <c r="AA1971" s="209"/>
      <c r="AB1971" s="189"/>
      <c r="AC1971" s="153"/>
      <c r="AD1971" s="153"/>
      <c r="AE1971" s="190"/>
      <c r="AF1971" s="189"/>
      <c r="AG1971" s="190"/>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5"/>
      <c r="Y1972" s="171"/>
      <c r="Z1972" s="172"/>
      <c r="AA1972" s="209"/>
      <c r="AB1972" s="189"/>
      <c r="AC1972" s="153"/>
      <c r="AD1972" s="153"/>
      <c r="AE1972" s="190"/>
      <c r="AF1972" s="189"/>
      <c r="AG1972" s="190"/>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5"/>
      <c r="Y1973" s="171"/>
      <c r="Z1973" s="172"/>
      <c r="AA1973" s="209"/>
      <c r="AB1973" s="189"/>
      <c r="AC1973" s="153"/>
      <c r="AD1973" s="153"/>
      <c r="AE1973" s="190"/>
      <c r="AF1973" s="189"/>
      <c r="AG1973" s="190"/>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5"/>
      <c r="Y1974" s="171"/>
      <c r="Z1974" s="172"/>
      <c r="AA1974" s="209"/>
      <c r="AB1974" s="189"/>
      <c r="AC1974" s="153"/>
      <c r="AD1974" s="153"/>
      <c r="AE1974" s="190"/>
      <c r="AF1974" s="189"/>
      <c r="AG1974" s="190"/>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5"/>
      <c r="Y1975" s="171"/>
      <c r="Z1975" s="172"/>
      <c r="AA1975" s="209"/>
      <c r="AB1975" s="189"/>
      <c r="AC1975" s="153"/>
      <c r="AD1975" s="153"/>
      <c r="AE1975" s="190"/>
      <c r="AF1975" s="189"/>
      <c r="AG1975" s="190"/>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5"/>
      <c r="Y1976" s="171"/>
      <c r="Z1976" s="172"/>
      <c r="AA1976" s="209"/>
      <c r="AB1976" s="189"/>
      <c r="AC1976" s="153"/>
      <c r="AD1976" s="153"/>
      <c r="AE1976" s="190"/>
      <c r="AF1976" s="189"/>
      <c r="AG1976" s="190"/>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5"/>
      <c r="Y1977" s="171"/>
      <c r="Z1977" s="172"/>
      <c r="AA1977" s="209"/>
      <c r="AB1977" s="189"/>
      <c r="AC1977" s="153"/>
      <c r="AD1977" s="153"/>
      <c r="AE1977" s="190"/>
      <c r="AF1977" s="189"/>
      <c r="AG1977" s="190"/>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5"/>
      <c r="Y1978" s="171"/>
      <c r="Z1978" s="172"/>
      <c r="AA1978" s="209"/>
      <c r="AB1978" s="189"/>
      <c r="AC1978" s="153"/>
      <c r="AD1978" s="153"/>
      <c r="AE1978" s="190"/>
      <c r="AF1978" s="189"/>
      <c r="AG1978" s="190"/>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5"/>
      <c r="Y1979" s="171"/>
      <c r="Z1979" s="172"/>
      <c r="AA1979" s="209"/>
      <c r="AB1979" s="189"/>
      <c r="AC1979" s="153"/>
      <c r="AD1979" s="153"/>
      <c r="AE1979" s="190"/>
      <c r="AF1979" s="189"/>
      <c r="AG1979" s="190"/>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5"/>
      <c r="Y1980" s="171"/>
      <c r="Z1980" s="172"/>
      <c r="AA1980" s="209"/>
      <c r="AB1980" s="189"/>
      <c r="AC1980" s="153"/>
      <c r="AD1980" s="153"/>
      <c r="AE1980" s="190"/>
      <c r="AF1980" s="189"/>
      <c r="AG1980" s="190"/>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5"/>
      <c r="Y1981" s="171"/>
      <c r="Z1981" s="172"/>
      <c r="AA1981" s="209"/>
      <c r="AB1981" s="189"/>
      <c r="AC1981" s="153"/>
      <c r="AD1981" s="153"/>
      <c r="AE1981" s="190"/>
      <c r="AF1981" s="189"/>
      <c r="AG1981" s="190"/>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5"/>
      <c r="Y1982" s="171"/>
      <c r="Z1982" s="172"/>
      <c r="AA1982" s="209"/>
      <c r="AB1982" s="189"/>
      <c r="AC1982" s="153"/>
      <c r="AD1982" s="153"/>
      <c r="AE1982" s="190"/>
      <c r="AF1982" s="189"/>
      <c r="AG1982" s="190"/>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5"/>
      <c r="Y1983" s="171"/>
      <c r="Z1983" s="172"/>
      <c r="AA1983" s="209"/>
      <c r="AB1983" s="189"/>
      <c r="AC1983" s="153"/>
      <c r="AD1983" s="153"/>
      <c r="AE1983" s="190"/>
      <c r="AF1983" s="189"/>
      <c r="AG1983" s="190"/>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5"/>
      <c r="Y1984" s="171"/>
      <c r="Z1984" s="172"/>
      <c r="AA1984" s="209"/>
      <c r="AB1984" s="189"/>
      <c r="AC1984" s="153"/>
      <c r="AD1984" s="153"/>
      <c r="AE1984" s="190"/>
      <c r="AF1984" s="189"/>
      <c r="AG1984" s="190"/>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5"/>
      <c r="Y1985" s="171"/>
      <c r="Z1985" s="172"/>
      <c r="AA1985" s="209"/>
      <c r="AB1985" s="189"/>
      <c r="AC1985" s="153"/>
      <c r="AD1985" s="153"/>
      <c r="AE1985" s="190"/>
      <c r="AF1985" s="189"/>
      <c r="AG1985" s="190"/>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5"/>
      <c r="Y1986" s="171"/>
      <c r="Z1986" s="172"/>
      <c r="AA1986" s="209"/>
      <c r="AB1986" s="189"/>
      <c r="AC1986" s="153"/>
      <c r="AD1986" s="153"/>
      <c r="AE1986" s="190"/>
      <c r="AF1986" s="189"/>
      <c r="AG1986" s="190"/>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5"/>
      <c r="Y1987" s="171"/>
      <c r="Z1987" s="172"/>
      <c r="AA1987" s="209"/>
      <c r="AB1987" s="189"/>
      <c r="AC1987" s="153"/>
      <c r="AD1987" s="153"/>
      <c r="AE1987" s="190"/>
      <c r="AF1987" s="189"/>
      <c r="AG1987" s="190"/>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5"/>
      <c r="Y1988" s="171"/>
      <c r="Z1988" s="172"/>
      <c r="AA1988" s="209"/>
      <c r="AB1988" s="189"/>
      <c r="AC1988" s="153"/>
      <c r="AD1988" s="153"/>
      <c r="AE1988" s="190"/>
      <c r="AF1988" s="189"/>
      <c r="AG1988" s="190"/>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5"/>
      <c r="Y1989" s="171"/>
      <c r="Z1989" s="172"/>
      <c r="AA1989" s="209"/>
      <c r="AB1989" s="189"/>
      <c r="AC1989" s="153"/>
      <c r="AD1989" s="153"/>
      <c r="AE1989" s="190"/>
      <c r="AF1989" s="189"/>
      <c r="AG1989" s="190"/>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5"/>
      <c r="Y1990" s="171"/>
      <c r="Z1990" s="172"/>
      <c r="AA1990" s="209"/>
      <c r="AB1990" s="189"/>
      <c r="AC1990" s="153"/>
      <c r="AD1990" s="153"/>
      <c r="AE1990" s="190"/>
      <c r="AF1990" s="189"/>
      <c r="AG1990" s="190"/>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5"/>
      <c r="Y1991" s="171"/>
      <c r="Z1991" s="172"/>
      <c r="AA1991" s="209"/>
      <c r="AB1991" s="189"/>
      <c r="AC1991" s="153"/>
      <c r="AD1991" s="153"/>
      <c r="AE1991" s="190"/>
      <c r="AF1991" s="189"/>
      <c r="AG1991" s="190"/>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5"/>
      <c r="Y1992" s="171"/>
      <c r="Z1992" s="172"/>
      <c r="AA1992" s="209"/>
      <c r="AB1992" s="189"/>
      <c r="AC1992" s="153"/>
      <c r="AD1992" s="153"/>
      <c r="AE1992" s="190"/>
      <c r="AF1992" s="189"/>
      <c r="AG1992" s="190"/>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5"/>
      <c r="Y1993" s="171"/>
      <c r="Z1993" s="172"/>
      <c r="AA1993" s="209"/>
      <c r="AB1993" s="189"/>
      <c r="AC1993" s="153"/>
      <c r="AD1993" s="153"/>
      <c r="AE1993" s="190"/>
      <c r="AF1993" s="189"/>
      <c r="AG1993" s="190"/>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5"/>
      <c r="Y1994" s="171"/>
      <c r="Z1994" s="172"/>
      <c r="AA1994" s="209"/>
      <c r="AB1994" s="189"/>
      <c r="AC1994" s="153"/>
      <c r="AD1994" s="153"/>
      <c r="AE1994" s="190"/>
      <c r="AF1994" s="189"/>
      <c r="AG1994" s="190"/>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5"/>
      <c r="Y1995" s="171"/>
      <c r="Z1995" s="172"/>
      <c r="AA1995" s="209"/>
      <c r="AB1995" s="189"/>
      <c r="AC1995" s="153"/>
      <c r="AD1995" s="153"/>
      <c r="AE1995" s="190"/>
      <c r="AF1995" s="189"/>
      <c r="AG1995" s="190"/>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5"/>
      <c r="Y1996" s="171"/>
      <c r="Z1996" s="172"/>
      <c r="AA1996" s="209"/>
      <c r="AB1996" s="189"/>
      <c r="AC1996" s="153"/>
      <c r="AD1996" s="153"/>
      <c r="AE1996" s="190"/>
      <c r="AF1996" s="189"/>
      <c r="AG1996" s="190"/>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5"/>
      <c r="Y1997" s="171"/>
      <c r="Z1997" s="172"/>
      <c r="AA1997" s="209"/>
      <c r="AB1997" s="189"/>
      <c r="AC1997" s="153"/>
      <c r="AD1997" s="153"/>
      <c r="AE1997" s="190"/>
      <c r="AF1997" s="189"/>
      <c r="AG1997" s="190"/>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5"/>
      <c r="Y1998" s="171"/>
      <c r="Z1998" s="172"/>
      <c r="AA1998" s="209"/>
      <c r="AB1998" s="189"/>
      <c r="AC1998" s="153"/>
      <c r="AD1998" s="153"/>
      <c r="AE1998" s="190"/>
      <c r="AF1998" s="189"/>
      <c r="AG1998" s="190"/>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5"/>
      <c r="Y1999" s="171"/>
      <c r="Z1999" s="172"/>
      <c r="AA1999" s="209"/>
      <c r="AB1999" s="189"/>
      <c r="AC1999" s="153"/>
      <c r="AD1999" s="153"/>
      <c r="AE1999" s="190"/>
      <c r="AF1999" s="189"/>
      <c r="AG1999" s="190"/>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5"/>
      <c r="Y2000" s="171"/>
      <c r="Z2000" s="172"/>
      <c r="AA2000" s="209"/>
      <c r="AB2000" s="189"/>
      <c r="AC2000" s="153"/>
      <c r="AD2000" s="153"/>
      <c r="AE2000" s="190"/>
      <c r="AF2000" s="189"/>
      <c r="AG2000" s="190"/>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5"/>
      <c r="Y2001" s="171"/>
      <c r="Z2001" s="172"/>
      <c r="AA2001" s="209"/>
      <c r="AB2001" s="189"/>
      <c r="AC2001" s="153"/>
      <c r="AD2001" s="153"/>
      <c r="AE2001" s="190"/>
      <c r="AF2001" s="189"/>
      <c r="AG2001" s="190"/>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5"/>
      <c r="Y2002" s="171"/>
      <c r="Z2002" s="172"/>
      <c r="AA2002" s="209"/>
      <c r="AB2002" s="189"/>
      <c r="AC2002" s="153"/>
      <c r="AD2002" s="153"/>
      <c r="AE2002" s="190"/>
      <c r="AF2002" s="189"/>
      <c r="AG2002" s="190"/>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5"/>
      <c r="Y2003" s="171"/>
      <c r="Z2003" s="172"/>
      <c r="AA2003" s="209"/>
      <c r="AB2003" s="189"/>
      <c r="AC2003" s="153"/>
      <c r="AD2003" s="153"/>
      <c r="AE2003" s="190"/>
      <c r="AF2003" s="189"/>
      <c r="AG2003" s="190"/>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5"/>
      <c r="Y2004" s="171"/>
      <c r="Z2004" s="172"/>
      <c r="AA2004" s="209"/>
      <c r="AB2004" s="189"/>
      <c r="AC2004" s="153"/>
      <c r="AD2004" s="153"/>
      <c r="AE2004" s="190"/>
      <c r="AF2004" s="189"/>
      <c r="AG2004" s="190"/>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5"/>
      <c r="Y2005" s="171"/>
      <c r="Z2005" s="172"/>
      <c r="AA2005" s="209"/>
      <c r="AB2005" s="189"/>
      <c r="AC2005" s="153"/>
      <c r="AD2005" s="153"/>
      <c r="AE2005" s="190"/>
      <c r="AF2005" s="189"/>
      <c r="AG2005" s="190"/>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5"/>
      <c r="Y2006" s="171"/>
      <c r="Z2006" s="172"/>
      <c r="AA2006" s="209"/>
      <c r="AB2006" s="189"/>
      <c r="AC2006" s="153"/>
      <c r="AD2006" s="153"/>
      <c r="AE2006" s="190"/>
      <c r="AF2006" s="189"/>
      <c r="AG2006" s="190"/>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5"/>
      <c r="Y2007" s="171"/>
      <c r="Z2007" s="172"/>
      <c r="AA2007" s="209"/>
      <c r="AB2007" s="189"/>
      <c r="AC2007" s="153"/>
      <c r="AD2007" s="153"/>
      <c r="AE2007" s="190"/>
      <c r="AF2007" s="189"/>
      <c r="AG2007" s="190"/>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5"/>
      <c r="Y2008" s="171"/>
      <c r="Z2008" s="172"/>
      <c r="AA2008" s="209"/>
      <c r="AB2008" s="189"/>
      <c r="AC2008" s="153"/>
      <c r="AD2008" s="153"/>
      <c r="AE2008" s="190"/>
      <c r="AF2008" s="189"/>
      <c r="AG2008" s="190"/>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5"/>
      <c r="Y2009" s="171"/>
      <c r="Z2009" s="172"/>
      <c r="AA2009" s="209"/>
      <c r="AB2009" s="189"/>
      <c r="AC2009" s="153"/>
      <c r="AD2009" s="153"/>
      <c r="AE2009" s="190"/>
      <c r="AF2009" s="189"/>
      <c r="AG2009" s="190"/>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5"/>
      <c r="Y2010" s="171"/>
      <c r="Z2010" s="172"/>
      <c r="AA2010" s="209"/>
      <c r="AB2010" s="189"/>
      <c r="AC2010" s="153"/>
      <c r="AD2010" s="153"/>
      <c r="AE2010" s="190"/>
      <c r="AF2010" s="189"/>
      <c r="AG2010" s="190"/>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5"/>
      <c r="Y2011" s="171"/>
      <c r="Z2011" s="172"/>
      <c r="AA2011" s="209"/>
      <c r="AB2011" s="189"/>
      <c r="AC2011" s="153"/>
      <c r="AD2011" s="153"/>
      <c r="AE2011" s="190"/>
      <c r="AF2011" s="189"/>
      <c r="AG2011" s="190"/>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5"/>
      <c r="Y2012" s="171"/>
      <c r="Z2012" s="172"/>
      <c r="AA2012" s="209"/>
      <c r="AB2012" s="189"/>
      <c r="AC2012" s="153"/>
      <c r="AD2012" s="153"/>
      <c r="AE2012" s="190"/>
      <c r="AF2012" s="189"/>
      <c r="AG2012" s="190"/>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5"/>
      <c r="Y2013" s="171"/>
      <c r="Z2013" s="172"/>
      <c r="AA2013" s="209"/>
      <c r="AB2013" s="189"/>
      <c r="AC2013" s="153"/>
      <c r="AD2013" s="153"/>
      <c r="AE2013" s="190"/>
      <c r="AF2013" s="189"/>
      <c r="AG2013" s="190"/>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5"/>
      <c r="Y2014" s="171"/>
      <c r="Z2014" s="172"/>
      <c r="AA2014" s="209"/>
      <c r="AB2014" s="189"/>
      <c r="AC2014" s="153"/>
      <c r="AD2014" s="153"/>
      <c r="AE2014" s="190"/>
      <c r="AF2014" s="189"/>
      <c r="AG2014" s="190"/>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5"/>
      <c r="Y2015" s="171"/>
      <c r="Z2015" s="172"/>
      <c r="AA2015" s="209"/>
      <c r="AB2015" s="189"/>
      <c r="AC2015" s="153"/>
      <c r="AD2015" s="153"/>
      <c r="AE2015" s="190"/>
      <c r="AF2015" s="189"/>
      <c r="AG2015" s="190"/>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5"/>
      <c r="Y2016" s="171"/>
      <c r="Z2016" s="172"/>
      <c r="AA2016" s="209"/>
      <c r="AB2016" s="189"/>
      <c r="AC2016" s="153"/>
      <c r="AD2016" s="153"/>
      <c r="AE2016" s="190"/>
      <c r="AF2016" s="189"/>
      <c r="AG2016" s="190"/>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5"/>
      <c r="Y2017" s="171"/>
      <c r="Z2017" s="172"/>
      <c r="AA2017" s="209"/>
      <c r="AB2017" s="189"/>
      <c r="AC2017" s="153"/>
      <c r="AD2017" s="153"/>
      <c r="AE2017" s="190"/>
      <c r="AF2017" s="189"/>
      <c r="AG2017" s="190"/>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5"/>
      <c r="Y2018" s="171"/>
      <c r="Z2018" s="172"/>
      <c r="AA2018" s="209"/>
      <c r="AB2018" s="189"/>
      <c r="AC2018" s="153"/>
      <c r="AD2018" s="153"/>
      <c r="AE2018" s="190"/>
      <c r="AF2018" s="189"/>
      <c r="AG2018" s="190"/>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5"/>
      <c r="Y2019" s="171"/>
      <c r="Z2019" s="172"/>
      <c r="AA2019" s="209"/>
      <c r="AB2019" s="189"/>
      <c r="AC2019" s="153"/>
      <c r="AD2019" s="153"/>
      <c r="AE2019" s="190"/>
      <c r="AF2019" s="189"/>
      <c r="AG2019" s="190"/>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5"/>
      <c r="Y2020" s="171"/>
      <c r="Z2020" s="172"/>
      <c r="AA2020" s="209"/>
      <c r="AB2020" s="189"/>
      <c r="AC2020" s="153"/>
      <c r="AD2020" s="153"/>
      <c r="AE2020" s="190"/>
      <c r="AF2020" s="189"/>
      <c r="AG2020" s="190"/>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5"/>
      <c r="Y2021" s="171"/>
      <c r="Z2021" s="172"/>
      <c r="AA2021" s="209"/>
      <c r="AB2021" s="189"/>
      <c r="AC2021" s="153"/>
      <c r="AD2021" s="153"/>
      <c r="AE2021" s="190"/>
      <c r="AF2021" s="189"/>
      <c r="AG2021" s="190"/>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5"/>
      <c r="Y2022" s="171"/>
      <c r="Z2022" s="172"/>
      <c r="AA2022" s="209"/>
      <c r="AB2022" s="189"/>
      <c r="AC2022" s="153"/>
      <c r="AD2022" s="153"/>
      <c r="AE2022" s="190"/>
      <c r="AF2022" s="189"/>
      <c r="AG2022" s="190"/>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5"/>
      <c r="Y2023" s="171"/>
      <c r="Z2023" s="172"/>
      <c r="AA2023" s="209"/>
      <c r="AB2023" s="189"/>
      <c r="AC2023" s="153"/>
      <c r="AD2023" s="153"/>
      <c r="AE2023" s="190"/>
      <c r="AF2023" s="189"/>
      <c r="AG2023" s="190"/>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5"/>
      <c r="Y2024" s="171"/>
      <c r="Z2024" s="172"/>
      <c r="AA2024" s="209"/>
      <c r="AB2024" s="189"/>
      <c r="AC2024" s="153"/>
      <c r="AD2024" s="153"/>
      <c r="AE2024" s="190"/>
      <c r="AF2024" s="189"/>
      <c r="AG2024" s="190"/>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5"/>
      <c r="Y2025" s="171"/>
      <c r="Z2025" s="172"/>
      <c r="AA2025" s="209"/>
      <c r="AB2025" s="189"/>
      <c r="AC2025" s="153"/>
      <c r="AD2025" s="153"/>
      <c r="AE2025" s="190"/>
      <c r="AF2025" s="189"/>
      <c r="AG2025" s="190"/>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5"/>
      <c r="Y2026" s="171"/>
      <c r="Z2026" s="172"/>
      <c r="AA2026" s="209"/>
      <c r="AB2026" s="189"/>
      <c r="AC2026" s="153"/>
      <c r="AD2026" s="153"/>
      <c r="AE2026" s="190"/>
      <c r="AF2026" s="189"/>
      <c r="AG2026" s="190"/>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5"/>
      <c r="Y2027" s="171"/>
      <c r="Z2027" s="172"/>
      <c r="AA2027" s="209"/>
      <c r="AB2027" s="189"/>
      <c r="AC2027" s="153"/>
      <c r="AD2027" s="153"/>
      <c r="AE2027" s="190"/>
      <c r="AF2027" s="189"/>
      <c r="AG2027" s="190"/>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5"/>
      <c r="Y2028" s="171"/>
      <c r="Z2028" s="172"/>
      <c r="AA2028" s="209"/>
      <c r="AB2028" s="189"/>
      <c r="AC2028" s="153"/>
      <c r="AD2028" s="153"/>
      <c r="AE2028" s="190"/>
      <c r="AF2028" s="189"/>
      <c r="AG2028" s="190"/>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5"/>
      <c r="Y2029" s="171"/>
      <c r="Z2029" s="172"/>
      <c r="AA2029" s="209"/>
      <c r="AB2029" s="189"/>
      <c r="AC2029" s="153"/>
      <c r="AD2029" s="153"/>
      <c r="AE2029" s="190"/>
      <c r="AF2029" s="189"/>
      <c r="AG2029" s="190"/>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5"/>
      <c r="Y2030" s="171"/>
      <c r="Z2030" s="172"/>
      <c r="AA2030" s="209"/>
      <c r="AB2030" s="189"/>
      <c r="AC2030" s="153"/>
      <c r="AD2030" s="153"/>
      <c r="AE2030" s="190"/>
      <c r="AF2030" s="189"/>
      <c r="AG2030" s="190"/>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5"/>
      <c r="Y2031" s="171"/>
      <c r="Z2031" s="172"/>
      <c r="AA2031" s="209"/>
      <c r="AB2031" s="189"/>
      <c r="AC2031" s="153"/>
      <c r="AD2031" s="153"/>
      <c r="AE2031" s="190"/>
      <c r="AF2031" s="189"/>
      <c r="AG2031" s="190"/>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5"/>
      <c r="Y2032" s="171"/>
      <c r="Z2032" s="172"/>
      <c r="AA2032" s="209"/>
      <c r="AB2032" s="189"/>
      <c r="AC2032" s="153"/>
      <c r="AD2032" s="153"/>
      <c r="AE2032" s="190"/>
      <c r="AF2032" s="189"/>
      <c r="AG2032" s="190"/>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5"/>
      <c r="Y2033" s="171"/>
      <c r="Z2033" s="172"/>
      <c r="AA2033" s="209"/>
      <c r="AB2033" s="189"/>
      <c r="AC2033" s="153"/>
      <c r="AD2033" s="153"/>
      <c r="AE2033" s="190"/>
      <c r="AF2033" s="189"/>
      <c r="AG2033" s="190"/>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5"/>
      <c r="Y2034" s="171"/>
      <c r="Z2034" s="172"/>
      <c r="AA2034" s="209"/>
      <c r="AB2034" s="189"/>
      <c r="AC2034" s="153"/>
      <c r="AD2034" s="153"/>
      <c r="AE2034" s="190"/>
      <c r="AF2034" s="189"/>
      <c r="AG2034" s="190"/>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5"/>
      <c r="Y2035" s="171"/>
      <c r="Z2035" s="172"/>
      <c r="AA2035" s="209"/>
      <c r="AB2035" s="189"/>
      <c r="AC2035" s="153"/>
      <c r="AD2035" s="153"/>
      <c r="AE2035" s="190"/>
      <c r="AF2035" s="189"/>
      <c r="AG2035" s="190"/>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5"/>
      <c r="Y2036" s="171"/>
      <c r="Z2036" s="172"/>
      <c r="AA2036" s="209"/>
      <c r="AB2036" s="189"/>
      <c r="AC2036" s="153"/>
      <c r="AD2036" s="153"/>
      <c r="AE2036" s="190"/>
      <c r="AF2036" s="189"/>
      <c r="AG2036" s="190"/>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5"/>
      <c r="Y2037" s="171"/>
      <c r="Z2037" s="172"/>
      <c r="AA2037" s="209"/>
      <c r="AB2037" s="189"/>
      <c r="AC2037" s="153"/>
      <c r="AD2037" s="153"/>
      <c r="AE2037" s="190"/>
      <c r="AF2037" s="189"/>
      <c r="AG2037" s="190"/>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5"/>
      <c r="Y2038" s="171"/>
      <c r="Z2038" s="172"/>
      <c r="AA2038" s="209"/>
      <c r="AB2038" s="189"/>
      <c r="AC2038" s="153"/>
      <c r="AD2038" s="153"/>
      <c r="AE2038" s="190"/>
      <c r="AF2038" s="189"/>
      <c r="AG2038" s="190"/>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5"/>
      <c r="Y2039" s="171"/>
      <c r="Z2039" s="172"/>
      <c r="AA2039" s="209"/>
      <c r="AB2039" s="189"/>
      <c r="AC2039" s="153"/>
      <c r="AD2039" s="153"/>
      <c r="AE2039" s="190"/>
      <c r="AF2039" s="189"/>
      <c r="AG2039" s="190"/>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5"/>
      <c r="Y2040" s="171"/>
      <c r="Z2040" s="172"/>
      <c r="AA2040" s="209"/>
      <c r="AB2040" s="189"/>
      <c r="AC2040" s="153"/>
      <c r="AD2040" s="153"/>
      <c r="AE2040" s="190"/>
      <c r="AF2040" s="189"/>
      <c r="AG2040" s="190"/>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5"/>
      <c r="Y2041" s="171"/>
      <c r="Z2041" s="172"/>
      <c r="AA2041" s="209"/>
      <c r="AB2041" s="189"/>
      <c r="AC2041" s="153"/>
      <c r="AD2041" s="153"/>
      <c r="AE2041" s="190"/>
      <c r="AF2041" s="189"/>
      <c r="AG2041" s="190"/>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5"/>
      <c r="Y2042" s="171"/>
      <c r="Z2042" s="172"/>
      <c r="AA2042" s="209"/>
      <c r="AB2042" s="189"/>
      <c r="AC2042" s="153"/>
      <c r="AD2042" s="153"/>
      <c r="AE2042" s="190"/>
      <c r="AF2042" s="189"/>
      <c r="AG2042" s="190"/>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5"/>
      <c r="Y2043" s="171"/>
      <c r="Z2043" s="172"/>
      <c r="AA2043" s="209"/>
      <c r="AB2043" s="189"/>
      <c r="AC2043" s="153"/>
      <c r="AD2043" s="153"/>
      <c r="AE2043" s="190"/>
      <c r="AF2043" s="189"/>
      <c r="AG2043" s="190"/>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5"/>
      <c r="Y2044" s="171"/>
      <c r="Z2044" s="172"/>
      <c r="AA2044" s="209"/>
      <c r="AB2044" s="189"/>
      <c r="AC2044" s="153"/>
      <c r="AD2044" s="153"/>
      <c r="AE2044" s="190"/>
      <c r="AF2044" s="189"/>
      <c r="AG2044" s="190"/>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5"/>
      <c r="Y2045" s="171"/>
      <c r="Z2045" s="172"/>
      <c r="AA2045" s="209"/>
      <c r="AB2045" s="189"/>
      <c r="AC2045" s="153"/>
      <c r="AD2045" s="153"/>
      <c r="AE2045" s="190"/>
      <c r="AF2045" s="189"/>
      <c r="AG2045" s="190"/>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5"/>
      <c r="Y2046" s="171"/>
      <c r="Z2046" s="172"/>
      <c r="AA2046" s="209"/>
      <c r="AB2046" s="189"/>
      <c r="AC2046" s="153"/>
      <c r="AD2046" s="153"/>
      <c r="AE2046" s="190"/>
      <c r="AF2046" s="189"/>
      <c r="AG2046" s="190"/>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5"/>
      <c r="Y2047" s="171"/>
      <c r="Z2047" s="172"/>
      <c r="AA2047" s="209"/>
      <c r="AB2047" s="189"/>
      <c r="AC2047" s="153"/>
      <c r="AD2047" s="153"/>
      <c r="AE2047" s="190"/>
      <c r="AF2047" s="189"/>
      <c r="AG2047" s="190"/>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5"/>
      <c r="Y2048" s="171"/>
      <c r="Z2048" s="172"/>
      <c r="AA2048" s="209"/>
      <c r="AB2048" s="189"/>
      <c r="AC2048" s="153"/>
      <c r="AD2048" s="153"/>
      <c r="AE2048" s="190"/>
      <c r="AF2048" s="189"/>
      <c r="AG2048" s="190"/>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5"/>
      <c r="Y2049" s="171"/>
      <c r="Z2049" s="172"/>
      <c r="AA2049" s="209"/>
      <c r="AB2049" s="189"/>
      <c r="AC2049" s="153"/>
      <c r="AD2049" s="153"/>
      <c r="AE2049" s="190"/>
      <c r="AF2049" s="189"/>
      <c r="AG2049" s="190"/>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5"/>
      <c r="Y2050" s="171"/>
      <c r="Z2050" s="172"/>
      <c r="AA2050" s="209"/>
      <c r="AB2050" s="189"/>
      <c r="AC2050" s="153"/>
      <c r="AD2050" s="153"/>
      <c r="AE2050" s="190"/>
      <c r="AF2050" s="189"/>
      <c r="AG2050" s="190"/>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5"/>
      <c r="Y2051" s="171"/>
      <c r="Z2051" s="172"/>
      <c r="AA2051" s="209"/>
      <c r="AB2051" s="189"/>
      <c r="AC2051" s="153"/>
      <c r="AD2051" s="153"/>
      <c r="AE2051" s="190"/>
      <c r="AF2051" s="189"/>
      <c r="AG2051" s="190"/>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5"/>
      <c r="Y2052" s="171"/>
      <c r="Z2052" s="172"/>
      <c r="AA2052" s="209"/>
      <c r="AB2052" s="189"/>
      <c r="AC2052" s="153"/>
      <c r="AD2052" s="153"/>
      <c r="AE2052" s="190"/>
      <c r="AF2052" s="189"/>
      <c r="AG2052" s="190"/>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5"/>
      <c r="Y2053" s="171"/>
      <c r="Z2053" s="172"/>
      <c r="AA2053" s="209"/>
      <c r="AB2053" s="189"/>
      <c r="AC2053" s="153"/>
      <c r="AD2053" s="153"/>
      <c r="AE2053" s="190"/>
      <c r="AF2053" s="189"/>
      <c r="AG2053" s="190"/>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5"/>
      <c r="Y2054" s="171"/>
      <c r="Z2054" s="172"/>
      <c r="AA2054" s="209"/>
      <c r="AB2054" s="189"/>
      <c r="AC2054" s="153"/>
      <c r="AD2054" s="153"/>
      <c r="AE2054" s="190"/>
      <c r="AF2054" s="189"/>
      <c r="AG2054" s="190"/>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5"/>
      <c r="Y2055" s="171"/>
      <c r="Z2055" s="172"/>
      <c r="AA2055" s="209"/>
      <c r="AB2055" s="189"/>
      <c r="AC2055" s="153"/>
      <c r="AD2055" s="153"/>
      <c r="AE2055" s="190"/>
      <c r="AF2055" s="189"/>
      <c r="AG2055" s="190"/>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5"/>
      <c r="Y2056" s="171"/>
      <c r="Z2056" s="172"/>
      <c r="AA2056" s="209"/>
      <c r="AB2056" s="189"/>
      <c r="AC2056" s="153"/>
      <c r="AD2056" s="153"/>
      <c r="AE2056" s="190"/>
      <c r="AF2056" s="189"/>
      <c r="AG2056" s="190"/>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5"/>
      <c r="Y2057" s="171"/>
      <c r="Z2057" s="172"/>
      <c r="AA2057" s="209"/>
      <c r="AB2057" s="189"/>
      <c r="AC2057" s="153"/>
      <c r="AD2057" s="153"/>
      <c r="AE2057" s="190"/>
      <c r="AF2057" s="189"/>
      <c r="AG2057" s="190"/>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5"/>
      <c r="Y2058" s="171"/>
      <c r="Z2058" s="172"/>
      <c r="AA2058" s="209"/>
      <c r="AB2058" s="189"/>
      <c r="AC2058" s="153"/>
      <c r="AD2058" s="153"/>
      <c r="AE2058" s="190"/>
      <c r="AF2058" s="189"/>
      <c r="AG2058" s="190"/>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5"/>
      <c r="Y2059" s="171"/>
      <c r="Z2059" s="172"/>
      <c r="AA2059" s="209"/>
      <c r="AB2059" s="189"/>
      <c r="AC2059" s="153"/>
      <c r="AD2059" s="153"/>
      <c r="AE2059" s="190"/>
      <c r="AF2059" s="189"/>
      <c r="AG2059" s="190"/>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5"/>
      <c r="Y2060" s="171"/>
      <c r="Z2060" s="172"/>
      <c r="AA2060" s="209"/>
      <c r="AB2060" s="189"/>
      <c r="AC2060" s="153"/>
      <c r="AD2060" s="153"/>
      <c r="AE2060" s="190"/>
      <c r="AF2060" s="189"/>
      <c r="AG2060" s="190"/>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5"/>
      <c r="Y2061" s="171"/>
      <c r="Z2061" s="172"/>
      <c r="AA2061" s="209"/>
      <c r="AB2061" s="189"/>
      <c r="AC2061" s="153"/>
      <c r="AD2061" s="153"/>
      <c r="AE2061" s="190"/>
      <c r="AF2061" s="189"/>
      <c r="AG2061" s="190"/>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5"/>
      <c r="Y2062" s="171"/>
      <c r="Z2062" s="172"/>
      <c r="AA2062" s="209"/>
      <c r="AB2062" s="189"/>
      <c r="AC2062" s="153"/>
      <c r="AD2062" s="153"/>
      <c r="AE2062" s="190"/>
      <c r="AF2062" s="189"/>
      <c r="AG2062" s="190"/>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5"/>
      <c r="Y2063" s="171"/>
      <c r="Z2063" s="172"/>
      <c r="AA2063" s="209"/>
      <c r="AB2063" s="189"/>
      <c r="AC2063" s="153"/>
      <c r="AD2063" s="153"/>
      <c r="AE2063" s="190"/>
      <c r="AF2063" s="189"/>
      <c r="AG2063" s="190"/>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5"/>
      <c r="Y2064" s="171"/>
      <c r="Z2064" s="172"/>
      <c r="AA2064" s="209"/>
      <c r="AB2064" s="189"/>
      <c r="AC2064" s="153"/>
      <c r="AD2064" s="153"/>
      <c r="AE2064" s="190"/>
      <c r="AF2064" s="189"/>
      <c r="AG2064" s="190"/>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5"/>
      <c r="Y2065" s="171"/>
      <c r="Z2065" s="172"/>
      <c r="AA2065" s="209"/>
      <c r="AB2065" s="189"/>
      <c r="AC2065" s="153"/>
      <c r="AD2065" s="153"/>
      <c r="AE2065" s="190"/>
      <c r="AF2065" s="189"/>
      <c r="AG2065" s="190"/>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5"/>
      <c r="Y2066" s="171"/>
      <c r="Z2066" s="172"/>
      <c r="AA2066" s="209"/>
      <c r="AB2066" s="189"/>
      <c r="AC2066" s="153"/>
      <c r="AD2066" s="153"/>
      <c r="AE2066" s="190"/>
      <c r="AF2066" s="189"/>
      <c r="AG2066" s="190"/>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5"/>
      <c r="Y2067" s="171"/>
      <c r="Z2067" s="172"/>
      <c r="AA2067" s="209"/>
      <c r="AB2067" s="189"/>
      <c r="AC2067" s="153"/>
      <c r="AD2067" s="153"/>
      <c r="AE2067" s="190"/>
      <c r="AF2067" s="189"/>
      <c r="AG2067" s="190"/>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5"/>
      <c r="Y2068" s="171"/>
      <c r="Z2068" s="172"/>
      <c r="AA2068" s="209"/>
      <c r="AB2068" s="189"/>
      <c r="AC2068" s="153"/>
      <c r="AD2068" s="153"/>
      <c r="AE2068" s="190"/>
      <c r="AF2068" s="189"/>
      <c r="AG2068" s="190"/>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5"/>
      <c r="Y2069" s="171"/>
      <c r="Z2069" s="172"/>
      <c r="AA2069" s="209"/>
      <c r="AB2069" s="189"/>
      <c r="AC2069" s="153"/>
      <c r="AD2069" s="153"/>
      <c r="AE2069" s="190"/>
      <c r="AF2069" s="189"/>
      <c r="AG2069" s="190"/>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5"/>
      <c r="Y2070" s="171"/>
      <c r="Z2070" s="172"/>
      <c r="AA2070" s="209"/>
      <c r="AB2070" s="189"/>
      <c r="AC2070" s="153"/>
      <c r="AD2070" s="153"/>
      <c r="AE2070" s="190"/>
      <c r="AF2070" s="189"/>
      <c r="AG2070" s="190"/>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5"/>
      <c r="Y2071" s="171"/>
      <c r="Z2071" s="172"/>
      <c r="AA2071" s="209"/>
      <c r="AB2071" s="189"/>
      <c r="AC2071" s="153"/>
      <c r="AD2071" s="153"/>
      <c r="AE2071" s="190"/>
      <c r="AF2071" s="189"/>
      <c r="AG2071" s="190"/>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5"/>
      <c r="Y2072" s="171"/>
      <c r="Z2072" s="172"/>
      <c r="AA2072" s="209"/>
      <c r="AB2072" s="189"/>
      <c r="AC2072" s="153"/>
      <c r="AD2072" s="153"/>
      <c r="AE2072" s="190"/>
      <c r="AF2072" s="189"/>
      <c r="AG2072" s="190"/>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5"/>
      <c r="Y2073" s="171"/>
      <c r="Z2073" s="172"/>
      <c r="AA2073" s="209"/>
      <c r="AB2073" s="189"/>
      <c r="AC2073" s="153"/>
      <c r="AD2073" s="153"/>
      <c r="AE2073" s="190"/>
      <c r="AF2073" s="189"/>
      <c r="AG2073" s="190"/>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5"/>
      <c r="Y2074" s="171"/>
      <c r="Z2074" s="172"/>
      <c r="AA2074" s="209"/>
      <c r="AB2074" s="189"/>
      <c r="AC2074" s="153"/>
      <c r="AD2074" s="153"/>
      <c r="AE2074" s="190"/>
      <c r="AF2074" s="189"/>
      <c r="AG2074" s="190"/>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5"/>
      <c r="Y2075" s="171"/>
      <c r="Z2075" s="172"/>
      <c r="AA2075" s="209"/>
      <c r="AB2075" s="189"/>
      <c r="AC2075" s="153"/>
      <c r="AD2075" s="153"/>
      <c r="AE2075" s="190"/>
      <c r="AF2075" s="189"/>
      <c r="AG2075" s="190"/>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5"/>
      <c r="Y2076" s="171"/>
      <c r="Z2076" s="172"/>
      <c r="AA2076" s="209"/>
      <c r="AB2076" s="189"/>
      <c r="AC2076" s="153"/>
      <c r="AD2076" s="153"/>
      <c r="AE2076" s="190"/>
      <c r="AF2076" s="189"/>
      <c r="AG2076" s="190"/>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5"/>
      <c r="Y2077" s="171"/>
      <c r="Z2077" s="172"/>
      <c r="AA2077" s="209"/>
      <c r="AB2077" s="189"/>
      <c r="AC2077" s="153"/>
      <c r="AD2077" s="153"/>
      <c r="AE2077" s="190"/>
      <c r="AF2077" s="189"/>
      <c r="AG2077" s="190"/>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5"/>
      <c r="Y2078" s="171"/>
      <c r="Z2078" s="172"/>
      <c r="AA2078" s="209"/>
      <c r="AB2078" s="189"/>
      <c r="AC2078" s="153"/>
      <c r="AD2078" s="153"/>
      <c r="AE2078" s="190"/>
      <c r="AF2078" s="189"/>
      <c r="AG2078" s="190"/>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5"/>
      <c r="Y2079" s="171"/>
      <c r="Z2079" s="172"/>
      <c r="AA2079" s="209"/>
      <c r="AB2079" s="189"/>
      <c r="AC2079" s="153"/>
      <c r="AD2079" s="153"/>
      <c r="AE2079" s="190"/>
      <c r="AF2079" s="189"/>
      <c r="AG2079" s="190"/>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5"/>
      <c r="Y2080" s="171"/>
      <c r="Z2080" s="172"/>
      <c r="AA2080" s="209"/>
      <c r="AB2080" s="189"/>
      <c r="AC2080" s="153"/>
      <c r="AD2080" s="153"/>
      <c r="AE2080" s="190"/>
      <c r="AF2080" s="189"/>
      <c r="AG2080" s="190"/>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5"/>
      <c r="Y2081" s="171"/>
      <c r="Z2081" s="172"/>
      <c r="AA2081" s="209"/>
      <c r="AB2081" s="189"/>
      <c r="AC2081" s="153"/>
      <c r="AD2081" s="153"/>
      <c r="AE2081" s="190"/>
      <c r="AF2081" s="189"/>
      <c r="AG2081" s="190"/>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5"/>
      <c r="Y2082" s="171"/>
      <c r="Z2082" s="172"/>
      <c r="AA2082" s="209"/>
      <c r="AB2082" s="189"/>
      <c r="AC2082" s="153"/>
      <c r="AD2082" s="153"/>
      <c r="AE2082" s="190"/>
      <c r="AF2082" s="189"/>
      <c r="AG2082" s="190"/>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5"/>
      <c r="Y2083" s="171"/>
      <c r="Z2083" s="172"/>
      <c r="AA2083" s="209"/>
      <c r="AB2083" s="189"/>
      <c r="AC2083" s="153"/>
      <c r="AD2083" s="153"/>
      <c r="AE2083" s="190"/>
      <c r="AF2083" s="189"/>
      <c r="AG2083" s="190"/>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5"/>
      <c r="Y2084" s="171"/>
      <c r="Z2084" s="172"/>
      <c r="AA2084" s="209"/>
      <c r="AB2084" s="189"/>
      <c r="AC2084" s="153"/>
      <c r="AD2084" s="153"/>
      <c r="AE2084" s="190"/>
      <c r="AF2084" s="189"/>
      <c r="AG2084" s="190"/>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5"/>
      <c r="Y2085" s="171"/>
      <c r="Z2085" s="172"/>
      <c r="AA2085" s="209"/>
      <c r="AB2085" s="189"/>
      <c r="AC2085" s="153"/>
      <c r="AD2085" s="153"/>
      <c r="AE2085" s="190"/>
      <c r="AF2085" s="189"/>
      <c r="AG2085" s="190"/>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5"/>
      <c r="Y2086" s="171"/>
      <c r="Z2086" s="172"/>
      <c r="AA2086" s="209"/>
      <c r="AB2086" s="189"/>
      <c r="AC2086" s="153"/>
      <c r="AD2086" s="153"/>
      <c r="AE2086" s="190"/>
      <c r="AF2086" s="189"/>
      <c r="AG2086" s="190"/>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5"/>
      <c r="Y2087" s="171"/>
      <c r="Z2087" s="172"/>
      <c r="AA2087" s="209"/>
      <c r="AB2087" s="189"/>
      <c r="AC2087" s="153"/>
      <c r="AD2087" s="153"/>
      <c r="AE2087" s="190"/>
      <c r="AF2087" s="189"/>
      <c r="AG2087" s="190"/>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5"/>
      <c r="Y2088" s="171"/>
      <c r="Z2088" s="172"/>
      <c r="AA2088" s="209"/>
      <c r="AB2088" s="189"/>
      <c r="AC2088" s="153"/>
      <c r="AD2088" s="153"/>
      <c r="AE2088" s="190"/>
      <c r="AF2088" s="189"/>
      <c r="AG2088" s="190"/>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5"/>
      <c r="Y2089" s="171"/>
      <c r="Z2089" s="172"/>
      <c r="AA2089" s="209"/>
      <c r="AB2089" s="189"/>
      <c r="AC2089" s="153"/>
      <c r="AD2089" s="153"/>
      <c r="AE2089" s="190"/>
      <c r="AF2089" s="189"/>
      <c r="AG2089" s="190"/>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5"/>
      <c r="Y2090" s="171"/>
      <c r="Z2090" s="172"/>
      <c r="AA2090" s="209"/>
      <c r="AB2090" s="189"/>
      <c r="AC2090" s="153"/>
      <c r="AD2090" s="153"/>
      <c r="AE2090" s="190"/>
      <c r="AF2090" s="189"/>
      <c r="AG2090" s="190"/>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5"/>
      <c r="Y2091" s="171"/>
      <c r="Z2091" s="172"/>
      <c r="AA2091" s="209"/>
      <c r="AB2091" s="189"/>
      <c r="AC2091" s="153"/>
      <c r="AD2091" s="153"/>
      <c r="AE2091" s="190"/>
      <c r="AF2091" s="189"/>
      <c r="AG2091" s="190"/>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5"/>
      <c r="Y2092" s="171"/>
      <c r="Z2092" s="172"/>
      <c r="AA2092" s="209"/>
      <c r="AB2092" s="189"/>
      <c r="AC2092" s="153"/>
      <c r="AD2092" s="153"/>
      <c r="AE2092" s="190"/>
      <c r="AF2092" s="189"/>
      <c r="AG2092" s="190"/>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5"/>
      <c r="Y2093" s="171"/>
      <c r="Z2093" s="172"/>
      <c r="AA2093" s="209"/>
      <c r="AB2093" s="189"/>
      <c r="AC2093" s="153"/>
      <c r="AD2093" s="153"/>
      <c r="AE2093" s="190"/>
      <c r="AF2093" s="189"/>
      <c r="AG2093" s="190"/>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5"/>
      <c r="Y2094" s="171"/>
      <c r="Z2094" s="172"/>
      <c r="AA2094" s="209"/>
      <c r="AB2094" s="189"/>
      <c r="AC2094" s="153"/>
      <c r="AD2094" s="153"/>
      <c r="AE2094" s="190"/>
      <c r="AF2094" s="189"/>
      <c r="AG2094" s="190"/>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5"/>
      <c r="Y2095" s="171"/>
      <c r="Z2095" s="172"/>
      <c r="AA2095" s="209"/>
      <c r="AB2095" s="189"/>
      <c r="AC2095" s="153"/>
      <c r="AD2095" s="153"/>
      <c r="AE2095" s="190"/>
      <c r="AF2095" s="189"/>
      <c r="AG2095" s="190"/>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5"/>
      <c r="Y2096" s="171"/>
      <c r="Z2096" s="172"/>
      <c r="AA2096" s="209"/>
      <c r="AB2096" s="189"/>
      <c r="AC2096" s="153"/>
      <c r="AD2096" s="153"/>
      <c r="AE2096" s="190"/>
      <c r="AF2096" s="189"/>
      <c r="AG2096" s="190"/>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5"/>
      <c r="Y2097" s="171"/>
      <c r="Z2097" s="172"/>
      <c r="AA2097" s="209"/>
      <c r="AB2097" s="189"/>
      <c r="AC2097" s="153"/>
      <c r="AD2097" s="153"/>
      <c r="AE2097" s="190"/>
      <c r="AF2097" s="189"/>
      <c r="AG2097" s="190"/>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5"/>
      <c r="Y2098" s="171"/>
      <c r="Z2098" s="172"/>
      <c r="AA2098" s="209"/>
      <c r="AB2098" s="189"/>
      <c r="AC2098" s="153"/>
      <c r="AD2098" s="153"/>
      <c r="AE2098" s="190"/>
      <c r="AF2098" s="189"/>
      <c r="AG2098" s="190"/>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5"/>
      <c r="Y2099" s="171"/>
      <c r="Z2099" s="172"/>
      <c r="AA2099" s="209"/>
      <c r="AB2099" s="189"/>
      <c r="AC2099" s="153"/>
      <c r="AD2099" s="153"/>
      <c r="AE2099" s="190"/>
      <c r="AF2099" s="189"/>
      <c r="AG2099" s="190"/>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5"/>
      <c r="Y2100" s="171"/>
      <c r="Z2100" s="172"/>
      <c r="AA2100" s="209"/>
      <c r="AB2100" s="189"/>
      <c r="AC2100" s="153"/>
      <c r="AD2100" s="153"/>
      <c r="AE2100" s="190"/>
      <c r="AF2100" s="189"/>
      <c r="AG2100" s="190"/>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5"/>
      <c r="Y2101" s="171"/>
      <c r="Z2101" s="172"/>
      <c r="AA2101" s="209"/>
      <c r="AB2101" s="189"/>
      <c r="AC2101" s="153"/>
      <c r="AD2101" s="153"/>
      <c r="AE2101" s="190"/>
      <c r="AF2101" s="189"/>
      <c r="AG2101" s="190"/>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5"/>
      <c r="Y2102" s="171"/>
      <c r="Z2102" s="172"/>
      <c r="AA2102" s="209"/>
      <c r="AB2102" s="189"/>
      <c r="AC2102" s="153"/>
      <c r="AD2102" s="153"/>
      <c r="AE2102" s="190"/>
      <c r="AF2102" s="189"/>
      <c r="AG2102" s="190"/>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5"/>
      <c r="Y2103" s="171"/>
      <c r="Z2103" s="172"/>
      <c r="AA2103" s="209"/>
      <c r="AB2103" s="189"/>
      <c r="AC2103" s="153"/>
      <c r="AD2103" s="153"/>
      <c r="AE2103" s="190"/>
      <c r="AF2103" s="189"/>
      <c r="AG2103" s="190"/>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5"/>
      <c r="Y2104" s="171"/>
      <c r="Z2104" s="172"/>
      <c r="AA2104" s="209"/>
      <c r="AB2104" s="189"/>
      <c r="AC2104" s="153"/>
      <c r="AD2104" s="153"/>
      <c r="AE2104" s="190"/>
      <c r="AF2104" s="189"/>
      <c r="AG2104" s="190"/>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5"/>
      <c r="Y2105" s="171"/>
      <c r="Z2105" s="172"/>
      <c r="AA2105" s="209"/>
      <c r="AB2105" s="189"/>
      <c r="AC2105" s="153"/>
      <c r="AD2105" s="153"/>
      <c r="AE2105" s="190"/>
      <c r="AF2105" s="189"/>
      <c r="AG2105" s="190"/>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5"/>
      <c r="Y2106" s="171"/>
      <c r="Z2106" s="172"/>
      <c r="AA2106" s="209"/>
      <c r="AB2106" s="189"/>
      <c r="AC2106" s="153"/>
      <c r="AD2106" s="153"/>
      <c r="AE2106" s="190"/>
      <c r="AF2106" s="189"/>
      <c r="AG2106" s="190"/>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5"/>
      <c r="Y2107" s="171"/>
      <c r="Z2107" s="172"/>
      <c r="AA2107" s="209"/>
      <c r="AB2107" s="189"/>
      <c r="AC2107" s="153"/>
      <c r="AD2107" s="153"/>
      <c r="AE2107" s="190"/>
      <c r="AF2107" s="189"/>
      <c r="AG2107" s="190"/>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5"/>
      <c r="Y2108" s="171"/>
      <c r="Z2108" s="172"/>
      <c r="AA2108" s="209"/>
      <c r="AB2108" s="189"/>
      <c r="AC2108" s="153"/>
      <c r="AD2108" s="153"/>
      <c r="AE2108" s="190"/>
      <c r="AF2108" s="189"/>
      <c r="AG2108" s="190"/>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5"/>
      <c r="Y2109" s="171"/>
      <c r="Z2109" s="172"/>
      <c r="AA2109" s="209"/>
      <c r="AB2109" s="189"/>
      <c r="AC2109" s="153"/>
      <c r="AD2109" s="153"/>
      <c r="AE2109" s="190"/>
      <c r="AF2109" s="189"/>
      <c r="AG2109" s="190"/>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5"/>
      <c r="Y2110" s="171"/>
      <c r="Z2110" s="172"/>
      <c r="AA2110" s="209"/>
      <c r="AB2110" s="189"/>
      <c r="AC2110" s="153"/>
      <c r="AD2110" s="153"/>
      <c r="AE2110" s="190"/>
      <c r="AF2110" s="189"/>
      <c r="AG2110" s="190"/>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5"/>
      <c r="Y2111" s="171"/>
      <c r="Z2111" s="172"/>
      <c r="AA2111" s="209"/>
      <c r="AB2111" s="189"/>
      <c r="AC2111" s="153"/>
      <c r="AD2111" s="153"/>
      <c r="AE2111" s="190"/>
      <c r="AF2111" s="189"/>
      <c r="AG2111" s="190"/>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5"/>
      <c r="Y2112" s="171"/>
      <c r="Z2112" s="172"/>
      <c r="AA2112" s="209"/>
      <c r="AB2112" s="189"/>
      <c r="AC2112" s="153"/>
      <c r="AD2112" s="153"/>
      <c r="AE2112" s="190"/>
      <c r="AF2112" s="189"/>
      <c r="AG2112" s="190"/>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5"/>
      <c r="Y2113" s="171"/>
      <c r="Z2113" s="172"/>
      <c r="AA2113" s="209"/>
      <c r="AB2113" s="189"/>
      <c r="AC2113" s="153"/>
      <c r="AD2113" s="153"/>
      <c r="AE2113" s="190"/>
      <c r="AF2113" s="189"/>
      <c r="AG2113" s="190"/>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5"/>
      <c r="Y2114" s="171"/>
      <c r="Z2114" s="172"/>
      <c r="AA2114" s="209"/>
      <c r="AB2114" s="189"/>
      <c r="AC2114" s="153"/>
      <c r="AD2114" s="153"/>
      <c r="AE2114" s="190"/>
      <c r="AF2114" s="189"/>
      <c r="AG2114" s="190"/>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5"/>
      <c r="Y2115" s="171"/>
      <c r="Z2115" s="172"/>
      <c r="AA2115" s="209"/>
      <c r="AB2115" s="189"/>
      <c r="AC2115" s="153"/>
      <c r="AD2115" s="153"/>
      <c r="AE2115" s="190"/>
      <c r="AF2115" s="189"/>
      <c r="AG2115" s="190"/>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5"/>
      <c r="Y2116" s="171"/>
      <c r="Z2116" s="172"/>
      <c r="AA2116" s="209"/>
      <c r="AB2116" s="189"/>
      <c r="AC2116" s="153"/>
      <c r="AD2116" s="153"/>
      <c r="AE2116" s="190"/>
      <c r="AF2116" s="189"/>
      <c r="AG2116" s="190"/>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5"/>
      <c r="Y2117" s="171"/>
      <c r="Z2117" s="172"/>
      <c r="AA2117" s="209"/>
      <c r="AB2117" s="189"/>
      <c r="AC2117" s="153"/>
      <c r="AD2117" s="153"/>
      <c r="AE2117" s="190"/>
      <c r="AF2117" s="189"/>
      <c r="AG2117" s="190"/>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5"/>
      <c r="Y2118" s="171"/>
      <c r="Z2118" s="172"/>
      <c r="AA2118" s="209"/>
      <c r="AB2118" s="189"/>
      <c r="AC2118" s="153"/>
      <c r="AD2118" s="153"/>
      <c r="AE2118" s="190"/>
      <c r="AF2118" s="189"/>
      <c r="AG2118" s="190"/>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5"/>
      <c r="Y2119" s="171"/>
      <c r="Z2119" s="172"/>
      <c r="AA2119" s="209"/>
      <c r="AB2119" s="189"/>
      <c r="AC2119" s="153"/>
      <c r="AD2119" s="153"/>
      <c r="AE2119" s="190"/>
      <c r="AF2119" s="189"/>
      <c r="AG2119" s="190"/>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5"/>
      <c r="Y2120" s="171"/>
      <c r="Z2120" s="172"/>
      <c r="AA2120" s="209"/>
      <c r="AB2120" s="189"/>
      <c r="AC2120" s="153"/>
      <c r="AD2120" s="153"/>
      <c r="AE2120" s="190"/>
      <c r="AF2120" s="189"/>
      <c r="AG2120" s="190"/>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5"/>
      <c r="Y2121" s="171"/>
      <c r="Z2121" s="172"/>
      <c r="AA2121" s="209"/>
      <c r="AB2121" s="189"/>
      <c r="AC2121" s="153"/>
      <c r="AD2121" s="153"/>
      <c r="AE2121" s="190"/>
      <c r="AF2121" s="189"/>
      <c r="AG2121" s="190"/>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5"/>
      <c r="Y2122" s="171"/>
      <c r="Z2122" s="172"/>
      <c r="AA2122" s="209"/>
      <c r="AB2122" s="189"/>
      <c r="AC2122" s="153"/>
      <c r="AD2122" s="153"/>
      <c r="AE2122" s="190"/>
      <c r="AF2122" s="189"/>
      <c r="AG2122" s="190"/>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5"/>
      <c r="Y2123" s="171"/>
      <c r="Z2123" s="172"/>
      <c r="AA2123" s="209"/>
      <c r="AB2123" s="189"/>
      <c r="AC2123" s="153"/>
      <c r="AD2123" s="153"/>
      <c r="AE2123" s="190"/>
      <c r="AF2123" s="189"/>
      <c r="AG2123" s="190"/>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5"/>
      <c r="Y2124" s="171"/>
      <c r="Z2124" s="172"/>
      <c r="AA2124" s="209"/>
      <c r="AB2124" s="189"/>
      <c r="AC2124" s="153"/>
      <c r="AD2124" s="153"/>
      <c r="AE2124" s="190"/>
      <c r="AF2124" s="189"/>
      <c r="AG2124" s="190"/>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5"/>
      <c r="Y2125" s="171"/>
      <c r="Z2125" s="172"/>
      <c r="AA2125" s="209"/>
      <c r="AB2125" s="189"/>
      <c r="AC2125" s="153"/>
      <c r="AD2125" s="153"/>
      <c r="AE2125" s="190"/>
      <c r="AF2125" s="189"/>
      <c r="AG2125" s="190"/>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5"/>
      <c r="Y2126" s="171"/>
      <c r="Z2126" s="172"/>
      <c r="AA2126" s="209"/>
      <c r="AB2126" s="189"/>
      <c r="AC2126" s="153"/>
      <c r="AD2126" s="153"/>
      <c r="AE2126" s="190"/>
      <c r="AF2126" s="189"/>
      <c r="AG2126" s="190"/>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5"/>
      <c r="Y2127" s="171"/>
      <c r="Z2127" s="172"/>
      <c r="AA2127" s="209"/>
      <c r="AB2127" s="189"/>
      <c r="AC2127" s="153"/>
      <c r="AD2127" s="153"/>
      <c r="AE2127" s="190"/>
      <c r="AF2127" s="189"/>
      <c r="AG2127" s="190"/>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5"/>
      <c r="Y2128" s="171"/>
      <c r="Z2128" s="172"/>
      <c r="AA2128" s="209"/>
      <c r="AB2128" s="189"/>
      <c r="AC2128" s="153"/>
      <c r="AD2128" s="153"/>
      <c r="AE2128" s="190"/>
      <c r="AF2128" s="189"/>
      <c r="AG2128" s="190"/>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5"/>
      <c r="Y2129" s="171"/>
      <c r="Z2129" s="172"/>
      <c r="AA2129" s="209"/>
      <c r="AB2129" s="189"/>
      <c r="AC2129" s="153"/>
      <c r="AD2129" s="153"/>
      <c r="AE2129" s="190"/>
      <c r="AF2129" s="189"/>
      <c r="AG2129" s="190"/>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5"/>
      <c r="Y2130" s="171"/>
      <c r="Z2130" s="172"/>
      <c r="AA2130" s="209"/>
      <c r="AB2130" s="189"/>
      <c r="AC2130" s="153"/>
      <c r="AD2130" s="153"/>
      <c r="AE2130" s="190"/>
      <c r="AF2130" s="189"/>
      <c r="AG2130" s="190"/>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5"/>
      <c r="Y2131" s="171"/>
      <c r="Z2131" s="172"/>
      <c r="AA2131" s="209"/>
      <c r="AB2131" s="189"/>
      <c r="AC2131" s="153"/>
      <c r="AD2131" s="153"/>
      <c r="AE2131" s="190"/>
      <c r="AF2131" s="189"/>
      <c r="AG2131" s="190"/>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5"/>
      <c r="Y2132" s="171"/>
      <c r="Z2132" s="172"/>
      <c r="AA2132" s="209"/>
      <c r="AB2132" s="189"/>
      <c r="AC2132" s="153"/>
      <c r="AD2132" s="153"/>
      <c r="AE2132" s="190"/>
      <c r="AF2132" s="189"/>
      <c r="AG2132" s="190"/>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5"/>
      <c r="Y2133" s="171"/>
      <c r="Z2133" s="172"/>
      <c r="AA2133" s="209"/>
      <c r="AB2133" s="189"/>
      <c r="AC2133" s="153"/>
      <c r="AD2133" s="153"/>
      <c r="AE2133" s="190"/>
      <c r="AF2133" s="189"/>
      <c r="AG2133" s="190"/>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5"/>
      <c r="Y2134" s="171"/>
      <c r="Z2134" s="172"/>
      <c r="AA2134" s="209"/>
      <c r="AB2134" s="189"/>
      <c r="AC2134" s="153"/>
      <c r="AD2134" s="153"/>
      <c r="AE2134" s="190"/>
      <c r="AF2134" s="189"/>
      <c r="AG2134" s="190"/>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5"/>
      <c r="Y2135" s="171"/>
      <c r="Z2135" s="172"/>
      <c r="AA2135" s="209"/>
      <c r="AB2135" s="189"/>
      <c r="AC2135" s="153"/>
      <c r="AD2135" s="153"/>
      <c r="AE2135" s="190"/>
      <c r="AF2135" s="189"/>
      <c r="AG2135" s="190"/>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5"/>
      <c r="Y2136" s="171"/>
      <c r="Z2136" s="172"/>
      <c r="AA2136" s="209"/>
      <c r="AB2136" s="189"/>
      <c r="AC2136" s="153"/>
      <c r="AD2136" s="153"/>
      <c r="AE2136" s="190"/>
      <c r="AF2136" s="189"/>
      <c r="AG2136" s="190"/>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5"/>
      <c r="Y2137" s="171"/>
      <c r="Z2137" s="172"/>
      <c r="AA2137" s="209"/>
      <c r="AB2137" s="189"/>
      <c r="AC2137" s="153"/>
      <c r="AD2137" s="153"/>
      <c r="AE2137" s="190"/>
      <c r="AF2137" s="189"/>
      <c r="AG2137" s="190"/>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5"/>
      <c r="Y2138" s="171"/>
      <c r="Z2138" s="172"/>
      <c r="AA2138" s="209"/>
      <c r="AB2138" s="189"/>
      <c r="AC2138" s="153"/>
      <c r="AD2138" s="153"/>
      <c r="AE2138" s="190"/>
      <c r="AF2138" s="189"/>
      <c r="AG2138" s="190"/>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5"/>
      <c r="Y2139" s="171"/>
      <c r="Z2139" s="172"/>
      <c r="AA2139" s="209"/>
      <c r="AB2139" s="189"/>
      <c r="AC2139" s="153"/>
      <c r="AD2139" s="153"/>
      <c r="AE2139" s="190"/>
      <c r="AF2139" s="189"/>
      <c r="AG2139" s="190"/>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5"/>
      <c r="Y2140" s="171"/>
      <c r="Z2140" s="172"/>
      <c r="AA2140" s="209"/>
      <c r="AB2140" s="189"/>
      <c r="AC2140" s="153"/>
      <c r="AD2140" s="153"/>
      <c r="AE2140" s="190"/>
      <c r="AF2140" s="189"/>
      <c r="AG2140" s="190"/>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5"/>
      <c r="Y2141" s="171"/>
      <c r="Z2141" s="172"/>
      <c r="AA2141" s="209"/>
      <c r="AB2141" s="189"/>
      <c r="AC2141" s="153"/>
      <c r="AD2141" s="153"/>
      <c r="AE2141" s="190"/>
      <c r="AF2141" s="189"/>
      <c r="AG2141" s="190"/>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5"/>
      <c r="Y2142" s="171"/>
      <c r="Z2142" s="172"/>
      <c r="AA2142" s="209"/>
      <c r="AB2142" s="189"/>
      <c r="AC2142" s="153"/>
      <c r="AD2142" s="153"/>
      <c r="AE2142" s="190"/>
      <c r="AF2142" s="189"/>
      <c r="AG2142" s="190"/>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5"/>
      <c r="Y2143" s="171"/>
      <c r="Z2143" s="172"/>
      <c r="AA2143" s="209"/>
      <c r="AB2143" s="189"/>
      <c r="AC2143" s="153"/>
      <c r="AD2143" s="153"/>
      <c r="AE2143" s="190"/>
      <c r="AF2143" s="189"/>
      <c r="AG2143" s="190"/>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5"/>
      <c r="Y2144" s="171"/>
      <c r="Z2144" s="172"/>
      <c r="AA2144" s="209"/>
      <c r="AB2144" s="189"/>
      <c r="AC2144" s="153"/>
      <c r="AD2144" s="153"/>
      <c r="AE2144" s="190"/>
      <c r="AF2144" s="189"/>
      <c r="AG2144" s="190"/>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5"/>
      <c r="Y2145" s="171"/>
      <c r="Z2145" s="172"/>
      <c r="AA2145" s="209"/>
      <c r="AB2145" s="189"/>
      <c r="AC2145" s="153"/>
      <c r="AD2145" s="153"/>
      <c r="AE2145" s="190"/>
      <c r="AF2145" s="189"/>
      <c r="AG2145" s="190"/>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5"/>
      <c r="Y2146" s="171"/>
      <c r="Z2146" s="172"/>
      <c r="AA2146" s="209"/>
      <c r="AB2146" s="189"/>
      <c r="AC2146" s="153"/>
      <c r="AD2146" s="153"/>
      <c r="AE2146" s="190"/>
      <c r="AF2146" s="189"/>
      <c r="AG2146" s="190"/>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5"/>
      <c r="Y2147" s="171"/>
      <c r="Z2147" s="172"/>
      <c r="AA2147" s="209"/>
      <c r="AB2147" s="189"/>
      <c r="AC2147" s="153"/>
      <c r="AD2147" s="153"/>
      <c r="AE2147" s="190"/>
      <c r="AF2147" s="189"/>
      <c r="AG2147" s="190"/>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5"/>
      <c r="Y2148" s="171"/>
      <c r="Z2148" s="172"/>
      <c r="AA2148" s="209"/>
      <c r="AB2148" s="189"/>
      <c r="AC2148" s="153"/>
      <c r="AD2148" s="153"/>
      <c r="AE2148" s="190"/>
      <c r="AF2148" s="189"/>
      <c r="AG2148" s="190"/>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5"/>
      <c r="Y2149" s="171"/>
      <c r="Z2149" s="172"/>
      <c r="AA2149" s="209"/>
      <c r="AB2149" s="189"/>
      <c r="AC2149" s="153"/>
      <c r="AD2149" s="153"/>
      <c r="AE2149" s="190"/>
      <c r="AF2149" s="189"/>
      <c r="AG2149" s="190"/>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5"/>
      <c r="Y2150" s="171"/>
      <c r="Z2150" s="172"/>
      <c r="AA2150" s="209"/>
      <c r="AB2150" s="189"/>
      <c r="AC2150" s="153"/>
      <c r="AD2150" s="153"/>
      <c r="AE2150" s="190"/>
      <c r="AF2150" s="189"/>
      <c r="AG2150" s="190"/>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5"/>
      <c r="Y2151" s="171"/>
      <c r="Z2151" s="172"/>
      <c r="AA2151" s="209"/>
      <c r="AB2151" s="189"/>
      <c r="AC2151" s="153"/>
      <c r="AD2151" s="153"/>
      <c r="AE2151" s="190"/>
      <c r="AF2151" s="189"/>
      <c r="AG2151" s="190"/>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5"/>
      <c r="Y2152" s="171"/>
      <c r="Z2152" s="172"/>
      <c r="AA2152" s="209"/>
      <c r="AB2152" s="189"/>
      <c r="AC2152" s="153"/>
      <c r="AD2152" s="153"/>
      <c r="AE2152" s="190"/>
      <c r="AF2152" s="189"/>
      <c r="AG2152" s="190"/>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5"/>
      <c r="Y2153" s="171"/>
      <c r="Z2153" s="172"/>
      <c r="AA2153" s="209"/>
      <c r="AB2153" s="189"/>
      <c r="AC2153" s="153"/>
      <c r="AD2153" s="153"/>
      <c r="AE2153" s="190"/>
      <c r="AF2153" s="189"/>
      <c r="AG2153" s="190"/>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5"/>
      <c r="Y2154" s="171"/>
      <c r="Z2154" s="172"/>
      <c r="AA2154" s="209"/>
      <c r="AB2154" s="189"/>
      <c r="AC2154" s="153"/>
      <c r="AD2154" s="153"/>
      <c r="AE2154" s="190"/>
      <c r="AF2154" s="189"/>
      <c r="AG2154" s="190"/>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5"/>
      <c r="Y2155" s="171"/>
      <c r="Z2155" s="172"/>
      <c r="AA2155" s="209"/>
      <c r="AB2155" s="189"/>
      <c r="AC2155" s="153"/>
      <c r="AD2155" s="153"/>
      <c r="AE2155" s="190"/>
      <c r="AF2155" s="189"/>
      <c r="AG2155" s="190"/>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5"/>
      <c r="Y2156" s="171"/>
      <c r="Z2156" s="172"/>
      <c r="AA2156" s="209"/>
      <c r="AB2156" s="189"/>
      <c r="AC2156" s="153"/>
      <c r="AD2156" s="153"/>
      <c r="AE2156" s="190"/>
      <c r="AF2156" s="189"/>
      <c r="AG2156" s="190"/>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5"/>
      <c r="Y2157" s="171"/>
      <c r="Z2157" s="172"/>
      <c r="AA2157" s="209"/>
      <c r="AB2157" s="189"/>
      <c r="AC2157" s="153"/>
      <c r="AD2157" s="153"/>
      <c r="AE2157" s="190"/>
      <c r="AF2157" s="189"/>
      <c r="AG2157" s="190"/>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5"/>
      <c r="Y2158" s="171"/>
      <c r="Z2158" s="172"/>
      <c r="AA2158" s="209"/>
      <c r="AB2158" s="189"/>
      <c r="AC2158" s="153"/>
      <c r="AD2158" s="153"/>
      <c r="AE2158" s="190"/>
      <c r="AF2158" s="189"/>
      <c r="AG2158" s="190"/>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5"/>
      <c r="Y2159" s="171"/>
      <c r="Z2159" s="172"/>
      <c r="AA2159" s="209"/>
      <c r="AB2159" s="189"/>
      <c r="AC2159" s="153"/>
      <c r="AD2159" s="153"/>
      <c r="AE2159" s="190"/>
      <c r="AF2159" s="189"/>
      <c r="AG2159" s="190"/>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5"/>
      <c r="Y2160" s="171"/>
      <c r="Z2160" s="172"/>
      <c r="AA2160" s="209"/>
      <c r="AB2160" s="189"/>
      <c r="AC2160" s="153"/>
      <c r="AD2160" s="153"/>
      <c r="AE2160" s="190"/>
      <c r="AF2160" s="189"/>
      <c r="AG2160" s="190"/>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5"/>
      <c r="Y2161" s="171"/>
      <c r="Z2161" s="172"/>
      <c r="AA2161" s="209"/>
      <c r="AB2161" s="189"/>
      <c r="AC2161" s="153"/>
      <c r="AD2161" s="153"/>
      <c r="AE2161" s="190"/>
      <c r="AF2161" s="189"/>
      <c r="AG2161" s="190"/>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5"/>
      <c r="Y2162" s="171"/>
      <c r="Z2162" s="172"/>
      <c r="AA2162" s="209"/>
      <c r="AB2162" s="189"/>
      <c r="AC2162" s="153"/>
      <c r="AD2162" s="153"/>
      <c r="AE2162" s="190"/>
      <c r="AF2162" s="189"/>
      <c r="AG2162" s="190"/>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5"/>
      <c r="Y2163" s="171"/>
      <c r="Z2163" s="172"/>
      <c r="AA2163" s="209"/>
      <c r="AB2163" s="189"/>
      <c r="AC2163" s="153"/>
      <c r="AD2163" s="153"/>
      <c r="AE2163" s="190"/>
      <c r="AF2163" s="189"/>
      <c r="AG2163" s="190"/>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5"/>
      <c r="Y2164" s="171"/>
      <c r="Z2164" s="172"/>
      <c r="AA2164" s="209"/>
      <c r="AB2164" s="189"/>
      <c r="AC2164" s="153"/>
      <c r="AD2164" s="153"/>
      <c r="AE2164" s="190"/>
      <c r="AF2164" s="189"/>
      <c r="AG2164" s="190"/>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5"/>
      <c r="Y2165" s="171"/>
      <c r="Z2165" s="172"/>
      <c r="AA2165" s="209"/>
      <c r="AB2165" s="189"/>
      <c r="AC2165" s="153"/>
      <c r="AD2165" s="153"/>
      <c r="AE2165" s="190"/>
      <c r="AF2165" s="189"/>
      <c r="AG2165" s="190"/>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5"/>
      <c r="Y2166" s="171"/>
      <c r="Z2166" s="172"/>
      <c r="AA2166" s="209"/>
      <c r="AB2166" s="189"/>
      <c r="AC2166" s="153"/>
      <c r="AD2166" s="153"/>
      <c r="AE2166" s="190"/>
      <c r="AF2166" s="189"/>
      <c r="AG2166" s="190"/>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5"/>
      <c r="Y2167" s="171"/>
      <c r="Z2167" s="172"/>
      <c r="AA2167" s="209"/>
      <c r="AB2167" s="189"/>
      <c r="AC2167" s="153"/>
      <c r="AD2167" s="153"/>
      <c r="AE2167" s="190"/>
      <c r="AF2167" s="189"/>
      <c r="AG2167" s="190"/>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5"/>
      <c r="Y2168" s="171"/>
      <c r="Z2168" s="172"/>
      <c r="AA2168" s="209"/>
      <c r="AB2168" s="189"/>
      <c r="AC2168" s="153"/>
      <c r="AD2168" s="153"/>
      <c r="AE2168" s="190"/>
      <c r="AF2168" s="189"/>
      <c r="AG2168" s="190"/>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5"/>
      <c r="Y2169" s="171"/>
      <c r="Z2169" s="172"/>
      <c r="AA2169" s="209"/>
      <c r="AB2169" s="189"/>
      <c r="AC2169" s="153"/>
      <c r="AD2169" s="153"/>
      <c r="AE2169" s="190"/>
      <c r="AF2169" s="189"/>
      <c r="AG2169" s="190"/>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5"/>
      <c r="Y2170" s="171"/>
      <c r="Z2170" s="172"/>
      <c r="AA2170" s="209"/>
      <c r="AB2170" s="189"/>
      <c r="AC2170" s="153"/>
      <c r="AD2170" s="153"/>
      <c r="AE2170" s="190"/>
      <c r="AF2170" s="189"/>
      <c r="AG2170" s="190"/>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5"/>
      <c r="Y2171" s="171"/>
      <c r="Z2171" s="172"/>
      <c r="AA2171" s="209"/>
      <c r="AB2171" s="189"/>
      <c r="AC2171" s="153"/>
      <c r="AD2171" s="153"/>
      <c r="AE2171" s="190"/>
      <c r="AF2171" s="189"/>
      <c r="AG2171" s="190"/>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5"/>
      <c r="Y2172" s="171"/>
      <c r="Z2172" s="172"/>
      <c r="AA2172" s="209"/>
      <c r="AB2172" s="189"/>
      <c r="AC2172" s="153"/>
      <c r="AD2172" s="153"/>
      <c r="AE2172" s="190"/>
      <c r="AF2172" s="189"/>
      <c r="AG2172" s="190"/>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5"/>
      <c r="Y2173" s="171"/>
      <c r="Z2173" s="172"/>
      <c r="AA2173" s="209"/>
      <c r="AB2173" s="189"/>
      <c r="AC2173" s="153"/>
      <c r="AD2173" s="153"/>
      <c r="AE2173" s="190"/>
      <c r="AF2173" s="189"/>
      <c r="AG2173" s="190"/>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5"/>
      <c r="Y2174" s="171"/>
      <c r="Z2174" s="172"/>
      <c r="AA2174" s="209"/>
      <c r="AB2174" s="189"/>
      <c r="AC2174" s="153"/>
      <c r="AD2174" s="153"/>
      <c r="AE2174" s="190"/>
      <c r="AF2174" s="189"/>
      <c r="AG2174" s="190"/>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5"/>
      <c r="Y2175" s="171"/>
      <c r="Z2175" s="172"/>
      <c r="AA2175" s="209"/>
      <c r="AB2175" s="189"/>
      <c r="AC2175" s="153"/>
      <c r="AD2175" s="153"/>
      <c r="AE2175" s="190"/>
      <c r="AF2175" s="189"/>
      <c r="AG2175" s="190"/>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5"/>
      <c r="Y2176" s="171"/>
      <c r="Z2176" s="172"/>
      <c r="AA2176" s="209"/>
      <c r="AB2176" s="189"/>
      <c r="AC2176" s="153"/>
      <c r="AD2176" s="153"/>
      <c r="AE2176" s="190"/>
      <c r="AF2176" s="189"/>
      <c r="AG2176" s="190"/>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5"/>
      <c r="Y2177" s="171"/>
      <c r="Z2177" s="172"/>
      <c r="AA2177" s="209"/>
      <c r="AB2177" s="189"/>
      <c r="AC2177" s="153"/>
      <c r="AD2177" s="153"/>
      <c r="AE2177" s="190"/>
      <c r="AF2177" s="189"/>
      <c r="AG2177" s="190"/>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5"/>
      <c r="Y2178" s="171"/>
      <c r="Z2178" s="172"/>
      <c r="AA2178" s="209"/>
      <c r="AB2178" s="189"/>
      <c r="AC2178" s="153"/>
      <c r="AD2178" s="153"/>
      <c r="AE2178" s="190"/>
      <c r="AF2178" s="189"/>
      <c r="AG2178" s="190"/>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5"/>
      <c r="Y2179" s="171"/>
      <c r="Z2179" s="172"/>
      <c r="AA2179" s="209"/>
      <c r="AB2179" s="189"/>
      <c r="AC2179" s="153"/>
      <c r="AD2179" s="153"/>
      <c r="AE2179" s="190"/>
      <c r="AF2179" s="189"/>
      <c r="AG2179" s="190"/>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5"/>
      <c r="Y2180" s="171"/>
      <c r="Z2180" s="172"/>
      <c r="AA2180" s="209"/>
      <c r="AB2180" s="189"/>
      <c r="AC2180" s="153"/>
      <c r="AD2180" s="153"/>
      <c r="AE2180" s="190"/>
      <c r="AF2180" s="189"/>
      <c r="AG2180" s="190"/>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5"/>
      <c r="Y2181" s="171"/>
      <c r="Z2181" s="172"/>
      <c r="AA2181" s="209"/>
      <c r="AB2181" s="189"/>
      <c r="AC2181" s="153"/>
      <c r="AD2181" s="153"/>
      <c r="AE2181" s="190"/>
      <c r="AF2181" s="189"/>
      <c r="AG2181" s="190"/>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5"/>
      <c r="Y2182" s="171"/>
      <c r="Z2182" s="172"/>
      <c r="AA2182" s="209"/>
      <c r="AB2182" s="189"/>
      <c r="AC2182" s="153"/>
      <c r="AD2182" s="153"/>
      <c r="AE2182" s="190"/>
      <c r="AF2182" s="189"/>
      <c r="AG2182" s="190"/>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5"/>
      <c r="Y2183" s="171"/>
      <c r="Z2183" s="172"/>
      <c r="AA2183" s="209"/>
      <c r="AB2183" s="189"/>
      <c r="AC2183" s="153"/>
      <c r="AD2183" s="153"/>
      <c r="AE2183" s="190"/>
      <c r="AF2183" s="189"/>
      <c r="AG2183" s="190"/>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5"/>
      <c r="Y2184" s="171"/>
      <c r="Z2184" s="172"/>
      <c r="AA2184" s="209"/>
      <c r="AB2184" s="189"/>
      <c r="AC2184" s="153"/>
      <c r="AD2184" s="153"/>
      <c r="AE2184" s="190"/>
      <c r="AF2184" s="189"/>
      <c r="AG2184" s="190"/>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5"/>
      <c r="Y2185" s="171"/>
      <c r="Z2185" s="172"/>
      <c r="AA2185" s="209"/>
      <c r="AB2185" s="189"/>
      <c r="AC2185" s="153"/>
      <c r="AD2185" s="153"/>
      <c r="AE2185" s="190"/>
      <c r="AF2185" s="189"/>
      <c r="AG2185" s="190"/>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5"/>
      <c r="Y2186" s="171"/>
      <c r="Z2186" s="172"/>
      <c r="AA2186" s="209"/>
      <c r="AB2186" s="189"/>
      <c r="AC2186" s="153"/>
      <c r="AD2186" s="153"/>
      <c r="AE2186" s="190"/>
      <c r="AF2186" s="189"/>
      <c r="AG2186" s="190"/>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5"/>
      <c r="Y2187" s="171"/>
      <c r="Z2187" s="172"/>
      <c r="AA2187" s="209"/>
      <c r="AB2187" s="189"/>
      <c r="AC2187" s="153"/>
      <c r="AD2187" s="153"/>
      <c r="AE2187" s="190"/>
      <c r="AF2187" s="189"/>
      <c r="AG2187" s="190"/>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5"/>
      <c r="Y2188" s="171"/>
      <c r="Z2188" s="172"/>
      <c r="AA2188" s="209"/>
      <c r="AB2188" s="189"/>
      <c r="AC2188" s="153"/>
      <c r="AD2188" s="153"/>
      <c r="AE2188" s="190"/>
      <c r="AF2188" s="189"/>
      <c r="AG2188" s="190"/>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5"/>
      <c r="Y2189" s="171"/>
      <c r="Z2189" s="172"/>
      <c r="AA2189" s="209"/>
      <c r="AB2189" s="189"/>
      <c r="AC2189" s="153"/>
      <c r="AD2189" s="153"/>
      <c r="AE2189" s="190"/>
      <c r="AF2189" s="189"/>
      <c r="AG2189" s="190"/>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5"/>
      <c r="Y2190" s="171"/>
      <c r="Z2190" s="172"/>
      <c r="AA2190" s="209"/>
      <c r="AB2190" s="189"/>
      <c r="AC2190" s="153"/>
      <c r="AD2190" s="153"/>
      <c r="AE2190" s="190"/>
      <c r="AF2190" s="189"/>
      <c r="AG2190" s="190"/>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5"/>
      <c r="Y2191" s="171"/>
      <c r="Z2191" s="172"/>
      <c r="AA2191" s="209"/>
      <c r="AB2191" s="189"/>
      <c r="AC2191" s="153"/>
      <c r="AD2191" s="153"/>
      <c r="AE2191" s="190"/>
      <c r="AF2191" s="189"/>
      <c r="AG2191" s="190"/>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5"/>
      <c r="Y2192" s="171"/>
      <c r="Z2192" s="172"/>
      <c r="AA2192" s="209"/>
      <c r="AB2192" s="189"/>
      <c r="AC2192" s="153"/>
      <c r="AD2192" s="153"/>
      <c r="AE2192" s="190"/>
      <c r="AF2192" s="189"/>
      <c r="AG2192" s="190"/>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5"/>
      <c r="Y2193" s="171"/>
      <c r="Z2193" s="172"/>
      <c r="AA2193" s="209"/>
      <c r="AB2193" s="189"/>
      <c r="AC2193" s="153"/>
      <c r="AD2193" s="153"/>
      <c r="AE2193" s="190"/>
      <c r="AF2193" s="189"/>
      <c r="AG2193" s="190"/>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5"/>
      <c r="Y2194" s="171"/>
      <c r="Z2194" s="172"/>
      <c r="AA2194" s="209"/>
      <c r="AB2194" s="189"/>
      <c r="AC2194" s="153"/>
      <c r="AD2194" s="153"/>
      <c r="AE2194" s="190"/>
      <c r="AF2194" s="189"/>
      <c r="AG2194" s="190"/>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5"/>
      <c r="Y2195" s="171"/>
      <c r="Z2195" s="172"/>
      <c r="AA2195" s="209"/>
      <c r="AB2195" s="189"/>
      <c r="AC2195" s="153"/>
      <c r="AD2195" s="153"/>
      <c r="AE2195" s="190"/>
      <c r="AF2195" s="189"/>
      <c r="AG2195" s="190"/>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5"/>
      <c r="Y2196" s="171"/>
      <c r="Z2196" s="172"/>
      <c r="AA2196" s="209"/>
      <c r="AB2196" s="189"/>
      <c r="AC2196" s="153"/>
      <c r="AD2196" s="153"/>
      <c r="AE2196" s="190"/>
      <c r="AF2196" s="189"/>
      <c r="AG2196" s="190"/>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5"/>
      <c r="Y2197" s="171"/>
      <c r="Z2197" s="172"/>
      <c r="AA2197" s="209"/>
      <c r="AB2197" s="189"/>
      <c r="AC2197" s="153"/>
      <c r="AD2197" s="153"/>
      <c r="AE2197" s="190"/>
      <c r="AF2197" s="189"/>
      <c r="AG2197" s="190"/>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5"/>
      <c r="Y2198" s="171"/>
      <c r="Z2198" s="172"/>
      <c r="AA2198" s="209"/>
      <c r="AB2198" s="189"/>
      <c r="AC2198" s="153"/>
      <c r="AD2198" s="153"/>
      <c r="AE2198" s="190"/>
      <c r="AF2198" s="189"/>
      <c r="AG2198" s="190"/>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5"/>
      <c r="Y2199" s="171"/>
      <c r="Z2199" s="172"/>
      <c r="AA2199" s="209"/>
      <c r="AB2199" s="189"/>
      <c r="AC2199" s="153"/>
      <c r="AD2199" s="153"/>
      <c r="AE2199" s="190"/>
      <c r="AF2199" s="189"/>
      <c r="AG2199" s="190"/>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5"/>
      <c r="Y2200" s="171"/>
      <c r="Z2200" s="172"/>
      <c r="AA2200" s="209"/>
      <c r="AB2200" s="189"/>
      <c r="AC2200" s="153"/>
      <c r="AD2200" s="153"/>
      <c r="AE2200" s="190"/>
      <c r="AF2200" s="189"/>
      <c r="AG2200" s="190"/>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5"/>
      <c r="Y2201" s="171"/>
      <c r="Z2201" s="172"/>
      <c r="AA2201" s="209"/>
      <c r="AB2201" s="189"/>
      <c r="AC2201" s="153"/>
      <c r="AD2201" s="153"/>
      <c r="AE2201" s="190"/>
      <c r="AF2201" s="189"/>
      <c r="AG2201" s="190"/>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5"/>
      <c r="Y2202" s="171"/>
      <c r="Z2202" s="172"/>
      <c r="AA2202" s="209"/>
      <c r="AB2202" s="189"/>
      <c r="AC2202" s="153"/>
      <c r="AD2202" s="153"/>
      <c r="AE2202" s="190"/>
      <c r="AF2202" s="189"/>
      <c r="AG2202" s="190"/>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5"/>
      <c r="Y2203" s="171"/>
      <c r="Z2203" s="172"/>
      <c r="AA2203" s="209"/>
      <c r="AB2203" s="189"/>
      <c r="AC2203" s="153"/>
      <c r="AD2203" s="153"/>
      <c r="AE2203" s="190"/>
      <c r="AF2203" s="189"/>
      <c r="AG2203" s="190"/>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5"/>
      <c r="Y2204" s="171"/>
      <c r="Z2204" s="172"/>
      <c r="AA2204" s="209"/>
      <c r="AB2204" s="189"/>
      <c r="AC2204" s="153"/>
      <c r="AD2204" s="153"/>
      <c r="AE2204" s="190"/>
      <c r="AF2204" s="189"/>
      <c r="AG2204" s="190"/>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5"/>
      <c r="Y2205" s="171"/>
      <c r="Z2205" s="172"/>
      <c r="AA2205" s="209"/>
      <c r="AB2205" s="189"/>
      <c r="AC2205" s="153"/>
      <c r="AD2205" s="153"/>
      <c r="AE2205" s="190"/>
      <c r="AF2205" s="189"/>
      <c r="AG2205" s="190"/>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5"/>
      <c r="Y2206" s="171"/>
      <c r="Z2206" s="172"/>
      <c r="AA2206" s="209"/>
      <c r="AB2206" s="189"/>
      <c r="AC2206" s="153"/>
      <c r="AD2206" s="153"/>
      <c r="AE2206" s="190"/>
      <c r="AF2206" s="189"/>
      <c r="AG2206" s="190"/>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5"/>
      <c r="Y2207" s="171"/>
      <c r="Z2207" s="172"/>
      <c r="AA2207" s="209"/>
      <c r="AB2207" s="189"/>
      <c r="AC2207" s="153"/>
      <c r="AD2207" s="153"/>
      <c r="AE2207" s="190"/>
      <c r="AF2207" s="189"/>
      <c r="AG2207" s="190"/>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5"/>
      <c r="Y2208" s="171"/>
      <c r="Z2208" s="172"/>
      <c r="AA2208" s="209"/>
      <c r="AB2208" s="189"/>
      <c r="AC2208" s="153"/>
      <c r="AD2208" s="153"/>
      <c r="AE2208" s="190"/>
      <c r="AF2208" s="189"/>
      <c r="AG2208" s="190"/>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5"/>
      <c r="Y2209" s="171"/>
      <c r="Z2209" s="172"/>
      <c r="AA2209" s="209"/>
      <c r="AB2209" s="189"/>
      <c r="AC2209" s="153"/>
      <c r="AD2209" s="153"/>
      <c r="AE2209" s="190"/>
      <c r="AF2209" s="189"/>
      <c r="AG2209" s="190"/>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5"/>
      <c r="Y2210" s="171"/>
      <c r="Z2210" s="172"/>
      <c r="AA2210" s="209"/>
      <c r="AB2210" s="189"/>
      <c r="AC2210" s="153"/>
      <c r="AD2210" s="153"/>
      <c r="AE2210" s="190"/>
      <c r="AF2210" s="189"/>
      <c r="AG2210" s="190"/>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5"/>
      <c r="Y2211" s="171"/>
      <c r="Z2211" s="172"/>
      <c r="AA2211" s="209"/>
      <c r="AB2211" s="189"/>
      <c r="AC2211" s="153"/>
      <c r="AD2211" s="153"/>
      <c r="AE2211" s="190"/>
      <c r="AF2211" s="189"/>
      <c r="AG2211" s="190"/>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5"/>
      <c r="Y2212" s="171"/>
      <c r="Z2212" s="172"/>
      <c r="AA2212" s="209"/>
      <c r="AB2212" s="189"/>
      <c r="AC2212" s="153"/>
      <c r="AD2212" s="153"/>
      <c r="AE2212" s="190"/>
      <c r="AF2212" s="189"/>
      <c r="AG2212" s="190"/>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5"/>
      <c r="Y2213" s="171"/>
      <c r="Z2213" s="172"/>
      <c r="AA2213" s="209"/>
      <c r="AB2213" s="189"/>
      <c r="AC2213" s="153"/>
      <c r="AD2213" s="153"/>
      <c r="AE2213" s="190"/>
      <c r="AF2213" s="189"/>
      <c r="AG2213" s="190"/>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5"/>
      <c r="Y2214" s="171"/>
      <c r="Z2214" s="172"/>
      <c r="AA2214" s="209"/>
      <c r="AB2214" s="189"/>
      <c r="AC2214" s="153"/>
      <c r="AD2214" s="153"/>
      <c r="AE2214" s="190"/>
      <c r="AF2214" s="189"/>
      <c r="AG2214" s="190"/>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5"/>
      <c r="Y2215" s="171"/>
      <c r="Z2215" s="172"/>
      <c r="AA2215" s="209"/>
      <c r="AB2215" s="189"/>
      <c r="AC2215" s="153"/>
      <c r="AD2215" s="153"/>
      <c r="AE2215" s="190"/>
      <c r="AF2215" s="189"/>
      <c r="AG2215" s="190"/>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5"/>
      <c r="Y2216" s="171"/>
      <c r="Z2216" s="172"/>
      <c r="AA2216" s="209"/>
      <c r="AB2216" s="189"/>
      <c r="AC2216" s="153"/>
      <c r="AD2216" s="153"/>
      <c r="AE2216" s="190"/>
      <c r="AF2216" s="189"/>
      <c r="AG2216" s="190"/>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5"/>
      <c r="Y2217" s="171"/>
      <c r="Z2217" s="172"/>
      <c r="AA2217" s="209"/>
      <c r="AB2217" s="189"/>
      <c r="AC2217" s="153"/>
      <c r="AD2217" s="153"/>
      <c r="AE2217" s="190"/>
      <c r="AF2217" s="189"/>
      <c r="AG2217" s="190"/>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5"/>
      <c r="Y2218" s="171"/>
      <c r="Z2218" s="172"/>
      <c r="AA2218" s="209"/>
      <c r="AB2218" s="189"/>
      <c r="AC2218" s="153"/>
      <c r="AD2218" s="153"/>
      <c r="AE2218" s="190"/>
      <c r="AF2218" s="189"/>
      <c r="AG2218" s="190"/>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5"/>
      <c r="Y2219" s="171"/>
      <c r="Z2219" s="172"/>
      <c r="AA2219" s="209"/>
      <c r="AB2219" s="189"/>
      <c r="AC2219" s="153"/>
      <c r="AD2219" s="153"/>
      <c r="AE2219" s="190"/>
      <c r="AF2219" s="189"/>
      <c r="AG2219" s="190"/>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5"/>
      <c r="Y2220" s="171"/>
      <c r="Z2220" s="172"/>
      <c r="AA2220" s="209"/>
      <c r="AB2220" s="189"/>
      <c r="AC2220" s="153"/>
      <c r="AD2220" s="153"/>
      <c r="AE2220" s="190"/>
      <c r="AF2220" s="189"/>
      <c r="AG2220" s="190"/>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5"/>
      <c r="Y2221" s="171"/>
      <c r="Z2221" s="172"/>
      <c r="AA2221" s="209"/>
      <c r="AB2221" s="189"/>
      <c r="AC2221" s="153"/>
      <c r="AD2221" s="153"/>
      <c r="AE2221" s="190"/>
      <c r="AF2221" s="189"/>
      <c r="AG2221" s="190"/>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5"/>
      <c r="Y2222" s="171"/>
      <c r="Z2222" s="172"/>
      <c r="AA2222" s="209"/>
      <c r="AB2222" s="189"/>
      <c r="AC2222" s="153"/>
      <c r="AD2222" s="153"/>
      <c r="AE2222" s="190"/>
      <c r="AF2222" s="189"/>
      <c r="AG2222" s="190"/>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5"/>
      <c r="Y2223" s="171"/>
      <c r="Z2223" s="172"/>
      <c r="AA2223" s="209"/>
      <c r="AB2223" s="189"/>
      <c r="AC2223" s="153"/>
      <c r="AD2223" s="153"/>
      <c r="AE2223" s="190"/>
      <c r="AF2223" s="189"/>
      <c r="AG2223" s="190"/>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5"/>
      <c r="Y2224" s="171"/>
      <c r="Z2224" s="172"/>
      <c r="AA2224" s="209"/>
      <c r="AB2224" s="189"/>
      <c r="AC2224" s="153"/>
      <c r="AD2224" s="153"/>
      <c r="AE2224" s="190"/>
      <c r="AF2224" s="189"/>
      <c r="AG2224" s="190"/>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5"/>
      <c r="Y2225" s="171"/>
      <c r="Z2225" s="172"/>
      <c r="AA2225" s="209"/>
      <c r="AB2225" s="189"/>
      <c r="AC2225" s="153"/>
      <c r="AD2225" s="153"/>
      <c r="AE2225" s="190"/>
      <c r="AF2225" s="189"/>
      <c r="AG2225" s="190"/>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5"/>
      <c r="Y2226" s="171"/>
      <c r="Z2226" s="172"/>
      <c r="AA2226" s="209"/>
      <c r="AB2226" s="189"/>
      <c r="AC2226" s="153"/>
      <c r="AD2226" s="153"/>
      <c r="AE2226" s="190"/>
      <c r="AF2226" s="189"/>
      <c r="AG2226" s="190"/>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5"/>
      <c r="Y2227" s="171"/>
      <c r="Z2227" s="172"/>
      <c r="AA2227" s="209"/>
      <c r="AB2227" s="189"/>
      <c r="AC2227" s="153"/>
      <c r="AD2227" s="153"/>
      <c r="AE2227" s="190"/>
      <c r="AF2227" s="189"/>
      <c r="AG2227" s="190"/>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5"/>
      <c r="Y2228" s="171"/>
      <c r="Z2228" s="172"/>
      <c r="AA2228" s="209"/>
      <c r="AB2228" s="189"/>
      <c r="AC2228" s="153"/>
      <c r="AD2228" s="153"/>
      <c r="AE2228" s="190"/>
      <c r="AF2228" s="189"/>
      <c r="AG2228" s="190"/>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5"/>
      <c r="Y2229" s="171"/>
      <c r="Z2229" s="172"/>
      <c r="AA2229" s="209"/>
      <c r="AB2229" s="189"/>
      <c r="AC2229" s="153"/>
      <c r="AD2229" s="153"/>
      <c r="AE2229" s="190"/>
      <c r="AF2229" s="189"/>
      <c r="AG2229" s="190"/>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5"/>
      <c r="Y2230" s="171"/>
      <c r="Z2230" s="172"/>
      <c r="AA2230" s="209"/>
      <c r="AB2230" s="189"/>
      <c r="AC2230" s="153"/>
      <c r="AD2230" s="153"/>
      <c r="AE2230" s="190"/>
      <c r="AF2230" s="189"/>
      <c r="AG2230" s="190"/>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5"/>
      <c r="Y2231" s="171"/>
      <c r="Z2231" s="172"/>
      <c r="AA2231" s="209"/>
      <c r="AB2231" s="189"/>
      <c r="AC2231" s="153"/>
      <c r="AD2231" s="153"/>
      <c r="AE2231" s="190"/>
      <c r="AF2231" s="189"/>
      <c r="AG2231" s="190"/>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5"/>
      <c r="Y2232" s="171"/>
      <c r="Z2232" s="172"/>
      <c r="AA2232" s="209"/>
      <c r="AB2232" s="189"/>
      <c r="AC2232" s="153"/>
      <c r="AD2232" s="153"/>
      <c r="AE2232" s="190"/>
      <c r="AF2232" s="189"/>
      <c r="AG2232" s="190"/>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5"/>
      <c r="Y2233" s="171"/>
      <c r="Z2233" s="172"/>
      <c r="AA2233" s="209"/>
      <c r="AB2233" s="189"/>
      <c r="AC2233" s="153"/>
      <c r="AD2233" s="153"/>
      <c r="AE2233" s="190"/>
      <c r="AF2233" s="189"/>
      <c r="AG2233" s="190"/>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5"/>
      <c r="Y2234" s="171"/>
      <c r="Z2234" s="172"/>
      <c r="AA2234" s="209"/>
      <c r="AB2234" s="189"/>
      <c r="AC2234" s="153"/>
      <c r="AD2234" s="153"/>
      <c r="AE2234" s="190"/>
      <c r="AF2234" s="189"/>
      <c r="AG2234" s="190"/>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5"/>
      <c r="Y2235" s="171"/>
      <c r="Z2235" s="172"/>
      <c r="AA2235" s="209"/>
      <c r="AB2235" s="189"/>
      <c r="AC2235" s="153"/>
      <c r="AD2235" s="153"/>
      <c r="AE2235" s="190"/>
      <c r="AF2235" s="189"/>
      <c r="AG2235" s="190"/>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5"/>
      <c r="Y2236" s="171"/>
      <c r="Z2236" s="172"/>
      <c r="AA2236" s="209"/>
      <c r="AB2236" s="189"/>
      <c r="AC2236" s="153"/>
      <c r="AD2236" s="153"/>
      <c r="AE2236" s="190"/>
      <c r="AF2236" s="189"/>
      <c r="AG2236" s="190"/>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5"/>
      <c r="Y2237" s="171"/>
      <c r="Z2237" s="172"/>
      <c r="AA2237" s="209"/>
      <c r="AB2237" s="189"/>
      <c r="AC2237" s="153"/>
      <c r="AD2237" s="153"/>
      <c r="AE2237" s="190"/>
      <c r="AF2237" s="189"/>
      <c r="AG2237" s="190"/>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5"/>
      <c r="Y2238" s="171"/>
      <c r="Z2238" s="172"/>
      <c r="AA2238" s="209"/>
      <c r="AB2238" s="189"/>
      <c r="AC2238" s="153"/>
      <c r="AD2238" s="153"/>
      <c r="AE2238" s="190"/>
      <c r="AF2238" s="189"/>
      <c r="AG2238" s="190"/>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5"/>
      <c r="Y2239" s="171"/>
      <c r="Z2239" s="172"/>
      <c r="AA2239" s="209"/>
      <c r="AB2239" s="189"/>
      <c r="AC2239" s="153"/>
      <c r="AD2239" s="153"/>
      <c r="AE2239" s="190"/>
      <c r="AF2239" s="189"/>
      <c r="AG2239" s="190"/>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5"/>
      <c r="Y2240" s="171"/>
      <c r="Z2240" s="172"/>
      <c r="AA2240" s="209"/>
      <c r="AB2240" s="189"/>
      <c r="AC2240" s="153"/>
      <c r="AD2240" s="153"/>
      <c r="AE2240" s="190"/>
      <c r="AF2240" s="189"/>
      <c r="AG2240" s="190"/>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5"/>
      <c r="Y2241" s="171"/>
      <c r="Z2241" s="172"/>
      <c r="AA2241" s="209"/>
      <c r="AB2241" s="189"/>
      <c r="AC2241" s="153"/>
      <c r="AD2241" s="153"/>
      <c r="AE2241" s="190"/>
      <c r="AF2241" s="189"/>
      <c r="AG2241" s="190"/>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5"/>
      <c r="Y2242" s="171"/>
      <c r="Z2242" s="172"/>
      <c r="AA2242" s="209"/>
      <c r="AB2242" s="189"/>
      <c r="AC2242" s="153"/>
      <c r="AD2242" s="153"/>
      <c r="AE2242" s="190"/>
      <c r="AF2242" s="189"/>
      <c r="AG2242" s="190"/>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5"/>
      <c r="Y2243" s="171"/>
      <c r="Z2243" s="172"/>
      <c r="AA2243" s="209"/>
      <c r="AB2243" s="189"/>
      <c r="AC2243" s="153"/>
      <c r="AD2243" s="153"/>
      <c r="AE2243" s="190"/>
      <c r="AF2243" s="189"/>
      <c r="AG2243" s="190"/>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5"/>
      <c r="Y2244" s="171"/>
      <c r="Z2244" s="172"/>
      <c r="AA2244" s="209"/>
      <c r="AB2244" s="189"/>
      <c r="AC2244" s="153"/>
      <c r="AD2244" s="153"/>
      <c r="AE2244" s="190"/>
      <c r="AF2244" s="189"/>
      <c r="AG2244" s="190"/>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5"/>
      <c r="Y2245" s="171"/>
      <c r="Z2245" s="172"/>
      <c r="AA2245" s="209"/>
      <c r="AB2245" s="189"/>
      <c r="AC2245" s="153"/>
      <c r="AD2245" s="153"/>
      <c r="AE2245" s="190"/>
      <c r="AF2245" s="189"/>
      <c r="AG2245" s="190"/>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5"/>
      <c r="Y2246" s="171"/>
      <c r="Z2246" s="172"/>
      <c r="AA2246" s="209"/>
      <c r="AB2246" s="189"/>
      <c r="AC2246" s="153"/>
      <c r="AD2246" s="153"/>
      <c r="AE2246" s="190"/>
      <c r="AF2246" s="189"/>
      <c r="AG2246" s="190"/>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5"/>
      <c r="Y2247" s="171"/>
      <c r="Z2247" s="172"/>
      <c r="AA2247" s="209"/>
      <c r="AB2247" s="189"/>
      <c r="AC2247" s="153"/>
      <c r="AD2247" s="153"/>
      <c r="AE2247" s="190"/>
      <c r="AF2247" s="189"/>
      <c r="AG2247" s="190"/>
    </row>
    <row r="2248" spans="1:33">
      <c r="A2248" s="149"/>
      <c r="B2248" s="171"/>
      <c r="C2248" s="150"/>
      <c r="D2248" s="150"/>
      <c r="E2248" s="150"/>
      <c r="F2248" s="172"/>
      <c r="G2248" s="178"/>
      <c r="H2248" s="150"/>
      <c r="I2248" s="150"/>
      <c r="J2248" s="151"/>
      <c r="K2248" s="150"/>
      <c r="L2248" s="150"/>
      <c r="M2248" s="158"/>
      <c r="N2248" s="152"/>
      <c r="O2248" s="172"/>
      <c r="P2248" s="178"/>
      <c r="Q2248" s="150"/>
      <c r="R2248" s="151"/>
      <c r="S2248" s="150"/>
      <c r="T2248" s="150"/>
      <c r="U2248" s="158"/>
      <c r="V2248" s="150"/>
      <c r="W2248" s="172"/>
      <c r="X2248" s="185"/>
      <c r="Y2248" s="171"/>
      <c r="Z2248" s="172"/>
      <c r="AA2248" s="209"/>
      <c r="AB2248" s="189"/>
      <c r="AC2248" s="153"/>
      <c r="AD2248" s="153"/>
      <c r="AE2248" s="190"/>
      <c r="AF2248" s="189"/>
      <c r="AG2248" s="190"/>
    </row>
    <row r="2249" spans="1:33">
      <c r="A2249" s="149"/>
      <c r="B2249" s="171"/>
      <c r="C2249" s="150"/>
      <c r="D2249" s="150"/>
      <c r="E2249" s="150"/>
      <c r="F2249" s="172"/>
      <c r="G2249" s="178"/>
      <c r="H2249" s="150"/>
      <c r="I2249" s="150"/>
      <c r="J2249" s="151"/>
      <c r="K2249" s="150"/>
      <c r="L2249" s="150"/>
      <c r="M2249" s="158"/>
      <c r="N2249" s="152"/>
      <c r="O2249" s="172"/>
      <c r="P2249" s="178"/>
      <c r="Q2249" s="150"/>
      <c r="R2249" s="151"/>
      <c r="S2249" s="150"/>
      <c r="T2249" s="150"/>
      <c r="U2249" s="158"/>
      <c r="V2249" s="150"/>
      <c r="W2249" s="172"/>
      <c r="X2249" s="185"/>
      <c r="Y2249" s="171"/>
      <c r="Z2249" s="172"/>
      <c r="AA2249" s="209"/>
      <c r="AB2249" s="189"/>
      <c r="AC2249" s="153"/>
      <c r="AD2249" s="153"/>
      <c r="AE2249" s="190"/>
      <c r="AF2249" s="189"/>
      <c r="AG2249" s="190"/>
    </row>
    <row r="2250" spans="1:33">
      <c r="A2250" s="149"/>
      <c r="B2250" s="171"/>
      <c r="C2250" s="150"/>
      <c r="D2250" s="150"/>
      <c r="E2250" s="150"/>
      <c r="F2250" s="172"/>
      <c r="G2250" s="178"/>
      <c r="H2250" s="150"/>
      <c r="I2250" s="150"/>
      <c r="J2250" s="151"/>
      <c r="K2250" s="150"/>
      <c r="L2250" s="150"/>
      <c r="M2250" s="158"/>
      <c r="N2250" s="152"/>
      <c r="O2250" s="172"/>
      <c r="P2250" s="178"/>
      <c r="Q2250" s="150"/>
      <c r="R2250" s="151"/>
      <c r="S2250" s="150"/>
      <c r="T2250" s="150"/>
      <c r="U2250" s="158"/>
      <c r="V2250" s="150"/>
      <c r="W2250" s="172"/>
      <c r="X2250" s="185"/>
      <c r="Y2250" s="171"/>
      <c r="Z2250" s="172"/>
      <c r="AA2250" s="209"/>
      <c r="AB2250" s="189"/>
      <c r="AC2250" s="153"/>
      <c r="AD2250" s="153"/>
      <c r="AE2250" s="190"/>
      <c r="AF2250" s="189"/>
      <c r="AG2250" s="190"/>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5"/>
      <c r="Y2251" s="171"/>
      <c r="Z2251" s="172"/>
      <c r="AA2251" s="209"/>
      <c r="AB2251" s="189"/>
      <c r="AC2251" s="153"/>
      <c r="AD2251" s="153"/>
      <c r="AE2251" s="190"/>
      <c r="AF2251" s="189"/>
      <c r="AG2251" s="190"/>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5"/>
      <c r="Y2252" s="171"/>
      <c r="Z2252" s="172"/>
      <c r="AA2252" s="209"/>
      <c r="AB2252" s="189"/>
      <c r="AC2252" s="153"/>
      <c r="AD2252" s="153"/>
      <c r="AE2252" s="190"/>
      <c r="AF2252" s="189"/>
      <c r="AG2252" s="190"/>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5"/>
      <c r="Y2253" s="171"/>
      <c r="Z2253" s="172"/>
      <c r="AA2253" s="209"/>
      <c r="AB2253" s="189"/>
      <c r="AC2253" s="153"/>
      <c r="AD2253" s="153"/>
      <c r="AE2253" s="190"/>
      <c r="AF2253" s="189"/>
      <c r="AG2253" s="190"/>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5"/>
      <c r="Y2254" s="171"/>
      <c r="Z2254" s="172"/>
      <c r="AA2254" s="209"/>
      <c r="AB2254" s="189"/>
      <c r="AC2254" s="153"/>
      <c r="AD2254" s="153"/>
      <c r="AE2254" s="190"/>
      <c r="AF2254" s="189"/>
      <c r="AG2254" s="190"/>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5"/>
      <c r="Y2255" s="171"/>
      <c r="Z2255" s="172"/>
      <c r="AA2255" s="209"/>
      <c r="AB2255" s="189"/>
      <c r="AC2255" s="153"/>
      <c r="AD2255" s="153"/>
      <c r="AE2255" s="190"/>
      <c r="AF2255" s="189"/>
      <c r="AG2255" s="190"/>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5"/>
      <c r="Y2256" s="171"/>
      <c r="Z2256" s="172"/>
      <c r="AA2256" s="209"/>
      <c r="AB2256" s="189"/>
      <c r="AC2256" s="153"/>
      <c r="AD2256" s="153"/>
      <c r="AE2256" s="190"/>
      <c r="AF2256" s="189"/>
      <c r="AG2256" s="190"/>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5"/>
      <c r="Y2257" s="171"/>
      <c r="Z2257" s="172"/>
      <c r="AA2257" s="209"/>
      <c r="AB2257" s="189"/>
      <c r="AC2257" s="153"/>
      <c r="AD2257" s="153"/>
      <c r="AE2257" s="190"/>
      <c r="AF2257" s="189"/>
      <c r="AG2257" s="190"/>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5"/>
      <c r="Y2258" s="171"/>
      <c r="Z2258" s="172"/>
      <c r="AA2258" s="209"/>
      <c r="AB2258" s="189"/>
      <c r="AC2258" s="153"/>
      <c r="AD2258" s="153"/>
      <c r="AE2258" s="190"/>
      <c r="AF2258" s="189"/>
      <c r="AG2258" s="190"/>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5"/>
      <c r="Y2259" s="171"/>
      <c r="Z2259" s="172"/>
      <c r="AA2259" s="209"/>
      <c r="AB2259" s="189"/>
      <c r="AC2259" s="153"/>
      <c r="AD2259" s="153"/>
      <c r="AE2259" s="190"/>
      <c r="AF2259" s="189"/>
      <c r="AG2259" s="190"/>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5"/>
      <c r="Y2260" s="171"/>
      <c r="Z2260" s="172"/>
      <c r="AA2260" s="209"/>
      <c r="AB2260" s="189"/>
      <c r="AC2260" s="153"/>
      <c r="AD2260" s="153"/>
      <c r="AE2260" s="190"/>
      <c r="AF2260" s="189"/>
      <c r="AG2260" s="190"/>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5"/>
      <c r="Y2261" s="171"/>
      <c r="Z2261" s="172"/>
      <c r="AA2261" s="209"/>
      <c r="AB2261" s="189"/>
      <c r="AC2261" s="153"/>
      <c r="AD2261" s="153"/>
      <c r="AE2261" s="190"/>
      <c r="AF2261" s="189"/>
      <c r="AG2261" s="190"/>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5"/>
      <c r="Y2262" s="171"/>
      <c r="Z2262" s="172"/>
      <c r="AA2262" s="209"/>
      <c r="AB2262" s="189"/>
      <c r="AC2262" s="153"/>
      <c r="AD2262" s="153"/>
      <c r="AE2262" s="190"/>
      <c r="AF2262" s="189"/>
      <c r="AG2262" s="190"/>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5"/>
      <c r="Y2263" s="171"/>
      <c r="Z2263" s="172"/>
      <c r="AA2263" s="209"/>
      <c r="AB2263" s="189"/>
      <c r="AC2263" s="153"/>
      <c r="AD2263" s="153"/>
      <c r="AE2263" s="190"/>
      <c r="AF2263" s="189"/>
      <c r="AG2263" s="190"/>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5"/>
      <c r="Y2264" s="171"/>
      <c r="Z2264" s="172"/>
      <c r="AA2264" s="209"/>
      <c r="AB2264" s="189"/>
      <c r="AC2264" s="153"/>
      <c r="AD2264" s="153"/>
      <c r="AE2264" s="190"/>
      <c r="AF2264" s="189"/>
      <c r="AG2264" s="190"/>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5"/>
      <c r="Y2265" s="171"/>
      <c r="Z2265" s="172"/>
      <c r="AA2265" s="209"/>
      <c r="AB2265" s="189"/>
      <c r="AC2265" s="153"/>
      <c r="AD2265" s="153"/>
      <c r="AE2265" s="190"/>
      <c r="AF2265" s="189"/>
      <c r="AG2265" s="190"/>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5"/>
      <c r="Y2266" s="171"/>
      <c r="Z2266" s="172"/>
      <c r="AA2266" s="209"/>
      <c r="AB2266" s="189"/>
      <c r="AC2266" s="153"/>
      <c r="AD2266" s="153"/>
      <c r="AE2266" s="190"/>
      <c r="AF2266" s="189"/>
      <c r="AG2266" s="190"/>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5"/>
      <c r="Y2267" s="171"/>
      <c r="Z2267" s="172"/>
      <c r="AA2267" s="209"/>
      <c r="AB2267" s="189"/>
      <c r="AC2267" s="153"/>
      <c r="AD2267" s="153"/>
      <c r="AE2267" s="190"/>
      <c r="AF2267" s="189"/>
      <c r="AG2267" s="190"/>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5"/>
      <c r="Y2268" s="171"/>
      <c r="Z2268" s="172"/>
      <c r="AA2268" s="209"/>
      <c r="AB2268" s="189"/>
      <c r="AC2268" s="153"/>
      <c r="AD2268" s="153"/>
      <c r="AE2268" s="190"/>
      <c r="AF2268" s="189"/>
      <c r="AG2268" s="190"/>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5"/>
      <c r="Y2269" s="171"/>
      <c r="Z2269" s="172"/>
      <c r="AA2269" s="209"/>
      <c r="AB2269" s="189"/>
      <c r="AC2269" s="153"/>
      <c r="AD2269" s="153"/>
      <c r="AE2269" s="190"/>
      <c r="AF2269" s="189"/>
      <c r="AG2269" s="190"/>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5"/>
      <c r="Y2270" s="171"/>
      <c r="Z2270" s="172"/>
      <c r="AA2270" s="209"/>
      <c r="AB2270" s="189"/>
      <c r="AC2270" s="153"/>
      <c r="AD2270" s="153"/>
      <c r="AE2270" s="190"/>
      <c r="AF2270" s="189"/>
      <c r="AG2270" s="190"/>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5"/>
      <c r="Y2271" s="171"/>
      <c r="Z2271" s="172"/>
      <c r="AA2271" s="209"/>
      <c r="AB2271" s="189"/>
      <c r="AC2271" s="153"/>
      <c r="AD2271" s="153"/>
      <c r="AE2271" s="190"/>
      <c r="AF2271" s="189"/>
      <c r="AG2271" s="190"/>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5"/>
      <c r="Y2272" s="171"/>
      <c r="Z2272" s="172"/>
      <c r="AA2272" s="209"/>
      <c r="AB2272" s="189"/>
      <c r="AC2272" s="153"/>
      <c r="AD2272" s="153"/>
      <c r="AE2272" s="190"/>
      <c r="AF2272" s="189"/>
      <c r="AG2272" s="190"/>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5"/>
      <c r="Y2273" s="171"/>
      <c r="Z2273" s="172"/>
      <c r="AA2273" s="209"/>
      <c r="AB2273" s="189"/>
      <c r="AC2273" s="153"/>
      <c r="AD2273" s="153"/>
      <c r="AE2273" s="190"/>
      <c r="AF2273" s="189"/>
      <c r="AG2273" s="190"/>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5"/>
      <c r="Y2274" s="171"/>
      <c r="Z2274" s="172"/>
      <c r="AA2274" s="209"/>
      <c r="AB2274" s="189"/>
      <c r="AC2274" s="153"/>
      <c r="AD2274" s="153"/>
      <c r="AE2274" s="190"/>
      <c r="AF2274" s="189"/>
      <c r="AG2274" s="190"/>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5"/>
      <c r="Y2275" s="171"/>
      <c r="Z2275" s="172"/>
      <c r="AA2275" s="209"/>
      <c r="AB2275" s="189"/>
      <c r="AC2275" s="153"/>
      <c r="AD2275" s="153"/>
      <c r="AE2275" s="190"/>
      <c r="AF2275" s="189"/>
      <c r="AG2275" s="190"/>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5"/>
      <c r="Y2276" s="171"/>
      <c r="Z2276" s="172"/>
      <c r="AA2276" s="209"/>
      <c r="AB2276" s="189"/>
      <c r="AC2276" s="153"/>
      <c r="AD2276" s="153"/>
      <c r="AE2276" s="190"/>
      <c r="AF2276" s="189"/>
      <c r="AG2276" s="190"/>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5"/>
      <c r="Y2277" s="171"/>
      <c r="Z2277" s="172"/>
      <c r="AA2277" s="209"/>
      <c r="AB2277" s="189"/>
      <c r="AC2277" s="153"/>
      <c r="AD2277" s="153"/>
      <c r="AE2277" s="190"/>
      <c r="AF2277" s="189"/>
      <c r="AG2277" s="190"/>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5"/>
      <c r="Y2278" s="171"/>
      <c r="Z2278" s="172"/>
      <c r="AA2278" s="209"/>
      <c r="AB2278" s="189"/>
      <c r="AC2278" s="153"/>
      <c r="AD2278" s="153"/>
      <c r="AE2278" s="190"/>
      <c r="AF2278" s="189"/>
      <c r="AG2278" s="190"/>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5"/>
      <c r="Y2279" s="171"/>
      <c r="Z2279" s="172"/>
      <c r="AA2279" s="209"/>
      <c r="AB2279" s="189"/>
      <c r="AC2279" s="153"/>
      <c r="AD2279" s="153"/>
      <c r="AE2279" s="190"/>
      <c r="AF2279" s="189"/>
      <c r="AG2279" s="190"/>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5"/>
      <c r="Y2280" s="171"/>
      <c r="Z2280" s="172"/>
      <c r="AA2280" s="209"/>
      <c r="AB2280" s="189"/>
      <c r="AC2280" s="153"/>
      <c r="AD2280" s="153"/>
      <c r="AE2280" s="190"/>
      <c r="AF2280" s="189"/>
      <c r="AG2280" s="190"/>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5"/>
      <c r="Y2281" s="171"/>
      <c r="Z2281" s="172"/>
      <c r="AA2281" s="209"/>
      <c r="AB2281" s="189"/>
      <c r="AC2281" s="153"/>
      <c r="AD2281" s="153"/>
      <c r="AE2281" s="190"/>
      <c r="AF2281" s="189"/>
      <c r="AG2281" s="190"/>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5"/>
      <c r="Y2282" s="171"/>
      <c r="Z2282" s="172"/>
      <c r="AA2282" s="209"/>
      <c r="AB2282" s="189"/>
      <c r="AC2282" s="153"/>
      <c r="AD2282" s="153"/>
      <c r="AE2282" s="190"/>
      <c r="AF2282" s="189"/>
      <c r="AG2282" s="190"/>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5"/>
      <c r="Y2283" s="171"/>
      <c r="Z2283" s="172"/>
      <c r="AA2283" s="209"/>
      <c r="AB2283" s="189"/>
      <c r="AC2283" s="153"/>
      <c r="AD2283" s="153"/>
      <c r="AE2283" s="190"/>
      <c r="AF2283" s="189"/>
      <c r="AG2283" s="190"/>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5"/>
      <c r="Y2284" s="171"/>
      <c r="Z2284" s="172"/>
      <c r="AA2284" s="209"/>
      <c r="AB2284" s="189"/>
      <c r="AC2284" s="153"/>
      <c r="AD2284" s="153"/>
      <c r="AE2284" s="190"/>
      <c r="AF2284" s="189"/>
      <c r="AG2284" s="190"/>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5"/>
      <c r="Y2285" s="171"/>
      <c r="Z2285" s="172"/>
      <c r="AA2285" s="209"/>
      <c r="AB2285" s="189"/>
      <c r="AC2285" s="153"/>
      <c r="AD2285" s="153"/>
      <c r="AE2285" s="190"/>
      <c r="AF2285" s="189"/>
      <c r="AG2285" s="190"/>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5"/>
      <c r="Y2286" s="171"/>
      <c r="Z2286" s="172"/>
      <c r="AA2286" s="209"/>
      <c r="AB2286" s="189"/>
      <c r="AC2286" s="153"/>
      <c r="AD2286" s="153"/>
      <c r="AE2286" s="190"/>
      <c r="AF2286" s="189"/>
      <c r="AG2286" s="190"/>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5"/>
      <c r="Y2287" s="171"/>
      <c r="Z2287" s="172"/>
      <c r="AA2287" s="209"/>
      <c r="AB2287" s="189"/>
      <c r="AC2287" s="153"/>
      <c r="AD2287" s="153"/>
      <c r="AE2287" s="190"/>
      <c r="AF2287" s="189"/>
      <c r="AG2287" s="190"/>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5"/>
      <c r="Y2288" s="171"/>
      <c r="Z2288" s="172"/>
      <c r="AA2288" s="209"/>
      <c r="AB2288" s="189"/>
      <c r="AC2288" s="153"/>
      <c r="AD2288" s="153"/>
      <c r="AE2288" s="190"/>
      <c r="AF2288" s="189"/>
      <c r="AG2288" s="190"/>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5"/>
      <c r="Y2289" s="171"/>
      <c r="Z2289" s="172"/>
      <c r="AA2289" s="209"/>
      <c r="AB2289" s="189"/>
      <c r="AC2289" s="153"/>
      <c r="AD2289" s="153"/>
      <c r="AE2289" s="190"/>
      <c r="AF2289" s="189"/>
      <c r="AG2289" s="190"/>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5"/>
      <c r="Y2290" s="171"/>
      <c r="Z2290" s="172"/>
      <c r="AA2290" s="209"/>
      <c r="AB2290" s="189"/>
      <c r="AC2290" s="153"/>
      <c r="AD2290" s="153"/>
      <c r="AE2290" s="190"/>
      <c r="AF2290" s="189"/>
      <c r="AG2290" s="190"/>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5"/>
      <c r="Y2291" s="171"/>
      <c r="Z2291" s="172"/>
      <c r="AA2291" s="209"/>
      <c r="AB2291" s="189"/>
      <c r="AC2291" s="153"/>
      <c r="AD2291" s="153"/>
      <c r="AE2291" s="190"/>
      <c r="AF2291" s="189"/>
      <c r="AG2291" s="190"/>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5"/>
      <c r="Y2292" s="171"/>
      <c r="Z2292" s="172"/>
      <c r="AA2292" s="209"/>
      <c r="AB2292" s="189"/>
      <c r="AC2292" s="153"/>
      <c r="AD2292" s="153"/>
      <c r="AE2292" s="190"/>
      <c r="AF2292" s="189"/>
      <c r="AG2292" s="190"/>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5"/>
      <c r="Y2293" s="171"/>
      <c r="Z2293" s="172"/>
      <c r="AA2293" s="209"/>
      <c r="AB2293" s="189"/>
      <c r="AC2293" s="153"/>
      <c r="AD2293" s="153"/>
      <c r="AE2293" s="190"/>
      <c r="AF2293" s="189"/>
      <c r="AG2293" s="190"/>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5"/>
      <c r="Y2294" s="171"/>
      <c r="Z2294" s="172"/>
      <c r="AA2294" s="209"/>
      <c r="AB2294" s="189"/>
      <c r="AC2294" s="153"/>
      <c r="AD2294" s="153"/>
      <c r="AE2294" s="190"/>
      <c r="AF2294" s="189"/>
      <c r="AG2294" s="190"/>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5"/>
      <c r="Y2295" s="171"/>
      <c r="Z2295" s="172"/>
      <c r="AA2295" s="209"/>
      <c r="AB2295" s="189"/>
      <c r="AC2295" s="153"/>
      <c r="AD2295" s="153"/>
      <c r="AE2295" s="190"/>
      <c r="AF2295" s="189"/>
      <c r="AG2295" s="190"/>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5"/>
      <c r="Y2296" s="171"/>
      <c r="Z2296" s="172"/>
      <c r="AA2296" s="209"/>
      <c r="AB2296" s="189"/>
      <c r="AC2296" s="153"/>
      <c r="AD2296" s="153"/>
      <c r="AE2296" s="190"/>
      <c r="AF2296" s="189"/>
      <c r="AG2296" s="190"/>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5"/>
      <c r="Y2297" s="171"/>
      <c r="Z2297" s="172"/>
      <c r="AA2297" s="209"/>
      <c r="AB2297" s="189"/>
      <c r="AC2297" s="153"/>
      <c r="AD2297" s="153"/>
      <c r="AE2297" s="190"/>
      <c r="AF2297" s="189"/>
      <c r="AG2297" s="190"/>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5"/>
      <c r="Y2298" s="171"/>
      <c r="Z2298" s="172"/>
      <c r="AA2298" s="209"/>
      <c r="AB2298" s="189"/>
      <c r="AC2298" s="153"/>
      <c r="AD2298" s="153"/>
      <c r="AE2298" s="190"/>
      <c r="AF2298" s="189"/>
      <c r="AG2298" s="190"/>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5"/>
      <c r="Y2299" s="171"/>
      <c r="Z2299" s="172"/>
      <c r="AA2299" s="209"/>
      <c r="AB2299" s="189"/>
      <c r="AC2299" s="153"/>
      <c r="AD2299" s="153"/>
      <c r="AE2299" s="190"/>
      <c r="AF2299" s="189"/>
      <c r="AG2299" s="190"/>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5"/>
      <c r="Y2300" s="171"/>
      <c r="Z2300" s="172"/>
      <c r="AA2300" s="209"/>
      <c r="AB2300" s="189"/>
      <c r="AC2300" s="153"/>
      <c r="AD2300" s="153"/>
      <c r="AE2300" s="190"/>
      <c r="AF2300" s="189"/>
      <c r="AG2300" s="190"/>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5"/>
      <c r="Y2301" s="171"/>
      <c r="Z2301" s="172"/>
      <c r="AA2301" s="209"/>
      <c r="AB2301" s="189"/>
      <c r="AC2301" s="153"/>
      <c r="AD2301" s="153"/>
      <c r="AE2301" s="190"/>
      <c r="AF2301" s="189"/>
      <c r="AG2301" s="190"/>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5"/>
      <c r="Y2302" s="171"/>
      <c r="Z2302" s="172"/>
      <c r="AA2302" s="209"/>
      <c r="AB2302" s="189"/>
      <c r="AC2302" s="153"/>
      <c r="AD2302" s="153"/>
      <c r="AE2302" s="190"/>
      <c r="AF2302" s="189"/>
      <c r="AG2302" s="190"/>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5"/>
      <c r="Y2303" s="171"/>
      <c r="Z2303" s="172"/>
      <c r="AA2303" s="209"/>
      <c r="AB2303" s="189"/>
      <c r="AC2303" s="153"/>
      <c r="AD2303" s="153"/>
      <c r="AE2303" s="190"/>
      <c r="AF2303" s="189"/>
      <c r="AG2303" s="190"/>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5"/>
      <c r="Y2304" s="171"/>
      <c r="Z2304" s="172"/>
      <c r="AA2304" s="209"/>
      <c r="AB2304" s="189"/>
      <c r="AC2304" s="153"/>
      <c r="AD2304" s="153"/>
      <c r="AE2304" s="190"/>
      <c r="AF2304" s="189"/>
      <c r="AG2304" s="190"/>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5"/>
      <c r="Y2305" s="171"/>
      <c r="Z2305" s="172"/>
      <c r="AA2305" s="209"/>
      <c r="AB2305" s="189"/>
      <c r="AC2305" s="153"/>
      <c r="AD2305" s="153"/>
      <c r="AE2305" s="190"/>
      <c r="AF2305" s="189"/>
      <c r="AG2305" s="190"/>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5"/>
      <c r="Y2306" s="171"/>
      <c r="Z2306" s="172"/>
      <c r="AA2306" s="209"/>
      <c r="AB2306" s="189"/>
      <c r="AC2306" s="153"/>
      <c r="AD2306" s="153"/>
      <c r="AE2306" s="190"/>
      <c r="AF2306" s="189"/>
      <c r="AG2306" s="190"/>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5"/>
      <c r="Y2307" s="171"/>
      <c r="Z2307" s="172"/>
      <c r="AA2307" s="209"/>
      <c r="AB2307" s="189"/>
      <c r="AC2307" s="153"/>
      <c r="AD2307" s="153"/>
      <c r="AE2307" s="190"/>
      <c r="AF2307" s="189"/>
      <c r="AG2307" s="190"/>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5"/>
      <c r="Y2308" s="171"/>
      <c r="Z2308" s="172"/>
      <c r="AA2308" s="209"/>
      <c r="AB2308" s="189"/>
      <c r="AC2308" s="153"/>
      <c r="AD2308" s="153"/>
      <c r="AE2308" s="190"/>
      <c r="AF2308" s="189"/>
      <c r="AG2308" s="190"/>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5"/>
      <c r="Y2309" s="171"/>
      <c r="Z2309" s="172"/>
      <c r="AA2309" s="209"/>
      <c r="AB2309" s="189"/>
      <c r="AC2309" s="153"/>
      <c r="AD2309" s="153"/>
      <c r="AE2309" s="190"/>
      <c r="AF2309" s="189"/>
      <c r="AG2309" s="190"/>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5"/>
      <c r="Y2310" s="171"/>
      <c r="Z2310" s="172"/>
      <c r="AA2310" s="209"/>
      <c r="AB2310" s="189"/>
      <c r="AC2310" s="153"/>
      <c r="AD2310" s="153"/>
      <c r="AE2310" s="190"/>
      <c r="AF2310" s="189"/>
      <c r="AG2310" s="190"/>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5"/>
      <c r="Y2311" s="171"/>
      <c r="Z2311" s="172"/>
      <c r="AA2311" s="209"/>
      <c r="AB2311" s="189"/>
      <c r="AC2311" s="153"/>
      <c r="AD2311" s="153"/>
      <c r="AE2311" s="190"/>
      <c r="AF2311" s="189"/>
      <c r="AG2311" s="190"/>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5"/>
      <c r="Y2312" s="171"/>
      <c r="Z2312" s="172"/>
      <c r="AA2312" s="209"/>
      <c r="AB2312" s="189"/>
      <c r="AC2312" s="153"/>
      <c r="AD2312" s="153"/>
      <c r="AE2312" s="190"/>
      <c r="AF2312" s="189"/>
      <c r="AG2312" s="190"/>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5"/>
      <c r="Y2313" s="171"/>
      <c r="Z2313" s="172"/>
      <c r="AA2313" s="209"/>
      <c r="AB2313" s="189"/>
      <c r="AC2313" s="153"/>
      <c r="AD2313" s="153"/>
      <c r="AE2313" s="190"/>
      <c r="AF2313" s="189"/>
      <c r="AG2313" s="190"/>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5"/>
      <c r="Y2314" s="171"/>
      <c r="Z2314" s="172"/>
      <c r="AA2314" s="209"/>
      <c r="AB2314" s="189"/>
      <c r="AC2314" s="153"/>
      <c r="AD2314" s="153"/>
      <c r="AE2314" s="190"/>
      <c r="AF2314" s="189"/>
      <c r="AG2314" s="190"/>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5"/>
      <c r="Y2315" s="171"/>
      <c r="Z2315" s="172"/>
      <c r="AA2315" s="209"/>
      <c r="AB2315" s="189"/>
      <c r="AC2315" s="153"/>
      <c r="AD2315" s="153"/>
      <c r="AE2315" s="190"/>
      <c r="AF2315" s="189"/>
      <c r="AG2315" s="190"/>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5"/>
      <c r="Y2316" s="171"/>
      <c r="Z2316" s="172"/>
      <c r="AA2316" s="209"/>
      <c r="AB2316" s="189"/>
      <c r="AC2316" s="153"/>
      <c r="AD2316" s="153"/>
      <c r="AE2316" s="190"/>
      <c r="AF2316" s="189"/>
      <c r="AG2316" s="190"/>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5"/>
      <c r="Y2317" s="171"/>
      <c r="Z2317" s="172"/>
      <c r="AA2317" s="209"/>
      <c r="AB2317" s="189"/>
      <c r="AC2317" s="153"/>
      <c r="AD2317" s="153"/>
      <c r="AE2317" s="190"/>
      <c r="AF2317" s="189"/>
      <c r="AG2317" s="190"/>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5"/>
      <c r="Y2318" s="171"/>
      <c r="Z2318" s="172"/>
      <c r="AA2318" s="209"/>
      <c r="AB2318" s="189"/>
      <c r="AC2318" s="153"/>
      <c r="AD2318" s="153"/>
      <c r="AE2318" s="190"/>
      <c r="AF2318" s="189"/>
      <c r="AG2318" s="190"/>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5"/>
      <c r="Y2319" s="171"/>
      <c r="Z2319" s="172"/>
      <c r="AA2319" s="209"/>
      <c r="AB2319" s="189"/>
      <c r="AC2319" s="153"/>
      <c r="AD2319" s="153"/>
      <c r="AE2319" s="190"/>
      <c r="AF2319" s="189"/>
      <c r="AG2319" s="190"/>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5"/>
      <c r="Y2320" s="171"/>
      <c r="Z2320" s="172"/>
      <c r="AA2320" s="209"/>
      <c r="AB2320" s="189"/>
      <c r="AC2320" s="153"/>
      <c r="AD2320" s="153"/>
      <c r="AE2320" s="190"/>
      <c r="AF2320" s="189"/>
      <c r="AG2320" s="190"/>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5"/>
      <c r="Y2321" s="171"/>
      <c r="Z2321" s="172"/>
      <c r="AA2321" s="209"/>
      <c r="AB2321" s="189"/>
      <c r="AC2321" s="153"/>
      <c r="AD2321" s="153"/>
      <c r="AE2321" s="190"/>
      <c r="AF2321" s="189"/>
      <c r="AG2321" s="190"/>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5"/>
      <c r="Y2322" s="171"/>
      <c r="Z2322" s="172"/>
      <c r="AA2322" s="209"/>
      <c r="AB2322" s="189"/>
      <c r="AC2322" s="153"/>
      <c r="AD2322" s="153"/>
      <c r="AE2322" s="190"/>
      <c r="AF2322" s="189"/>
      <c r="AG2322" s="190"/>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5"/>
      <c r="Y2323" s="171"/>
      <c r="Z2323" s="172"/>
      <c r="AA2323" s="209"/>
      <c r="AB2323" s="189"/>
      <c r="AC2323" s="153"/>
      <c r="AD2323" s="153"/>
      <c r="AE2323" s="190"/>
      <c r="AF2323" s="189"/>
      <c r="AG2323" s="190"/>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5"/>
      <c r="Y2324" s="171"/>
      <c r="Z2324" s="172"/>
      <c r="AA2324" s="209"/>
      <c r="AB2324" s="189"/>
      <c r="AC2324" s="153"/>
      <c r="AD2324" s="153"/>
      <c r="AE2324" s="190"/>
      <c r="AF2324" s="189"/>
      <c r="AG2324" s="190"/>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5"/>
      <c r="Y2325" s="171"/>
      <c r="Z2325" s="172"/>
      <c r="AA2325" s="209"/>
      <c r="AB2325" s="189"/>
      <c r="AC2325" s="153"/>
      <c r="AD2325" s="153"/>
      <c r="AE2325" s="190"/>
      <c r="AF2325" s="189"/>
      <c r="AG2325" s="190"/>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5"/>
      <c r="Y2326" s="171"/>
      <c r="Z2326" s="172"/>
      <c r="AA2326" s="209"/>
      <c r="AB2326" s="189"/>
      <c r="AC2326" s="153"/>
      <c r="AD2326" s="153"/>
      <c r="AE2326" s="190"/>
      <c r="AF2326" s="189"/>
      <c r="AG2326" s="190"/>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5"/>
      <c r="Y2327" s="171"/>
      <c r="Z2327" s="172"/>
      <c r="AA2327" s="209"/>
      <c r="AB2327" s="189"/>
      <c r="AC2327" s="153"/>
      <c r="AD2327" s="153"/>
      <c r="AE2327" s="190"/>
      <c r="AF2327" s="189"/>
      <c r="AG2327" s="190"/>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5"/>
      <c r="Y2328" s="171"/>
      <c r="Z2328" s="172"/>
      <c r="AA2328" s="209"/>
      <c r="AB2328" s="189"/>
      <c r="AC2328" s="153"/>
      <c r="AD2328" s="153"/>
      <c r="AE2328" s="190"/>
      <c r="AF2328" s="189"/>
      <c r="AG2328" s="190"/>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5"/>
      <c r="Y2329" s="171"/>
      <c r="Z2329" s="172"/>
      <c r="AA2329" s="209"/>
      <c r="AB2329" s="189"/>
      <c r="AC2329" s="153"/>
      <c r="AD2329" s="153"/>
      <c r="AE2329" s="190"/>
      <c r="AF2329" s="189"/>
      <c r="AG2329" s="190"/>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5"/>
      <c r="Y2330" s="171"/>
      <c r="Z2330" s="172"/>
      <c r="AA2330" s="209"/>
      <c r="AB2330" s="189"/>
      <c r="AC2330" s="153"/>
      <c r="AD2330" s="153"/>
      <c r="AE2330" s="190"/>
      <c r="AF2330" s="189"/>
      <c r="AG2330" s="190"/>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5"/>
      <c r="Y2331" s="171"/>
      <c r="Z2331" s="172"/>
      <c r="AA2331" s="209"/>
      <c r="AB2331" s="189"/>
      <c r="AC2331" s="153"/>
      <c r="AD2331" s="153"/>
      <c r="AE2331" s="190"/>
      <c r="AF2331" s="189"/>
      <c r="AG2331" s="190"/>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5"/>
      <c r="Y2332" s="171"/>
      <c r="Z2332" s="172"/>
      <c r="AA2332" s="209"/>
      <c r="AB2332" s="189"/>
      <c r="AC2332" s="153"/>
      <c r="AD2332" s="153"/>
      <c r="AE2332" s="190"/>
      <c r="AF2332" s="189"/>
      <c r="AG2332" s="190"/>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5"/>
      <c r="Y2333" s="171"/>
      <c r="Z2333" s="172"/>
      <c r="AA2333" s="209"/>
      <c r="AB2333" s="189"/>
      <c r="AC2333" s="153"/>
      <c r="AD2333" s="153"/>
      <c r="AE2333" s="190"/>
      <c r="AF2333" s="189"/>
      <c r="AG2333" s="190"/>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5"/>
      <c r="Y2334" s="171"/>
      <c r="Z2334" s="172"/>
      <c r="AA2334" s="209"/>
      <c r="AB2334" s="189"/>
      <c r="AC2334" s="153"/>
      <c r="AD2334" s="153"/>
      <c r="AE2334" s="190"/>
      <c r="AF2334" s="189"/>
      <c r="AG2334" s="190"/>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5"/>
      <c r="Y2335" s="171"/>
      <c r="Z2335" s="172"/>
      <c r="AA2335" s="209"/>
      <c r="AB2335" s="189"/>
      <c r="AC2335" s="153"/>
      <c r="AD2335" s="153"/>
      <c r="AE2335" s="190"/>
      <c r="AF2335" s="189"/>
      <c r="AG2335" s="190"/>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5"/>
      <c r="Y2336" s="171"/>
      <c r="Z2336" s="172"/>
      <c r="AA2336" s="209"/>
      <c r="AB2336" s="189"/>
      <c r="AC2336" s="153"/>
      <c r="AD2336" s="153"/>
      <c r="AE2336" s="190"/>
      <c r="AF2336" s="189"/>
      <c r="AG2336" s="190"/>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5"/>
      <c r="Y2337" s="171"/>
      <c r="Z2337" s="172"/>
      <c r="AA2337" s="209"/>
      <c r="AB2337" s="189"/>
      <c r="AC2337" s="153"/>
      <c r="AD2337" s="153"/>
      <c r="AE2337" s="190"/>
      <c r="AF2337" s="189"/>
      <c r="AG2337" s="190"/>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5"/>
      <c r="Y2338" s="171"/>
      <c r="Z2338" s="172"/>
      <c r="AA2338" s="209"/>
      <c r="AB2338" s="189"/>
      <c r="AC2338" s="153"/>
      <c r="AD2338" s="153"/>
      <c r="AE2338" s="190"/>
      <c r="AF2338" s="189"/>
      <c r="AG2338" s="190"/>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5"/>
      <c r="Y2339" s="171"/>
      <c r="Z2339" s="172"/>
      <c r="AA2339" s="209"/>
      <c r="AB2339" s="189"/>
      <c r="AC2339" s="153"/>
      <c r="AD2339" s="153"/>
      <c r="AE2339" s="190"/>
      <c r="AF2339" s="189"/>
      <c r="AG2339" s="190"/>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5"/>
      <c r="Y2340" s="171"/>
      <c r="Z2340" s="172"/>
      <c r="AA2340" s="209"/>
      <c r="AB2340" s="189"/>
      <c r="AC2340" s="153"/>
      <c r="AD2340" s="153"/>
      <c r="AE2340" s="190"/>
      <c r="AF2340" s="189"/>
      <c r="AG2340" s="190"/>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5"/>
      <c r="Y2341" s="171"/>
      <c r="Z2341" s="172"/>
      <c r="AA2341" s="209"/>
      <c r="AB2341" s="189"/>
      <c r="AC2341" s="153"/>
      <c r="AD2341" s="153"/>
      <c r="AE2341" s="190"/>
      <c r="AF2341" s="189"/>
      <c r="AG2341" s="190"/>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5"/>
      <c r="Y2342" s="171"/>
      <c r="Z2342" s="172"/>
      <c r="AA2342" s="209"/>
      <c r="AB2342" s="189"/>
      <c r="AC2342" s="153"/>
      <c r="AD2342" s="153"/>
      <c r="AE2342" s="190"/>
      <c r="AF2342" s="189"/>
      <c r="AG2342" s="190"/>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5"/>
      <c r="Y2343" s="171"/>
      <c r="Z2343" s="172"/>
      <c r="AA2343" s="209"/>
      <c r="AB2343" s="189"/>
      <c r="AC2343" s="153"/>
      <c r="AD2343" s="153"/>
      <c r="AE2343" s="190"/>
      <c r="AF2343" s="189"/>
      <c r="AG2343" s="190"/>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5"/>
      <c r="Y2344" s="171"/>
      <c r="Z2344" s="172"/>
      <c r="AA2344" s="209"/>
      <c r="AB2344" s="189"/>
      <c r="AC2344" s="153"/>
      <c r="AD2344" s="153"/>
      <c r="AE2344" s="190"/>
      <c r="AF2344" s="189"/>
      <c r="AG2344" s="190"/>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5"/>
      <c r="Y2345" s="171"/>
      <c r="Z2345" s="172"/>
      <c r="AA2345" s="209"/>
      <c r="AB2345" s="189"/>
      <c r="AC2345" s="153"/>
      <c r="AD2345" s="153"/>
      <c r="AE2345" s="190"/>
      <c r="AF2345" s="189"/>
      <c r="AG2345" s="190"/>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5"/>
      <c r="Y2346" s="171"/>
      <c r="Z2346" s="172"/>
      <c r="AA2346" s="209"/>
      <c r="AB2346" s="189"/>
      <c r="AC2346" s="153"/>
      <c r="AD2346" s="153"/>
      <c r="AE2346" s="190"/>
      <c r="AF2346" s="189"/>
      <c r="AG2346" s="190"/>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5"/>
      <c r="Y2347" s="171"/>
      <c r="Z2347" s="172"/>
      <c r="AA2347" s="209"/>
      <c r="AB2347" s="189"/>
      <c r="AC2347" s="153"/>
      <c r="AD2347" s="153"/>
      <c r="AE2347" s="190"/>
      <c r="AF2347" s="189"/>
      <c r="AG2347" s="190"/>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5"/>
      <c r="Y2348" s="171"/>
      <c r="Z2348" s="172"/>
      <c r="AA2348" s="209"/>
      <c r="AB2348" s="189"/>
      <c r="AC2348" s="153"/>
      <c r="AD2348" s="153"/>
      <c r="AE2348" s="190"/>
      <c r="AF2348" s="189"/>
      <c r="AG2348" s="190"/>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5"/>
      <c r="Y2349" s="171"/>
      <c r="Z2349" s="172"/>
      <c r="AA2349" s="209"/>
      <c r="AB2349" s="189"/>
      <c r="AC2349" s="153"/>
      <c r="AD2349" s="153"/>
      <c r="AE2349" s="190"/>
      <c r="AF2349" s="189"/>
      <c r="AG2349" s="190"/>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5"/>
      <c r="Y2350" s="171"/>
      <c r="Z2350" s="172"/>
      <c r="AA2350" s="209"/>
      <c r="AB2350" s="189"/>
      <c r="AC2350" s="153"/>
      <c r="AD2350" s="153"/>
      <c r="AE2350" s="190"/>
      <c r="AF2350" s="189"/>
      <c r="AG2350" s="190"/>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5"/>
      <c r="Y2351" s="171"/>
      <c r="Z2351" s="172"/>
      <c r="AA2351" s="209"/>
      <c r="AB2351" s="189"/>
      <c r="AC2351" s="153"/>
      <c r="AD2351" s="153"/>
      <c r="AE2351" s="190"/>
      <c r="AF2351" s="189"/>
      <c r="AG2351" s="190"/>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5"/>
      <c r="Y2352" s="171"/>
      <c r="Z2352" s="172"/>
      <c r="AA2352" s="209"/>
      <c r="AB2352" s="189"/>
      <c r="AC2352" s="153"/>
      <c r="AD2352" s="153"/>
      <c r="AE2352" s="190"/>
      <c r="AF2352" s="189"/>
      <c r="AG2352" s="190"/>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5"/>
      <c r="Y2353" s="171"/>
      <c r="Z2353" s="172"/>
      <c r="AA2353" s="209"/>
      <c r="AB2353" s="189"/>
      <c r="AC2353" s="153"/>
      <c r="AD2353" s="153"/>
      <c r="AE2353" s="190"/>
      <c r="AF2353" s="189"/>
      <c r="AG2353" s="190"/>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5"/>
      <c r="Y2354" s="171"/>
      <c r="Z2354" s="172"/>
      <c r="AA2354" s="209"/>
      <c r="AB2354" s="189"/>
      <c r="AC2354" s="153"/>
      <c r="AD2354" s="153"/>
      <c r="AE2354" s="190"/>
      <c r="AF2354" s="189"/>
      <c r="AG2354" s="190"/>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5"/>
      <c r="Y2355" s="171"/>
      <c r="Z2355" s="172"/>
      <c r="AA2355" s="209"/>
      <c r="AB2355" s="189"/>
      <c r="AC2355" s="153"/>
      <c r="AD2355" s="153"/>
      <c r="AE2355" s="190"/>
      <c r="AF2355" s="189"/>
      <c r="AG2355" s="190"/>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5"/>
      <c r="Y2356" s="171"/>
      <c r="Z2356" s="172"/>
      <c r="AA2356" s="209"/>
      <c r="AB2356" s="189"/>
      <c r="AC2356" s="153"/>
      <c r="AD2356" s="153"/>
      <c r="AE2356" s="190"/>
      <c r="AF2356" s="189"/>
      <c r="AG2356" s="190"/>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5"/>
      <c r="Y2357" s="171"/>
      <c r="Z2357" s="172"/>
      <c r="AA2357" s="209"/>
      <c r="AB2357" s="189"/>
      <c r="AC2357" s="153"/>
      <c r="AD2357" s="153"/>
      <c r="AE2357" s="190"/>
      <c r="AF2357" s="189"/>
      <c r="AG2357" s="190"/>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5"/>
      <c r="Y2358" s="171"/>
      <c r="Z2358" s="172"/>
      <c r="AA2358" s="209"/>
      <c r="AB2358" s="189"/>
      <c r="AC2358" s="153"/>
      <c r="AD2358" s="153"/>
      <c r="AE2358" s="190"/>
      <c r="AF2358" s="189"/>
      <c r="AG2358" s="190"/>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5"/>
      <c r="Y2359" s="171"/>
      <c r="Z2359" s="172"/>
      <c r="AA2359" s="209"/>
      <c r="AB2359" s="189"/>
      <c r="AC2359" s="153"/>
      <c r="AD2359" s="153"/>
      <c r="AE2359" s="190"/>
      <c r="AF2359" s="189"/>
      <c r="AG2359" s="190"/>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5"/>
      <c r="Y2360" s="171"/>
      <c r="Z2360" s="172"/>
      <c r="AA2360" s="209"/>
      <c r="AB2360" s="189"/>
      <c r="AC2360" s="153"/>
      <c r="AD2360" s="153"/>
      <c r="AE2360" s="190"/>
      <c r="AF2360" s="189"/>
      <c r="AG2360" s="190"/>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5"/>
      <c r="Y2361" s="171"/>
      <c r="Z2361" s="172"/>
      <c r="AA2361" s="209"/>
      <c r="AB2361" s="189"/>
      <c r="AC2361" s="153"/>
      <c r="AD2361" s="153"/>
      <c r="AE2361" s="190"/>
      <c r="AF2361" s="189"/>
      <c r="AG2361" s="190"/>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5"/>
      <c r="Y2362" s="171"/>
      <c r="Z2362" s="172"/>
      <c r="AA2362" s="209"/>
      <c r="AB2362" s="189"/>
      <c r="AC2362" s="153"/>
      <c r="AD2362" s="153"/>
      <c r="AE2362" s="190"/>
      <c r="AF2362" s="189"/>
      <c r="AG2362" s="190"/>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5"/>
      <c r="Y2363" s="171"/>
      <c r="Z2363" s="172"/>
      <c r="AA2363" s="209"/>
      <c r="AB2363" s="189"/>
      <c r="AC2363" s="153"/>
      <c r="AD2363" s="153"/>
      <c r="AE2363" s="190"/>
      <c r="AF2363" s="189"/>
      <c r="AG2363" s="190"/>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5"/>
      <c r="Y2364" s="171"/>
      <c r="Z2364" s="172"/>
      <c r="AA2364" s="209"/>
      <c r="AB2364" s="189"/>
      <c r="AC2364" s="153"/>
      <c r="AD2364" s="153"/>
      <c r="AE2364" s="190"/>
      <c r="AF2364" s="189"/>
      <c r="AG2364" s="190"/>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5"/>
      <c r="Y2365" s="171"/>
      <c r="Z2365" s="172"/>
      <c r="AA2365" s="209"/>
      <c r="AB2365" s="189"/>
      <c r="AC2365" s="153"/>
      <c r="AD2365" s="153"/>
      <c r="AE2365" s="190"/>
      <c r="AF2365" s="189"/>
      <c r="AG2365" s="190"/>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5"/>
      <c r="Y2366" s="171"/>
      <c r="Z2366" s="172"/>
      <c r="AA2366" s="209"/>
      <c r="AB2366" s="189"/>
      <c r="AC2366" s="153"/>
      <c r="AD2366" s="153"/>
      <c r="AE2366" s="190"/>
      <c r="AF2366" s="189"/>
      <c r="AG2366" s="190"/>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5"/>
      <c r="Y2367" s="171"/>
      <c r="Z2367" s="172"/>
      <c r="AA2367" s="209"/>
      <c r="AB2367" s="189"/>
      <c r="AC2367" s="153"/>
      <c r="AD2367" s="153"/>
      <c r="AE2367" s="190"/>
      <c r="AF2367" s="189"/>
      <c r="AG2367" s="190"/>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5"/>
      <c r="Y2368" s="171"/>
      <c r="Z2368" s="172"/>
      <c r="AA2368" s="209"/>
      <c r="AB2368" s="189"/>
      <c r="AC2368" s="153"/>
      <c r="AD2368" s="153"/>
      <c r="AE2368" s="190"/>
      <c r="AF2368" s="189"/>
      <c r="AG2368" s="190"/>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5"/>
      <c r="Y2369" s="171"/>
      <c r="Z2369" s="172"/>
      <c r="AA2369" s="209"/>
      <c r="AB2369" s="189"/>
      <c r="AC2369" s="153"/>
      <c r="AD2369" s="153"/>
      <c r="AE2369" s="190"/>
      <c r="AF2369" s="189"/>
      <c r="AG2369" s="190"/>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5"/>
      <c r="Y2370" s="171"/>
      <c r="Z2370" s="172"/>
      <c r="AA2370" s="209"/>
      <c r="AB2370" s="189"/>
      <c r="AC2370" s="153"/>
      <c r="AD2370" s="153"/>
      <c r="AE2370" s="190"/>
      <c r="AF2370" s="189"/>
      <c r="AG2370" s="190"/>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5"/>
      <c r="Y2371" s="171"/>
      <c r="Z2371" s="172"/>
      <c r="AA2371" s="209"/>
      <c r="AB2371" s="189"/>
      <c r="AC2371" s="153"/>
      <c r="AD2371" s="153"/>
      <c r="AE2371" s="190"/>
      <c r="AF2371" s="189"/>
      <c r="AG2371" s="190"/>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5"/>
      <c r="Y2372" s="171"/>
      <c r="Z2372" s="172"/>
      <c r="AA2372" s="209"/>
      <c r="AB2372" s="189"/>
      <c r="AC2372" s="153"/>
      <c r="AD2372" s="153"/>
      <c r="AE2372" s="190"/>
      <c r="AF2372" s="189"/>
      <c r="AG2372" s="190"/>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5"/>
      <c r="Y2373" s="171"/>
      <c r="Z2373" s="172"/>
      <c r="AA2373" s="209"/>
      <c r="AB2373" s="189"/>
      <c r="AC2373" s="153"/>
      <c r="AD2373" s="153"/>
      <c r="AE2373" s="190"/>
      <c r="AF2373" s="189"/>
      <c r="AG2373" s="190"/>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5"/>
      <c r="Y2374" s="171"/>
      <c r="Z2374" s="172"/>
      <c r="AA2374" s="209"/>
      <c r="AB2374" s="189"/>
      <c r="AC2374" s="153"/>
      <c r="AD2374" s="153"/>
      <c r="AE2374" s="190"/>
      <c r="AF2374" s="189"/>
      <c r="AG2374" s="190"/>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5"/>
      <c r="Y2375" s="171"/>
      <c r="Z2375" s="172"/>
      <c r="AA2375" s="209"/>
      <c r="AB2375" s="189"/>
      <c r="AC2375" s="153"/>
      <c r="AD2375" s="153"/>
      <c r="AE2375" s="190"/>
      <c r="AF2375" s="189"/>
      <c r="AG2375" s="190"/>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5"/>
      <c r="Y2376" s="171"/>
      <c r="Z2376" s="172"/>
      <c r="AA2376" s="209"/>
      <c r="AB2376" s="189"/>
      <c r="AC2376" s="153"/>
      <c r="AD2376" s="153"/>
      <c r="AE2376" s="190"/>
      <c r="AF2376" s="189"/>
      <c r="AG2376" s="190"/>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5"/>
      <c r="Y2377" s="171"/>
      <c r="Z2377" s="172"/>
      <c r="AA2377" s="209"/>
      <c r="AB2377" s="189"/>
      <c r="AC2377" s="153"/>
      <c r="AD2377" s="153"/>
      <c r="AE2377" s="190"/>
      <c r="AF2377" s="189"/>
      <c r="AG2377" s="190"/>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5"/>
      <c r="Y2378" s="171"/>
      <c r="Z2378" s="172"/>
      <c r="AA2378" s="209"/>
      <c r="AB2378" s="189"/>
      <c r="AC2378" s="153"/>
      <c r="AD2378" s="153"/>
      <c r="AE2378" s="190"/>
      <c r="AF2378" s="189"/>
      <c r="AG2378" s="190"/>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5"/>
      <c r="Y2379" s="171"/>
      <c r="Z2379" s="172"/>
      <c r="AA2379" s="209"/>
      <c r="AB2379" s="189"/>
      <c r="AC2379" s="153"/>
      <c r="AD2379" s="153"/>
      <c r="AE2379" s="190"/>
      <c r="AF2379" s="189"/>
      <c r="AG2379" s="190"/>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5"/>
      <c r="Y2380" s="171"/>
      <c r="Z2380" s="172"/>
      <c r="AA2380" s="209"/>
      <c r="AB2380" s="189"/>
      <c r="AC2380" s="153"/>
      <c r="AD2380" s="153"/>
      <c r="AE2380" s="190"/>
      <c r="AF2380" s="189"/>
      <c r="AG2380" s="190"/>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5"/>
      <c r="Y2381" s="171"/>
      <c r="Z2381" s="172"/>
      <c r="AA2381" s="209"/>
      <c r="AB2381" s="189"/>
      <c r="AC2381" s="153"/>
      <c r="AD2381" s="153"/>
      <c r="AE2381" s="190"/>
      <c r="AF2381" s="189"/>
      <c r="AG2381" s="190"/>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5"/>
      <c r="Y2382" s="171"/>
      <c r="Z2382" s="172"/>
      <c r="AA2382" s="209"/>
      <c r="AB2382" s="189"/>
      <c r="AC2382" s="153"/>
      <c r="AD2382" s="153"/>
      <c r="AE2382" s="190"/>
      <c r="AF2382" s="189"/>
      <c r="AG2382" s="190"/>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5"/>
      <c r="Y2383" s="171"/>
      <c r="Z2383" s="172"/>
      <c r="AA2383" s="209"/>
      <c r="AB2383" s="189"/>
      <c r="AC2383" s="153"/>
      <c r="AD2383" s="153"/>
      <c r="AE2383" s="190"/>
      <c r="AF2383" s="189"/>
      <c r="AG2383" s="190"/>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5"/>
      <c r="Y2384" s="171"/>
      <c r="Z2384" s="172"/>
      <c r="AA2384" s="209"/>
      <c r="AB2384" s="189"/>
      <c r="AC2384" s="153"/>
      <c r="AD2384" s="153"/>
      <c r="AE2384" s="190"/>
      <c r="AF2384" s="189"/>
      <c r="AG2384" s="190"/>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5"/>
      <c r="Y2385" s="171"/>
      <c r="Z2385" s="172"/>
      <c r="AA2385" s="209"/>
      <c r="AB2385" s="189"/>
      <c r="AC2385" s="153"/>
      <c r="AD2385" s="153"/>
      <c r="AE2385" s="190"/>
      <c r="AF2385" s="189"/>
      <c r="AG2385" s="190"/>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5"/>
      <c r="Y2386" s="171"/>
      <c r="Z2386" s="172"/>
      <c r="AA2386" s="209"/>
      <c r="AB2386" s="189"/>
      <c r="AC2386" s="153"/>
      <c r="AD2386" s="153"/>
      <c r="AE2386" s="190"/>
      <c r="AF2386" s="189"/>
      <c r="AG2386" s="190"/>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5"/>
      <c r="Y2387" s="171"/>
      <c r="Z2387" s="172"/>
      <c r="AA2387" s="209"/>
      <c r="AB2387" s="189"/>
      <c r="AC2387" s="153"/>
      <c r="AD2387" s="153"/>
      <c r="AE2387" s="190"/>
      <c r="AF2387" s="189"/>
      <c r="AG2387" s="190"/>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5"/>
      <c r="Y2388" s="171"/>
      <c r="Z2388" s="172"/>
      <c r="AA2388" s="209"/>
      <c r="AB2388" s="189"/>
      <c r="AC2388" s="153"/>
      <c r="AD2388" s="153"/>
      <c r="AE2388" s="190"/>
      <c r="AF2388" s="189"/>
      <c r="AG2388" s="190"/>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5"/>
      <c r="Y2389" s="171"/>
      <c r="Z2389" s="172"/>
      <c r="AA2389" s="209"/>
      <c r="AB2389" s="189"/>
      <c r="AC2389" s="153"/>
      <c r="AD2389" s="153"/>
      <c r="AE2389" s="190"/>
      <c r="AF2389" s="189"/>
      <c r="AG2389" s="190"/>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5"/>
      <c r="Y2390" s="171"/>
      <c r="Z2390" s="172"/>
      <c r="AA2390" s="209"/>
      <c r="AB2390" s="189"/>
      <c r="AC2390" s="153"/>
      <c r="AD2390" s="153"/>
      <c r="AE2390" s="190"/>
      <c r="AF2390" s="189"/>
      <c r="AG2390" s="190"/>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5"/>
      <c r="Y2391" s="171"/>
      <c r="Z2391" s="172"/>
      <c r="AA2391" s="209"/>
      <c r="AB2391" s="189"/>
      <c r="AC2391" s="153"/>
      <c r="AD2391" s="153"/>
      <c r="AE2391" s="190"/>
      <c r="AF2391" s="189"/>
      <c r="AG2391" s="190"/>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5"/>
      <c r="Y2392" s="171"/>
      <c r="Z2392" s="172"/>
      <c r="AA2392" s="209"/>
      <c r="AB2392" s="189"/>
      <c r="AC2392" s="153"/>
      <c r="AD2392" s="153"/>
      <c r="AE2392" s="190"/>
      <c r="AF2392" s="189"/>
      <c r="AG2392" s="190"/>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5"/>
      <c r="Y2393" s="171"/>
      <c r="Z2393" s="172"/>
      <c r="AA2393" s="209"/>
      <c r="AB2393" s="189"/>
      <c r="AC2393" s="153"/>
      <c r="AD2393" s="153"/>
      <c r="AE2393" s="190"/>
      <c r="AF2393" s="189"/>
      <c r="AG2393" s="190"/>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5"/>
      <c r="Y2394" s="171"/>
      <c r="Z2394" s="172"/>
      <c r="AA2394" s="209"/>
      <c r="AB2394" s="189"/>
      <c r="AC2394" s="153"/>
      <c r="AD2394" s="153"/>
      <c r="AE2394" s="190"/>
      <c r="AF2394" s="189"/>
      <c r="AG2394" s="190"/>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5"/>
      <c r="Y2395" s="171"/>
      <c r="Z2395" s="172"/>
      <c r="AA2395" s="209"/>
      <c r="AB2395" s="189"/>
      <c r="AC2395" s="153"/>
      <c r="AD2395" s="153"/>
      <c r="AE2395" s="190"/>
      <c r="AF2395" s="189"/>
      <c r="AG2395" s="190"/>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5"/>
      <c r="Y2396" s="171"/>
      <c r="Z2396" s="172"/>
      <c r="AA2396" s="209"/>
      <c r="AB2396" s="189"/>
      <c r="AC2396" s="153"/>
      <c r="AD2396" s="153"/>
      <c r="AE2396" s="190"/>
      <c r="AF2396" s="189"/>
      <c r="AG2396" s="190"/>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5"/>
      <c r="Y2397" s="171"/>
      <c r="Z2397" s="172"/>
      <c r="AA2397" s="209"/>
      <c r="AB2397" s="189"/>
      <c r="AC2397" s="153"/>
      <c r="AD2397" s="153"/>
      <c r="AE2397" s="190"/>
      <c r="AF2397" s="189"/>
      <c r="AG2397" s="190"/>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5"/>
      <c r="Y2398" s="171"/>
      <c r="Z2398" s="172"/>
      <c r="AA2398" s="209"/>
      <c r="AB2398" s="189"/>
      <c r="AC2398" s="153"/>
      <c r="AD2398" s="153"/>
      <c r="AE2398" s="190"/>
      <c r="AF2398" s="189"/>
      <c r="AG2398" s="190"/>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5"/>
      <c r="Y2399" s="171"/>
      <c r="Z2399" s="172"/>
      <c r="AA2399" s="209"/>
      <c r="AB2399" s="189"/>
      <c r="AC2399" s="153"/>
      <c r="AD2399" s="153"/>
      <c r="AE2399" s="190"/>
      <c r="AF2399" s="189"/>
      <c r="AG2399" s="190"/>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5"/>
      <c r="Y2400" s="171"/>
      <c r="Z2400" s="172"/>
      <c r="AA2400" s="209"/>
      <c r="AB2400" s="189"/>
      <c r="AC2400" s="153"/>
      <c r="AD2400" s="153"/>
      <c r="AE2400" s="190"/>
      <c r="AF2400" s="189"/>
      <c r="AG2400" s="190"/>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5"/>
      <c r="Y2401" s="171"/>
      <c r="Z2401" s="172"/>
      <c r="AA2401" s="209"/>
      <c r="AB2401" s="189"/>
      <c r="AC2401" s="153"/>
      <c r="AD2401" s="153"/>
      <c r="AE2401" s="190"/>
      <c r="AF2401" s="189"/>
      <c r="AG2401" s="190"/>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5"/>
      <c r="Y2402" s="171"/>
      <c r="Z2402" s="172"/>
      <c r="AA2402" s="209"/>
      <c r="AB2402" s="189"/>
      <c r="AC2402" s="153"/>
      <c r="AD2402" s="153"/>
      <c r="AE2402" s="190"/>
      <c r="AF2402" s="189"/>
      <c r="AG2402" s="190"/>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5"/>
      <c r="Y2403" s="171"/>
      <c r="Z2403" s="172"/>
      <c r="AA2403" s="209"/>
      <c r="AB2403" s="189"/>
      <c r="AC2403" s="153"/>
      <c r="AD2403" s="153"/>
      <c r="AE2403" s="190"/>
      <c r="AF2403" s="189"/>
      <c r="AG2403" s="190"/>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5"/>
      <c r="Y2404" s="171"/>
      <c r="Z2404" s="172"/>
      <c r="AA2404" s="209"/>
      <c r="AB2404" s="189"/>
      <c r="AC2404" s="153"/>
      <c r="AD2404" s="153"/>
      <c r="AE2404" s="190"/>
      <c r="AF2404" s="189"/>
      <c r="AG2404" s="190"/>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5"/>
      <c r="Y2405" s="171"/>
      <c r="Z2405" s="172"/>
      <c r="AA2405" s="209"/>
      <c r="AB2405" s="189"/>
      <c r="AC2405" s="153"/>
      <c r="AD2405" s="153"/>
      <c r="AE2405" s="190"/>
      <c r="AF2405" s="189"/>
      <c r="AG2405" s="190"/>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5"/>
      <c r="Y2406" s="171"/>
      <c r="Z2406" s="172"/>
      <c r="AA2406" s="209"/>
      <c r="AB2406" s="189"/>
      <c r="AC2406" s="153"/>
      <c r="AD2406" s="153"/>
      <c r="AE2406" s="190"/>
      <c r="AF2406" s="189"/>
      <c r="AG2406" s="190"/>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5"/>
      <c r="Y2407" s="171"/>
      <c r="Z2407" s="172"/>
      <c r="AA2407" s="209"/>
      <c r="AB2407" s="189"/>
      <c r="AC2407" s="153"/>
      <c r="AD2407" s="153"/>
      <c r="AE2407" s="190"/>
      <c r="AF2407" s="189"/>
      <c r="AG2407" s="190"/>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5"/>
      <c r="Y2408" s="171"/>
      <c r="Z2408" s="172"/>
      <c r="AA2408" s="209"/>
      <c r="AB2408" s="189"/>
      <c r="AC2408" s="153"/>
      <c r="AD2408" s="153"/>
      <c r="AE2408" s="190"/>
      <c r="AF2408" s="189"/>
      <c r="AG2408" s="190"/>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5"/>
      <c r="Y2409" s="171"/>
      <c r="Z2409" s="172"/>
      <c r="AA2409" s="209"/>
      <c r="AB2409" s="189"/>
      <c r="AC2409" s="153"/>
      <c r="AD2409" s="153"/>
      <c r="AE2409" s="190"/>
      <c r="AF2409" s="189"/>
      <c r="AG2409" s="190"/>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5"/>
      <c r="Y2410" s="171"/>
      <c r="Z2410" s="172"/>
      <c r="AA2410" s="209"/>
      <c r="AB2410" s="189"/>
      <c r="AC2410" s="153"/>
      <c r="AD2410" s="153"/>
      <c r="AE2410" s="190"/>
      <c r="AF2410" s="189"/>
      <c r="AG2410" s="190"/>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5"/>
      <c r="Y2411" s="171"/>
      <c r="Z2411" s="172"/>
      <c r="AA2411" s="209"/>
      <c r="AB2411" s="189"/>
      <c r="AC2411" s="153"/>
      <c r="AD2411" s="153"/>
      <c r="AE2411" s="190"/>
      <c r="AF2411" s="189"/>
      <c r="AG2411" s="190"/>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5"/>
      <c r="Y2412" s="171"/>
      <c r="Z2412" s="172"/>
      <c r="AA2412" s="209"/>
      <c r="AB2412" s="189"/>
      <c r="AC2412" s="153"/>
      <c r="AD2412" s="153"/>
      <c r="AE2412" s="190"/>
      <c r="AF2412" s="189"/>
      <c r="AG2412" s="190"/>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5"/>
      <c r="Y2413" s="171"/>
      <c r="Z2413" s="172"/>
      <c r="AA2413" s="209"/>
      <c r="AB2413" s="189"/>
      <c r="AC2413" s="153"/>
      <c r="AD2413" s="153"/>
      <c r="AE2413" s="190"/>
      <c r="AF2413" s="189"/>
      <c r="AG2413" s="190"/>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5"/>
      <c r="Y2414" s="171"/>
      <c r="Z2414" s="172"/>
      <c r="AA2414" s="209"/>
      <c r="AB2414" s="189"/>
      <c r="AC2414" s="153"/>
      <c r="AD2414" s="153"/>
      <c r="AE2414" s="190"/>
      <c r="AF2414" s="189"/>
      <c r="AG2414" s="190"/>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5"/>
      <c r="Y2415" s="171"/>
      <c r="Z2415" s="172"/>
      <c r="AA2415" s="209"/>
      <c r="AB2415" s="189"/>
      <c r="AC2415" s="153"/>
      <c r="AD2415" s="153"/>
      <c r="AE2415" s="190"/>
      <c r="AF2415" s="189"/>
      <c r="AG2415" s="190"/>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5"/>
      <c r="Y2416" s="171"/>
      <c r="Z2416" s="172"/>
      <c r="AA2416" s="209"/>
      <c r="AB2416" s="189"/>
      <c r="AC2416" s="153"/>
      <c r="AD2416" s="153"/>
      <c r="AE2416" s="190"/>
      <c r="AF2416" s="189"/>
      <c r="AG2416" s="190"/>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5"/>
      <c r="Y2417" s="171"/>
      <c r="Z2417" s="172"/>
      <c r="AA2417" s="209"/>
      <c r="AB2417" s="189"/>
      <c r="AC2417" s="153"/>
      <c r="AD2417" s="153"/>
      <c r="AE2417" s="190"/>
      <c r="AF2417" s="189"/>
      <c r="AG2417" s="190"/>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5"/>
      <c r="Y2418" s="171"/>
      <c r="Z2418" s="172"/>
      <c r="AA2418" s="209"/>
      <c r="AB2418" s="189"/>
      <c r="AC2418" s="153"/>
      <c r="AD2418" s="153"/>
      <c r="AE2418" s="190"/>
      <c r="AF2418" s="189"/>
      <c r="AG2418" s="190"/>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5"/>
      <c r="Y2419" s="171"/>
      <c r="Z2419" s="172"/>
      <c r="AA2419" s="209"/>
      <c r="AB2419" s="189"/>
      <c r="AC2419" s="153"/>
      <c r="AD2419" s="153"/>
      <c r="AE2419" s="190"/>
      <c r="AF2419" s="189"/>
      <c r="AG2419" s="190"/>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5"/>
      <c r="Y2420" s="171"/>
      <c r="Z2420" s="172"/>
      <c r="AA2420" s="209"/>
      <c r="AB2420" s="189"/>
      <c r="AC2420" s="153"/>
      <c r="AD2420" s="153"/>
      <c r="AE2420" s="190"/>
      <c r="AF2420" s="189"/>
      <c r="AG2420" s="190"/>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5"/>
      <c r="Y2421" s="171"/>
      <c r="Z2421" s="172"/>
      <c r="AA2421" s="209"/>
      <c r="AB2421" s="189"/>
      <c r="AC2421" s="153"/>
      <c r="AD2421" s="153"/>
      <c r="AE2421" s="190"/>
      <c r="AF2421" s="189"/>
      <c r="AG2421" s="190"/>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5"/>
      <c r="Y2422" s="171"/>
      <c r="Z2422" s="172"/>
      <c r="AA2422" s="209"/>
      <c r="AB2422" s="189"/>
      <c r="AC2422" s="153"/>
      <c r="AD2422" s="153"/>
      <c r="AE2422" s="190"/>
      <c r="AF2422" s="189"/>
      <c r="AG2422" s="190"/>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5"/>
      <c r="Y2423" s="171"/>
      <c r="Z2423" s="172"/>
      <c r="AA2423" s="209"/>
      <c r="AB2423" s="189"/>
      <c r="AC2423" s="153"/>
      <c r="AD2423" s="153"/>
      <c r="AE2423" s="190"/>
      <c r="AF2423" s="189"/>
      <c r="AG2423" s="190"/>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5"/>
      <c r="Y2424" s="171"/>
      <c r="Z2424" s="172"/>
      <c r="AA2424" s="209"/>
      <c r="AB2424" s="189"/>
      <c r="AC2424" s="153"/>
      <c r="AD2424" s="153"/>
      <c r="AE2424" s="190"/>
      <c r="AF2424" s="189"/>
      <c r="AG2424" s="190"/>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5"/>
      <c r="Y2425" s="171"/>
      <c r="Z2425" s="172"/>
      <c r="AA2425" s="209"/>
      <c r="AB2425" s="189"/>
      <c r="AC2425" s="153"/>
      <c r="AD2425" s="153"/>
      <c r="AE2425" s="190"/>
      <c r="AF2425" s="189"/>
      <c r="AG2425" s="190"/>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5"/>
      <c r="Y2426" s="171"/>
      <c r="Z2426" s="172"/>
      <c r="AA2426" s="209"/>
      <c r="AB2426" s="189"/>
      <c r="AC2426" s="153"/>
      <c r="AD2426" s="153"/>
      <c r="AE2426" s="190"/>
      <c r="AF2426" s="189"/>
      <c r="AG2426" s="190"/>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5"/>
      <c r="Y2427" s="171"/>
      <c r="Z2427" s="172"/>
      <c r="AA2427" s="209"/>
      <c r="AB2427" s="189"/>
      <c r="AC2427" s="153"/>
      <c r="AD2427" s="153"/>
      <c r="AE2427" s="190"/>
      <c r="AF2427" s="189"/>
      <c r="AG2427" s="190"/>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5"/>
      <c r="Y2428" s="171"/>
      <c r="Z2428" s="172"/>
      <c r="AA2428" s="209"/>
      <c r="AB2428" s="189"/>
      <c r="AC2428" s="153"/>
      <c r="AD2428" s="153"/>
      <c r="AE2428" s="190"/>
      <c r="AF2428" s="189"/>
      <c r="AG2428" s="190"/>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5"/>
      <c r="Y2429" s="171"/>
      <c r="Z2429" s="172"/>
      <c r="AA2429" s="209"/>
      <c r="AB2429" s="189"/>
      <c r="AC2429" s="153"/>
      <c r="AD2429" s="153"/>
      <c r="AE2429" s="190"/>
      <c r="AF2429" s="189"/>
      <c r="AG2429" s="190"/>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5"/>
      <c r="Y2430" s="171"/>
      <c r="Z2430" s="172"/>
      <c r="AA2430" s="209"/>
      <c r="AB2430" s="189"/>
      <c r="AC2430" s="153"/>
      <c r="AD2430" s="153"/>
      <c r="AE2430" s="190"/>
      <c r="AF2430" s="189"/>
      <c r="AG2430" s="190"/>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5"/>
      <c r="Y2431" s="171"/>
      <c r="Z2431" s="172"/>
      <c r="AA2431" s="209"/>
      <c r="AB2431" s="189"/>
      <c r="AC2431" s="153"/>
      <c r="AD2431" s="153"/>
      <c r="AE2431" s="190"/>
      <c r="AF2431" s="189"/>
      <c r="AG2431" s="190"/>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5"/>
      <c r="Y2432" s="171"/>
      <c r="Z2432" s="172"/>
      <c r="AA2432" s="209"/>
      <c r="AB2432" s="189"/>
      <c r="AC2432" s="153"/>
      <c r="AD2432" s="153"/>
      <c r="AE2432" s="190"/>
      <c r="AF2432" s="189"/>
      <c r="AG2432" s="190"/>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5"/>
      <c r="Y2433" s="171"/>
      <c r="Z2433" s="172"/>
      <c r="AA2433" s="209"/>
      <c r="AB2433" s="189"/>
      <c r="AC2433" s="153"/>
      <c r="AD2433" s="153"/>
      <c r="AE2433" s="190"/>
      <c r="AF2433" s="189"/>
      <c r="AG2433" s="190"/>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5"/>
      <c r="Y2434" s="171"/>
      <c r="Z2434" s="172"/>
      <c r="AA2434" s="209"/>
      <c r="AB2434" s="189"/>
      <c r="AC2434" s="153"/>
      <c r="AD2434" s="153"/>
      <c r="AE2434" s="190"/>
      <c r="AF2434" s="189"/>
      <c r="AG2434" s="190"/>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5"/>
      <c r="Y2435" s="171"/>
      <c r="Z2435" s="172"/>
      <c r="AA2435" s="209"/>
      <c r="AB2435" s="189"/>
      <c r="AC2435" s="153"/>
      <c r="AD2435" s="153"/>
      <c r="AE2435" s="190"/>
      <c r="AF2435" s="189"/>
      <c r="AG2435" s="190"/>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5"/>
      <c r="Y2436" s="171"/>
      <c r="Z2436" s="172"/>
      <c r="AA2436" s="209"/>
      <c r="AB2436" s="189"/>
      <c r="AC2436" s="153"/>
      <c r="AD2436" s="153"/>
      <c r="AE2436" s="190"/>
      <c r="AF2436" s="189"/>
      <c r="AG2436" s="190"/>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5"/>
      <c r="Y2437" s="171"/>
      <c r="Z2437" s="172"/>
      <c r="AA2437" s="209"/>
      <c r="AB2437" s="189"/>
      <c r="AC2437" s="153"/>
      <c r="AD2437" s="153"/>
      <c r="AE2437" s="190"/>
      <c r="AF2437" s="189"/>
      <c r="AG2437" s="190"/>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5"/>
      <c r="Y2438" s="171"/>
      <c r="Z2438" s="172"/>
      <c r="AA2438" s="209"/>
      <c r="AB2438" s="189"/>
      <c r="AC2438" s="153"/>
      <c r="AD2438" s="153"/>
      <c r="AE2438" s="190"/>
      <c r="AF2438" s="189"/>
      <c r="AG2438" s="190"/>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5"/>
      <c r="Y2439" s="171"/>
      <c r="Z2439" s="172"/>
      <c r="AA2439" s="209"/>
      <c r="AB2439" s="189"/>
      <c r="AC2439" s="153"/>
      <c r="AD2439" s="153"/>
      <c r="AE2439" s="190"/>
      <c r="AF2439" s="189"/>
      <c r="AG2439" s="190"/>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5"/>
      <c r="Y2440" s="171"/>
      <c r="Z2440" s="172"/>
      <c r="AA2440" s="209"/>
      <c r="AB2440" s="189"/>
      <c r="AC2440" s="153"/>
      <c r="AD2440" s="153"/>
      <c r="AE2440" s="190"/>
      <c r="AF2440" s="189"/>
      <c r="AG2440" s="190"/>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5"/>
      <c r="Y2441" s="171"/>
      <c r="Z2441" s="172"/>
      <c r="AA2441" s="209"/>
      <c r="AB2441" s="189"/>
      <c r="AC2441" s="153"/>
      <c r="AD2441" s="153"/>
      <c r="AE2441" s="190"/>
      <c r="AF2441" s="189"/>
      <c r="AG2441" s="190"/>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5"/>
      <c r="Y2442" s="171"/>
      <c r="Z2442" s="172"/>
      <c r="AA2442" s="209"/>
      <c r="AB2442" s="189"/>
      <c r="AC2442" s="153"/>
      <c r="AD2442" s="153"/>
      <c r="AE2442" s="190"/>
      <c r="AF2442" s="189"/>
      <c r="AG2442" s="190"/>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5"/>
      <c r="Y2443" s="171"/>
      <c r="Z2443" s="172"/>
      <c r="AA2443" s="209"/>
      <c r="AB2443" s="189"/>
      <c r="AC2443" s="153"/>
      <c r="AD2443" s="153"/>
      <c r="AE2443" s="190"/>
      <c r="AF2443" s="189"/>
      <c r="AG2443" s="190"/>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5"/>
      <c r="Y2444" s="171"/>
      <c r="Z2444" s="172"/>
      <c r="AA2444" s="209"/>
      <c r="AB2444" s="189"/>
      <c r="AC2444" s="153"/>
      <c r="AD2444" s="153"/>
      <c r="AE2444" s="190"/>
      <c r="AF2444" s="189"/>
      <c r="AG2444" s="190"/>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5"/>
      <c r="Y2445" s="171"/>
      <c r="Z2445" s="172"/>
      <c r="AA2445" s="209"/>
      <c r="AB2445" s="189"/>
      <c r="AC2445" s="153"/>
      <c r="AD2445" s="153"/>
      <c r="AE2445" s="190"/>
      <c r="AF2445" s="189"/>
      <c r="AG2445" s="190"/>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5"/>
      <c r="Y2446" s="171"/>
      <c r="Z2446" s="172"/>
      <c r="AA2446" s="209"/>
      <c r="AB2446" s="189"/>
      <c r="AC2446" s="153"/>
      <c r="AD2446" s="153"/>
      <c r="AE2446" s="190"/>
      <c r="AF2446" s="189"/>
      <c r="AG2446" s="190"/>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5"/>
      <c r="Y2447" s="171"/>
      <c r="Z2447" s="172"/>
      <c r="AA2447" s="209"/>
      <c r="AB2447" s="189"/>
      <c r="AC2447" s="153"/>
      <c r="AD2447" s="153"/>
      <c r="AE2447" s="190"/>
      <c r="AF2447" s="189"/>
      <c r="AG2447" s="190"/>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5"/>
      <c r="Y2448" s="171"/>
      <c r="Z2448" s="172"/>
      <c r="AA2448" s="209"/>
      <c r="AB2448" s="189"/>
      <c r="AC2448" s="153"/>
      <c r="AD2448" s="153"/>
      <c r="AE2448" s="190"/>
      <c r="AF2448" s="189"/>
      <c r="AG2448" s="190"/>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5"/>
      <c r="Y2449" s="171"/>
      <c r="Z2449" s="172"/>
      <c r="AA2449" s="209"/>
      <c r="AB2449" s="189"/>
      <c r="AC2449" s="153"/>
      <c r="AD2449" s="153"/>
      <c r="AE2449" s="190"/>
      <c r="AF2449" s="189"/>
      <c r="AG2449" s="190"/>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5"/>
      <c r="Y2450" s="171"/>
      <c r="Z2450" s="172"/>
      <c r="AA2450" s="209"/>
      <c r="AB2450" s="189"/>
      <c r="AC2450" s="153"/>
      <c r="AD2450" s="153"/>
      <c r="AE2450" s="190"/>
      <c r="AF2450" s="189"/>
      <c r="AG2450" s="190"/>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5"/>
      <c r="Y2451" s="171"/>
      <c r="Z2451" s="172"/>
      <c r="AA2451" s="209"/>
      <c r="AB2451" s="189"/>
      <c r="AC2451" s="153"/>
      <c r="AD2451" s="153"/>
      <c r="AE2451" s="190"/>
      <c r="AF2451" s="189"/>
      <c r="AG2451" s="190"/>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5"/>
      <c r="Y2452" s="171"/>
      <c r="Z2452" s="172"/>
      <c r="AA2452" s="209"/>
      <c r="AB2452" s="189"/>
      <c r="AC2452" s="153"/>
      <c r="AD2452" s="153"/>
      <c r="AE2452" s="190"/>
      <c r="AF2452" s="189"/>
      <c r="AG2452" s="190"/>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5"/>
      <c r="Y2453" s="171"/>
      <c r="Z2453" s="172"/>
      <c r="AA2453" s="209"/>
      <c r="AB2453" s="189"/>
      <c r="AC2453" s="153"/>
      <c r="AD2453" s="153"/>
      <c r="AE2453" s="190"/>
      <c r="AF2453" s="189"/>
      <c r="AG2453" s="190"/>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5"/>
      <c r="Y2454" s="171"/>
      <c r="Z2454" s="172"/>
      <c r="AA2454" s="209"/>
      <c r="AB2454" s="189"/>
      <c r="AC2454" s="153"/>
      <c r="AD2454" s="153"/>
      <c r="AE2454" s="190"/>
      <c r="AF2454" s="189"/>
      <c r="AG2454" s="190"/>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5"/>
      <c r="Y2455" s="171"/>
      <c r="Z2455" s="172"/>
      <c r="AA2455" s="209"/>
      <c r="AB2455" s="189"/>
      <c r="AC2455" s="153"/>
      <c r="AD2455" s="153"/>
      <c r="AE2455" s="190"/>
      <c r="AF2455" s="189"/>
      <c r="AG2455" s="190"/>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5"/>
      <c r="Y2456" s="171"/>
      <c r="Z2456" s="172"/>
      <c r="AA2456" s="209"/>
      <c r="AB2456" s="189"/>
      <c r="AC2456" s="153"/>
      <c r="AD2456" s="153"/>
      <c r="AE2456" s="190"/>
      <c r="AF2456" s="189"/>
      <c r="AG2456" s="190"/>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5"/>
      <c r="Y2457" s="171"/>
      <c r="Z2457" s="172"/>
      <c r="AA2457" s="209"/>
      <c r="AB2457" s="189"/>
      <c r="AC2457" s="153"/>
      <c r="AD2457" s="153"/>
      <c r="AE2457" s="190"/>
      <c r="AF2457" s="189"/>
      <c r="AG2457" s="190"/>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5"/>
      <c r="Y2458" s="171"/>
      <c r="Z2458" s="172"/>
      <c r="AA2458" s="209"/>
      <c r="AB2458" s="189"/>
      <c r="AC2458" s="153"/>
      <c r="AD2458" s="153"/>
      <c r="AE2458" s="190"/>
      <c r="AF2458" s="189"/>
      <c r="AG2458" s="190"/>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5"/>
      <c r="Y2459" s="171"/>
      <c r="Z2459" s="172"/>
      <c r="AA2459" s="209"/>
      <c r="AB2459" s="189"/>
      <c r="AC2459" s="153"/>
      <c r="AD2459" s="153"/>
      <c r="AE2459" s="190"/>
      <c r="AF2459" s="189"/>
      <c r="AG2459" s="190"/>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5"/>
      <c r="Y2460" s="171"/>
      <c r="Z2460" s="172"/>
      <c r="AA2460" s="209"/>
      <c r="AB2460" s="189"/>
      <c r="AC2460" s="153"/>
      <c r="AD2460" s="153"/>
      <c r="AE2460" s="190"/>
      <c r="AF2460" s="189"/>
      <c r="AG2460" s="190"/>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5"/>
      <c r="Y2461" s="171"/>
      <c r="Z2461" s="172"/>
      <c r="AA2461" s="209"/>
      <c r="AB2461" s="189"/>
      <c r="AC2461" s="153"/>
      <c r="AD2461" s="153"/>
      <c r="AE2461" s="190"/>
      <c r="AF2461" s="189"/>
      <c r="AG2461" s="190"/>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5"/>
      <c r="Y2462" s="171"/>
      <c r="Z2462" s="172"/>
      <c r="AA2462" s="209"/>
      <c r="AB2462" s="189"/>
      <c r="AC2462" s="153"/>
      <c r="AD2462" s="153"/>
      <c r="AE2462" s="190"/>
      <c r="AF2462" s="189"/>
      <c r="AG2462" s="190"/>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5"/>
      <c r="Y2463" s="171"/>
      <c r="Z2463" s="172"/>
      <c r="AA2463" s="209"/>
      <c r="AB2463" s="189"/>
      <c r="AC2463" s="153"/>
      <c r="AD2463" s="153"/>
      <c r="AE2463" s="190"/>
      <c r="AF2463" s="189"/>
      <c r="AG2463" s="190"/>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5"/>
      <c r="Y2464" s="171"/>
      <c r="Z2464" s="172"/>
      <c r="AA2464" s="209"/>
      <c r="AB2464" s="189"/>
      <c r="AC2464" s="153"/>
      <c r="AD2464" s="153"/>
      <c r="AE2464" s="190"/>
      <c r="AF2464" s="189"/>
      <c r="AG2464" s="190"/>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5"/>
      <c r="Y2465" s="171"/>
      <c r="Z2465" s="172"/>
      <c r="AA2465" s="209"/>
      <c r="AB2465" s="189"/>
      <c r="AC2465" s="153"/>
      <c r="AD2465" s="153"/>
      <c r="AE2465" s="190"/>
      <c r="AF2465" s="189"/>
      <c r="AG2465" s="190"/>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5"/>
      <c r="Y2466" s="171"/>
      <c r="Z2466" s="172"/>
      <c r="AA2466" s="209"/>
      <c r="AB2466" s="189"/>
      <c r="AC2466" s="153"/>
      <c r="AD2466" s="153"/>
      <c r="AE2466" s="190"/>
      <c r="AF2466" s="189"/>
      <c r="AG2466" s="190"/>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5"/>
      <c r="Y2467" s="171"/>
      <c r="Z2467" s="172"/>
      <c r="AA2467" s="209"/>
      <c r="AB2467" s="189"/>
      <c r="AC2467" s="153"/>
      <c r="AD2467" s="153"/>
      <c r="AE2467" s="190"/>
      <c r="AF2467" s="189"/>
      <c r="AG2467" s="190"/>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5"/>
      <c r="Y2468" s="171"/>
      <c r="Z2468" s="172"/>
      <c r="AA2468" s="209"/>
      <c r="AB2468" s="189"/>
      <c r="AC2468" s="153"/>
      <c r="AD2468" s="153"/>
      <c r="AE2468" s="190"/>
      <c r="AF2468" s="189"/>
      <c r="AG2468" s="190"/>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5"/>
      <c r="Y2469" s="171"/>
      <c r="Z2469" s="172"/>
      <c r="AA2469" s="209"/>
      <c r="AB2469" s="189"/>
      <c r="AC2469" s="153"/>
      <c r="AD2469" s="153"/>
      <c r="AE2469" s="190"/>
      <c r="AF2469" s="189"/>
      <c r="AG2469" s="190"/>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5"/>
      <c r="Y2470" s="171"/>
      <c r="Z2470" s="172"/>
      <c r="AA2470" s="209"/>
      <c r="AB2470" s="189"/>
      <c r="AC2470" s="153"/>
      <c r="AD2470" s="153"/>
      <c r="AE2470" s="190"/>
      <c r="AF2470" s="189"/>
      <c r="AG2470" s="190"/>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5"/>
      <c r="Y2471" s="171"/>
      <c r="Z2471" s="172"/>
      <c r="AA2471" s="209"/>
      <c r="AB2471" s="189"/>
      <c r="AC2471" s="153"/>
      <c r="AD2471" s="153"/>
      <c r="AE2471" s="190"/>
      <c r="AF2471" s="189"/>
      <c r="AG2471" s="190"/>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5"/>
      <c r="Y2472" s="171"/>
      <c r="Z2472" s="172"/>
      <c r="AA2472" s="209"/>
      <c r="AB2472" s="189"/>
      <c r="AC2472" s="153"/>
      <c r="AD2472" s="153"/>
      <c r="AE2472" s="190"/>
      <c r="AF2472" s="189"/>
      <c r="AG2472" s="190"/>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5"/>
      <c r="Y2473" s="171"/>
      <c r="Z2473" s="172"/>
      <c r="AA2473" s="209"/>
      <c r="AB2473" s="189"/>
      <c r="AC2473" s="153"/>
      <c r="AD2473" s="153"/>
      <c r="AE2473" s="190"/>
      <c r="AF2473" s="189"/>
      <c r="AG2473" s="190"/>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5"/>
      <c r="Y2474" s="171"/>
      <c r="Z2474" s="172"/>
      <c r="AA2474" s="209"/>
      <c r="AB2474" s="189"/>
      <c r="AC2474" s="153"/>
      <c r="AD2474" s="153"/>
      <c r="AE2474" s="190"/>
      <c r="AF2474" s="189"/>
      <c r="AG2474" s="190"/>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5"/>
      <c r="Y2475" s="171"/>
      <c r="Z2475" s="172"/>
      <c r="AA2475" s="209"/>
      <c r="AB2475" s="189"/>
      <c r="AC2475" s="153"/>
      <c r="AD2475" s="153"/>
      <c r="AE2475" s="190"/>
      <c r="AF2475" s="189"/>
      <c r="AG2475" s="190"/>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5"/>
      <c r="Y2476" s="171"/>
      <c r="Z2476" s="172"/>
      <c r="AA2476" s="209"/>
      <c r="AB2476" s="189"/>
      <c r="AC2476" s="153"/>
      <c r="AD2476" s="153"/>
      <c r="AE2476" s="190"/>
      <c r="AF2476" s="189"/>
      <c r="AG2476" s="190"/>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5"/>
      <c r="Y2477" s="171"/>
      <c r="Z2477" s="172"/>
      <c r="AA2477" s="209"/>
      <c r="AB2477" s="189"/>
      <c r="AC2477" s="153"/>
      <c r="AD2477" s="153"/>
      <c r="AE2477" s="190"/>
      <c r="AF2477" s="189"/>
      <c r="AG2477" s="190"/>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5"/>
      <c r="Y2478" s="171"/>
      <c r="Z2478" s="172"/>
      <c r="AA2478" s="209"/>
      <c r="AB2478" s="189"/>
      <c r="AC2478" s="153"/>
      <c r="AD2478" s="153"/>
      <c r="AE2478" s="190"/>
      <c r="AF2478" s="189"/>
      <c r="AG2478" s="190"/>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5"/>
      <c r="Y2479" s="171"/>
      <c r="Z2479" s="172"/>
      <c r="AA2479" s="209"/>
      <c r="AB2479" s="189"/>
      <c r="AC2479" s="153"/>
      <c r="AD2479" s="153"/>
      <c r="AE2479" s="190"/>
      <c r="AF2479" s="189"/>
      <c r="AG2479" s="190"/>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5"/>
      <c r="Y2480" s="171"/>
      <c r="Z2480" s="172"/>
      <c r="AA2480" s="209"/>
      <c r="AB2480" s="189"/>
      <c r="AC2480" s="153"/>
      <c r="AD2480" s="153"/>
      <c r="AE2480" s="190"/>
      <c r="AF2480" s="189"/>
      <c r="AG2480" s="190"/>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5"/>
      <c r="Y2481" s="171"/>
      <c r="Z2481" s="172"/>
      <c r="AA2481" s="209"/>
      <c r="AB2481" s="189"/>
      <c r="AC2481" s="153"/>
      <c r="AD2481" s="153"/>
      <c r="AE2481" s="190"/>
      <c r="AF2481" s="189"/>
      <c r="AG2481" s="190"/>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5"/>
      <c r="Y2482" s="171"/>
      <c r="Z2482" s="172"/>
      <c r="AA2482" s="209"/>
      <c r="AB2482" s="189"/>
      <c r="AC2482" s="153"/>
      <c r="AD2482" s="153"/>
      <c r="AE2482" s="190"/>
      <c r="AF2482" s="189"/>
      <c r="AG2482" s="190"/>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5"/>
      <c r="Y2483" s="171"/>
      <c r="Z2483" s="172"/>
      <c r="AA2483" s="209"/>
      <c r="AB2483" s="189"/>
      <c r="AC2483" s="153"/>
      <c r="AD2483" s="153"/>
      <c r="AE2483" s="190"/>
      <c r="AF2483" s="189"/>
      <c r="AG2483" s="190"/>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5"/>
      <c r="Y2484" s="171"/>
      <c r="Z2484" s="172"/>
      <c r="AA2484" s="209"/>
      <c r="AB2484" s="189"/>
      <c r="AC2484" s="153"/>
      <c r="AD2484" s="153"/>
      <c r="AE2484" s="190"/>
      <c r="AF2484" s="189"/>
      <c r="AG2484" s="190"/>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5"/>
      <c r="Y2485" s="171"/>
      <c r="Z2485" s="172"/>
      <c r="AA2485" s="209"/>
      <c r="AB2485" s="189"/>
      <c r="AC2485" s="153"/>
      <c r="AD2485" s="153"/>
      <c r="AE2485" s="190"/>
      <c r="AF2485" s="189"/>
      <c r="AG2485" s="190"/>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5"/>
      <c r="Y2486" s="171"/>
      <c r="Z2486" s="172"/>
      <c r="AA2486" s="209"/>
      <c r="AB2486" s="189"/>
      <c r="AC2486" s="153"/>
      <c r="AD2486" s="153"/>
      <c r="AE2486" s="190"/>
      <c r="AF2486" s="189"/>
      <c r="AG2486" s="190"/>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5"/>
      <c r="Y2487" s="171"/>
      <c r="Z2487" s="172"/>
      <c r="AA2487" s="209"/>
      <c r="AB2487" s="189"/>
      <c r="AC2487" s="153"/>
      <c r="AD2487" s="153"/>
      <c r="AE2487" s="190"/>
      <c r="AF2487" s="189"/>
      <c r="AG2487" s="190"/>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5"/>
      <c r="Y2488" s="171"/>
      <c r="Z2488" s="172"/>
      <c r="AA2488" s="209"/>
      <c r="AB2488" s="189"/>
      <c r="AC2488" s="153"/>
      <c r="AD2488" s="153"/>
      <c r="AE2488" s="190"/>
      <c r="AF2488" s="189"/>
      <c r="AG2488" s="190"/>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5"/>
      <c r="Y2489" s="171"/>
      <c r="Z2489" s="172"/>
      <c r="AA2489" s="209"/>
      <c r="AB2489" s="189"/>
      <c r="AC2489" s="153"/>
      <c r="AD2489" s="153"/>
      <c r="AE2489" s="190"/>
      <c r="AF2489" s="189"/>
      <c r="AG2489" s="190"/>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5"/>
      <c r="Y2490" s="171"/>
      <c r="Z2490" s="172"/>
      <c r="AA2490" s="209"/>
      <c r="AB2490" s="189"/>
      <c r="AC2490" s="153"/>
      <c r="AD2490" s="153"/>
      <c r="AE2490" s="190"/>
      <c r="AF2490" s="189"/>
      <c r="AG2490" s="190"/>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5"/>
      <c r="Y2491" s="171"/>
      <c r="Z2491" s="172"/>
      <c r="AA2491" s="209"/>
      <c r="AB2491" s="189"/>
      <c r="AC2491" s="153"/>
      <c r="AD2491" s="153"/>
      <c r="AE2491" s="190"/>
      <c r="AF2491" s="189"/>
      <c r="AG2491" s="190"/>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5"/>
      <c r="Y2492" s="171"/>
      <c r="Z2492" s="172"/>
      <c r="AA2492" s="209"/>
      <c r="AB2492" s="189"/>
      <c r="AC2492" s="153"/>
      <c r="AD2492" s="153"/>
      <c r="AE2492" s="190"/>
      <c r="AF2492" s="189"/>
      <c r="AG2492" s="190"/>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5"/>
      <c r="Y2493" s="171"/>
      <c r="Z2493" s="172"/>
      <c r="AA2493" s="209"/>
      <c r="AB2493" s="189"/>
      <c r="AC2493" s="153"/>
      <c r="AD2493" s="153"/>
      <c r="AE2493" s="190"/>
      <c r="AF2493" s="189"/>
      <c r="AG2493" s="190"/>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5"/>
      <c r="Y2494" s="171"/>
      <c r="Z2494" s="172"/>
      <c r="AA2494" s="209"/>
      <c r="AB2494" s="189"/>
      <c r="AC2494" s="153"/>
      <c r="AD2494" s="153"/>
      <c r="AE2494" s="190"/>
      <c r="AF2494" s="189"/>
      <c r="AG2494" s="190"/>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5"/>
      <c r="Y2495" s="171"/>
      <c r="Z2495" s="172"/>
      <c r="AA2495" s="209"/>
      <c r="AB2495" s="189"/>
      <c r="AC2495" s="153"/>
      <c r="AD2495" s="153"/>
      <c r="AE2495" s="190"/>
      <c r="AF2495" s="189"/>
      <c r="AG2495" s="190"/>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5"/>
      <c r="Y2496" s="171"/>
      <c r="Z2496" s="172"/>
      <c r="AA2496" s="209"/>
      <c r="AB2496" s="189"/>
      <c r="AC2496" s="153"/>
      <c r="AD2496" s="153"/>
      <c r="AE2496" s="190"/>
      <c r="AF2496" s="189"/>
      <c r="AG2496" s="190"/>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5"/>
      <c r="Y2497" s="171"/>
      <c r="Z2497" s="172"/>
      <c r="AA2497" s="209"/>
      <c r="AB2497" s="189"/>
      <c r="AC2497" s="153"/>
      <c r="AD2497" s="153"/>
      <c r="AE2497" s="190"/>
      <c r="AF2497" s="189"/>
      <c r="AG2497" s="190"/>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5"/>
      <c r="Y2498" s="171"/>
      <c r="Z2498" s="172"/>
      <c r="AA2498" s="209"/>
      <c r="AB2498" s="189"/>
      <c r="AC2498" s="153"/>
      <c r="AD2498" s="153"/>
      <c r="AE2498" s="190"/>
      <c r="AF2498" s="189"/>
      <c r="AG2498" s="190"/>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5"/>
      <c r="Y2499" s="171"/>
      <c r="Z2499" s="172"/>
      <c r="AA2499" s="209"/>
      <c r="AB2499" s="189"/>
      <c r="AC2499" s="153"/>
      <c r="AD2499" s="153"/>
      <c r="AE2499" s="190"/>
      <c r="AF2499" s="189"/>
      <c r="AG2499" s="190"/>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5"/>
      <c r="Y2500" s="171"/>
      <c r="Z2500" s="172"/>
      <c r="AA2500" s="209"/>
      <c r="AB2500" s="189"/>
      <c r="AC2500" s="153"/>
      <c r="AD2500" s="153"/>
      <c r="AE2500" s="190"/>
      <c r="AF2500" s="189"/>
      <c r="AG2500" s="190"/>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5"/>
      <c r="Y2501" s="171"/>
      <c r="Z2501" s="172"/>
      <c r="AA2501" s="209"/>
      <c r="AB2501" s="189"/>
      <c r="AC2501" s="153"/>
      <c r="AD2501" s="153"/>
      <c r="AE2501" s="190"/>
      <c r="AF2501" s="189"/>
      <c r="AG2501" s="190"/>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5"/>
      <c r="Y2502" s="171"/>
      <c r="Z2502" s="172"/>
      <c r="AA2502" s="209"/>
      <c r="AB2502" s="189"/>
      <c r="AC2502" s="153"/>
      <c r="AD2502" s="153"/>
      <c r="AE2502" s="190"/>
      <c r="AF2502" s="189"/>
      <c r="AG2502" s="190"/>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5"/>
      <c r="Y2503" s="171"/>
      <c r="Z2503" s="172"/>
      <c r="AA2503" s="209"/>
      <c r="AB2503" s="189"/>
      <c r="AC2503" s="153"/>
      <c r="AD2503" s="153"/>
      <c r="AE2503" s="190"/>
      <c r="AF2503" s="189"/>
      <c r="AG2503" s="190"/>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5"/>
      <c r="Y2504" s="171"/>
      <c r="Z2504" s="172"/>
      <c r="AA2504" s="209"/>
      <c r="AB2504" s="189"/>
      <c r="AC2504" s="153"/>
      <c r="AD2504" s="153"/>
      <c r="AE2504" s="190"/>
      <c r="AF2504" s="189"/>
      <c r="AG2504" s="190"/>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5"/>
      <c r="Y2505" s="171"/>
      <c r="Z2505" s="172"/>
      <c r="AA2505" s="209"/>
      <c r="AB2505" s="189"/>
      <c r="AC2505" s="153"/>
      <c r="AD2505" s="153"/>
      <c r="AE2505" s="190"/>
      <c r="AF2505" s="189"/>
      <c r="AG2505" s="190"/>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5"/>
      <c r="Y2506" s="171"/>
      <c r="Z2506" s="172"/>
      <c r="AA2506" s="209"/>
      <c r="AB2506" s="189"/>
      <c r="AC2506" s="153"/>
      <c r="AD2506" s="153"/>
      <c r="AE2506" s="190"/>
      <c r="AF2506" s="189"/>
      <c r="AG2506" s="190"/>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5"/>
      <c r="Y2507" s="171"/>
      <c r="Z2507" s="172"/>
      <c r="AA2507" s="209"/>
      <c r="AB2507" s="189"/>
      <c r="AC2507" s="153"/>
      <c r="AD2507" s="153"/>
      <c r="AE2507" s="190"/>
      <c r="AF2507" s="189"/>
      <c r="AG2507" s="190"/>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5"/>
      <c r="Y2508" s="171"/>
      <c r="Z2508" s="172"/>
      <c r="AA2508" s="209"/>
      <c r="AB2508" s="189"/>
      <c r="AC2508" s="153"/>
      <c r="AD2508" s="153"/>
      <c r="AE2508" s="190"/>
      <c r="AF2508" s="189"/>
      <c r="AG2508" s="190"/>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5"/>
      <c r="Y2509" s="171"/>
      <c r="Z2509" s="172"/>
      <c r="AA2509" s="209"/>
      <c r="AB2509" s="189"/>
      <c r="AC2509" s="153"/>
      <c r="AD2509" s="153"/>
      <c r="AE2509" s="190"/>
      <c r="AF2509" s="189"/>
      <c r="AG2509" s="190"/>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5"/>
      <c r="Y2510" s="171"/>
      <c r="Z2510" s="172"/>
      <c r="AA2510" s="209"/>
      <c r="AB2510" s="189"/>
      <c r="AC2510" s="153"/>
      <c r="AD2510" s="153"/>
      <c r="AE2510" s="190"/>
      <c r="AF2510" s="189"/>
      <c r="AG2510" s="190"/>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5"/>
      <c r="Y2511" s="171"/>
      <c r="Z2511" s="172"/>
      <c r="AA2511" s="209"/>
      <c r="AB2511" s="189"/>
      <c r="AC2511" s="153"/>
      <c r="AD2511" s="153"/>
      <c r="AE2511" s="190"/>
      <c r="AF2511" s="189"/>
      <c r="AG2511" s="190"/>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5"/>
      <c r="Y2512" s="171"/>
      <c r="Z2512" s="172"/>
      <c r="AA2512" s="209"/>
      <c r="AB2512" s="189"/>
      <c r="AC2512" s="153"/>
      <c r="AD2512" s="153"/>
      <c r="AE2512" s="190"/>
      <c r="AF2512" s="189"/>
      <c r="AG2512" s="190"/>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5"/>
      <c r="Y2513" s="171"/>
      <c r="Z2513" s="172"/>
      <c r="AA2513" s="209"/>
      <c r="AB2513" s="189"/>
      <c r="AC2513" s="153"/>
      <c r="AD2513" s="153"/>
      <c r="AE2513" s="190"/>
      <c r="AF2513" s="189"/>
      <c r="AG2513" s="190"/>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5"/>
      <c r="Y2514" s="171"/>
      <c r="Z2514" s="172"/>
      <c r="AA2514" s="209"/>
      <c r="AB2514" s="189"/>
      <c r="AC2514" s="153"/>
      <c r="AD2514" s="153"/>
      <c r="AE2514" s="190"/>
      <c r="AF2514" s="189"/>
      <c r="AG2514" s="190"/>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5"/>
      <c r="Y2515" s="171"/>
      <c r="Z2515" s="172"/>
      <c r="AA2515" s="209"/>
      <c r="AB2515" s="189"/>
      <c r="AC2515" s="153"/>
      <c r="AD2515" s="153"/>
      <c r="AE2515" s="190"/>
      <c r="AF2515" s="189"/>
      <c r="AG2515" s="190"/>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5"/>
      <c r="Y2516" s="171"/>
      <c r="Z2516" s="172"/>
      <c r="AA2516" s="209"/>
      <c r="AB2516" s="189"/>
      <c r="AC2516" s="153"/>
      <c r="AD2516" s="153"/>
      <c r="AE2516" s="190"/>
      <c r="AF2516" s="189"/>
      <c r="AG2516" s="190"/>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5"/>
      <c r="Y2517" s="171"/>
      <c r="Z2517" s="172"/>
      <c r="AA2517" s="209"/>
      <c r="AB2517" s="189"/>
      <c r="AC2517" s="153"/>
      <c r="AD2517" s="153"/>
      <c r="AE2517" s="190"/>
      <c r="AF2517" s="189"/>
      <c r="AG2517" s="190"/>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5"/>
      <c r="Y2518" s="171"/>
      <c r="Z2518" s="172"/>
      <c r="AA2518" s="209"/>
      <c r="AB2518" s="189"/>
      <c r="AC2518" s="153"/>
      <c r="AD2518" s="153"/>
      <c r="AE2518" s="190"/>
      <c r="AF2518" s="189"/>
      <c r="AG2518" s="190"/>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5"/>
      <c r="Y2519" s="171"/>
      <c r="Z2519" s="172"/>
      <c r="AA2519" s="209"/>
      <c r="AB2519" s="189"/>
      <c r="AC2519" s="153"/>
      <c r="AD2519" s="153"/>
      <c r="AE2519" s="190"/>
      <c r="AF2519" s="189"/>
      <c r="AG2519" s="190"/>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5"/>
      <c r="Y2520" s="171"/>
      <c r="Z2520" s="172"/>
      <c r="AA2520" s="209"/>
      <c r="AB2520" s="189"/>
      <c r="AC2520" s="153"/>
      <c r="AD2520" s="153"/>
      <c r="AE2520" s="190"/>
      <c r="AF2520" s="189"/>
      <c r="AG2520" s="190"/>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5"/>
      <c r="Y2521" s="171"/>
      <c r="Z2521" s="172"/>
      <c r="AA2521" s="209"/>
      <c r="AB2521" s="189"/>
      <c r="AC2521" s="153"/>
      <c r="AD2521" s="153"/>
      <c r="AE2521" s="190"/>
      <c r="AF2521" s="189"/>
      <c r="AG2521" s="190"/>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5"/>
      <c r="Y2522" s="171"/>
      <c r="Z2522" s="172"/>
      <c r="AA2522" s="209"/>
      <c r="AB2522" s="189"/>
      <c r="AC2522" s="153"/>
      <c r="AD2522" s="153"/>
      <c r="AE2522" s="190"/>
      <c r="AF2522" s="189"/>
      <c r="AG2522" s="190"/>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5"/>
      <c r="Y2523" s="171"/>
      <c r="Z2523" s="172"/>
      <c r="AA2523" s="209"/>
      <c r="AB2523" s="189"/>
      <c r="AC2523" s="153"/>
      <c r="AD2523" s="153"/>
      <c r="AE2523" s="190"/>
      <c r="AF2523" s="189"/>
      <c r="AG2523" s="190"/>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5"/>
      <c r="Y2524" s="171"/>
      <c r="Z2524" s="172"/>
      <c r="AA2524" s="209"/>
      <c r="AB2524" s="189"/>
      <c r="AC2524" s="153"/>
      <c r="AD2524" s="153"/>
      <c r="AE2524" s="190"/>
      <c r="AF2524" s="189"/>
      <c r="AG2524" s="190"/>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5"/>
      <c r="Y2525" s="171"/>
      <c r="Z2525" s="172"/>
      <c r="AA2525" s="209"/>
      <c r="AB2525" s="189"/>
      <c r="AC2525" s="153"/>
      <c r="AD2525" s="153"/>
      <c r="AE2525" s="190"/>
      <c r="AF2525" s="189"/>
      <c r="AG2525" s="190"/>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5"/>
      <c r="Y2526" s="171"/>
      <c r="Z2526" s="172"/>
      <c r="AA2526" s="209"/>
      <c r="AB2526" s="189"/>
      <c r="AC2526" s="153"/>
      <c r="AD2526" s="153"/>
      <c r="AE2526" s="190"/>
      <c r="AF2526" s="189"/>
      <c r="AG2526" s="190"/>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5"/>
      <c r="Y2527" s="171"/>
      <c r="Z2527" s="172"/>
      <c r="AA2527" s="209"/>
      <c r="AB2527" s="189"/>
      <c r="AC2527" s="153"/>
      <c r="AD2527" s="153"/>
      <c r="AE2527" s="190"/>
      <c r="AF2527" s="189"/>
      <c r="AG2527" s="190"/>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5"/>
      <c r="Y2528" s="171"/>
      <c r="Z2528" s="172"/>
      <c r="AA2528" s="209"/>
      <c r="AB2528" s="189"/>
      <c r="AC2528" s="153"/>
      <c r="AD2528" s="153"/>
      <c r="AE2528" s="190"/>
      <c r="AF2528" s="189"/>
      <c r="AG2528" s="190"/>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5"/>
      <c r="Y2529" s="171"/>
      <c r="Z2529" s="172"/>
      <c r="AA2529" s="209"/>
      <c r="AB2529" s="189"/>
      <c r="AC2529" s="153"/>
      <c r="AD2529" s="153"/>
      <c r="AE2529" s="190"/>
      <c r="AF2529" s="189"/>
      <c r="AG2529" s="190"/>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5"/>
      <c r="Y2530" s="171"/>
      <c r="Z2530" s="172"/>
      <c r="AA2530" s="209"/>
      <c r="AB2530" s="189"/>
      <c r="AC2530" s="153"/>
      <c r="AD2530" s="153"/>
      <c r="AE2530" s="190"/>
      <c r="AF2530" s="189"/>
      <c r="AG2530" s="190"/>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5"/>
      <c r="Y2531" s="171"/>
      <c r="Z2531" s="172"/>
      <c r="AA2531" s="209"/>
      <c r="AB2531" s="189"/>
      <c r="AC2531" s="153"/>
      <c r="AD2531" s="153"/>
      <c r="AE2531" s="190"/>
      <c r="AF2531" s="189"/>
      <c r="AG2531" s="190"/>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5"/>
      <c r="Y2532" s="171"/>
      <c r="Z2532" s="172"/>
      <c r="AA2532" s="209"/>
      <c r="AB2532" s="189"/>
      <c r="AC2532" s="153"/>
      <c r="AD2532" s="153"/>
      <c r="AE2532" s="190"/>
      <c r="AF2532" s="189"/>
      <c r="AG2532" s="190"/>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5"/>
      <c r="Y2533" s="171"/>
      <c r="Z2533" s="172"/>
      <c r="AA2533" s="209"/>
      <c r="AB2533" s="189"/>
      <c r="AC2533" s="153"/>
      <c r="AD2533" s="153"/>
      <c r="AE2533" s="190"/>
      <c r="AF2533" s="189"/>
      <c r="AG2533" s="190"/>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5"/>
      <c r="Y2534" s="171"/>
      <c r="Z2534" s="172"/>
      <c r="AA2534" s="209"/>
      <c r="AB2534" s="189"/>
      <c r="AC2534" s="153"/>
      <c r="AD2534" s="153"/>
      <c r="AE2534" s="190"/>
      <c r="AF2534" s="189"/>
      <c r="AG2534" s="190"/>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5"/>
      <c r="Y2535" s="171"/>
      <c r="Z2535" s="172"/>
      <c r="AA2535" s="209"/>
      <c r="AB2535" s="189"/>
      <c r="AC2535" s="153"/>
      <c r="AD2535" s="153"/>
      <c r="AE2535" s="190"/>
      <c r="AF2535" s="189"/>
      <c r="AG2535" s="190"/>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5"/>
      <c r="Y2536" s="171"/>
      <c r="Z2536" s="172"/>
      <c r="AA2536" s="209"/>
      <c r="AB2536" s="189"/>
      <c r="AC2536" s="153"/>
      <c r="AD2536" s="153"/>
      <c r="AE2536" s="190"/>
      <c r="AF2536" s="189"/>
      <c r="AG2536" s="190"/>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5"/>
      <c r="Y2537" s="171"/>
      <c r="Z2537" s="172"/>
      <c r="AA2537" s="209"/>
      <c r="AB2537" s="189"/>
      <c r="AC2537" s="153"/>
      <c r="AD2537" s="153"/>
      <c r="AE2537" s="190"/>
      <c r="AF2537" s="189"/>
      <c r="AG2537" s="190"/>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5"/>
      <c r="Y2538" s="171"/>
      <c r="Z2538" s="172"/>
      <c r="AA2538" s="209"/>
      <c r="AB2538" s="189"/>
      <c r="AC2538" s="153"/>
      <c r="AD2538" s="153"/>
      <c r="AE2538" s="190"/>
      <c r="AF2538" s="189"/>
      <c r="AG2538" s="190"/>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5"/>
      <c r="Y2539" s="171"/>
      <c r="Z2539" s="172"/>
      <c r="AA2539" s="209"/>
      <c r="AB2539" s="189"/>
      <c r="AC2539" s="153"/>
      <c r="AD2539" s="153"/>
      <c r="AE2539" s="190"/>
      <c r="AF2539" s="189"/>
      <c r="AG2539" s="190"/>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5"/>
      <c r="Y2540" s="171"/>
      <c r="Z2540" s="172"/>
      <c r="AA2540" s="209"/>
      <c r="AB2540" s="189"/>
      <c r="AC2540" s="153"/>
      <c r="AD2540" s="153"/>
      <c r="AE2540" s="190"/>
      <c r="AF2540" s="189"/>
      <c r="AG2540" s="190"/>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5"/>
      <c r="Y2541" s="171"/>
      <c r="Z2541" s="172"/>
      <c r="AA2541" s="209"/>
      <c r="AB2541" s="189"/>
      <c r="AC2541" s="153"/>
      <c r="AD2541" s="153"/>
      <c r="AE2541" s="190"/>
      <c r="AF2541" s="189"/>
      <c r="AG2541" s="190"/>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5"/>
      <c r="Y2542" s="171"/>
      <c r="Z2542" s="172"/>
      <c r="AA2542" s="209"/>
      <c r="AB2542" s="189"/>
      <c r="AC2542" s="153"/>
      <c r="AD2542" s="153"/>
      <c r="AE2542" s="190"/>
      <c r="AF2542" s="189"/>
      <c r="AG2542" s="190"/>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5"/>
      <c r="Y2543" s="171"/>
      <c r="Z2543" s="172"/>
      <c r="AA2543" s="209"/>
      <c r="AB2543" s="189"/>
      <c r="AC2543" s="153"/>
      <c r="AD2543" s="153"/>
      <c r="AE2543" s="190"/>
      <c r="AF2543" s="189"/>
      <c r="AG2543" s="190"/>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5"/>
      <c r="Y2544" s="171"/>
      <c r="Z2544" s="172"/>
      <c r="AA2544" s="209"/>
      <c r="AB2544" s="189"/>
      <c r="AC2544" s="153"/>
      <c r="AD2544" s="153"/>
      <c r="AE2544" s="190"/>
      <c r="AF2544" s="189"/>
      <c r="AG2544" s="190"/>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5"/>
      <c r="Y2545" s="171"/>
      <c r="Z2545" s="172"/>
      <c r="AA2545" s="209"/>
      <c r="AB2545" s="189"/>
      <c r="AC2545" s="153"/>
      <c r="AD2545" s="153"/>
      <c r="AE2545" s="190"/>
      <c r="AF2545" s="189"/>
      <c r="AG2545" s="190"/>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5"/>
      <c r="Y2546" s="171"/>
      <c r="Z2546" s="172"/>
      <c r="AA2546" s="209"/>
      <c r="AB2546" s="189"/>
      <c r="AC2546" s="153"/>
      <c r="AD2546" s="153"/>
      <c r="AE2546" s="190"/>
      <c r="AF2546" s="189"/>
      <c r="AG2546" s="190"/>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5"/>
      <c r="Y2547" s="171"/>
      <c r="Z2547" s="172"/>
      <c r="AA2547" s="209"/>
      <c r="AB2547" s="189"/>
      <c r="AC2547" s="153"/>
      <c r="AD2547" s="153"/>
      <c r="AE2547" s="190"/>
      <c r="AF2547" s="189"/>
      <c r="AG2547" s="190"/>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5"/>
      <c r="Y2548" s="171"/>
      <c r="Z2548" s="172"/>
      <c r="AA2548" s="209"/>
      <c r="AB2548" s="189"/>
      <c r="AC2548" s="153"/>
      <c r="AD2548" s="153"/>
      <c r="AE2548" s="190"/>
      <c r="AF2548" s="189"/>
      <c r="AG2548" s="190"/>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5"/>
      <c r="Y2549" s="171"/>
      <c r="Z2549" s="172"/>
      <c r="AA2549" s="209"/>
      <c r="AB2549" s="189"/>
      <c r="AC2549" s="153"/>
      <c r="AD2549" s="153"/>
      <c r="AE2549" s="190"/>
      <c r="AF2549" s="189"/>
      <c r="AG2549" s="190"/>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5"/>
      <c r="Y2550" s="171"/>
      <c r="Z2550" s="172"/>
      <c r="AA2550" s="209"/>
      <c r="AB2550" s="189"/>
      <c r="AC2550" s="153"/>
      <c r="AD2550" s="153"/>
      <c r="AE2550" s="190"/>
      <c r="AF2550" s="189"/>
      <c r="AG2550" s="190"/>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5"/>
      <c r="Y2551" s="171"/>
      <c r="Z2551" s="172"/>
      <c r="AA2551" s="209"/>
      <c r="AB2551" s="189"/>
      <c r="AC2551" s="153"/>
      <c r="AD2551" s="153"/>
      <c r="AE2551" s="190"/>
      <c r="AF2551" s="189"/>
      <c r="AG2551" s="190"/>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5"/>
      <c r="Y2552" s="171"/>
      <c r="Z2552" s="172"/>
      <c r="AA2552" s="209"/>
      <c r="AB2552" s="189"/>
      <c r="AC2552" s="153"/>
      <c r="AD2552" s="153"/>
      <c r="AE2552" s="190"/>
      <c r="AF2552" s="189"/>
      <c r="AG2552" s="190"/>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5"/>
      <c r="Y2553" s="171"/>
      <c r="Z2553" s="172"/>
      <c r="AA2553" s="209"/>
      <c r="AB2553" s="189"/>
      <c r="AC2553" s="153"/>
      <c r="AD2553" s="153"/>
      <c r="AE2553" s="190"/>
      <c r="AF2553" s="189"/>
      <c r="AG2553" s="190"/>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5"/>
      <c r="Y2554" s="171"/>
      <c r="Z2554" s="172"/>
      <c r="AA2554" s="209"/>
      <c r="AB2554" s="189"/>
      <c r="AC2554" s="153"/>
      <c r="AD2554" s="153"/>
      <c r="AE2554" s="190"/>
      <c r="AF2554" s="189"/>
      <c r="AG2554" s="190"/>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5"/>
      <c r="Y2555" s="171"/>
      <c r="Z2555" s="172"/>
      <c r="AA2555" s="209"/>
      <c r="AB2555" s="189"/>
      <c r="AC2555" s="153"/>
      <c r="AD2555" s="153"/>
      <c r="AE2555" s="190"/>
      <c r="AF2555" s="189"/>
      <c r="AG2555" s="190"/>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5"/>
      <c r="Y2556" s="171"/>
      <c r="Z2556" s="172"/>
      <c r="AA2556" s="209"/>
      <c r="AB2556" s="189"/>
      <c r="AC2556" s="153"/>
      <c r="AD2556" s="153"/>
      <c r="AE2556" s="190"/>
      <c r="AF2556" s="189"/>
      <c r="AG2556" s="190"/>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5"/>
      <c r="Y2557" s="171"/>
      <c r="Z2557" s="172"/>
      <c r="AA2557" s="209"/>
      <c r="AB2557" s="189"/>
      <c r="AC2557" s="153"/>
      <c r="AD2557" s="153"/>
      <c r="AE2557" s="190"/>
      <c r="AF2557" s="189"/>
      <c r="AG2557" s="190"/>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5"/>
      <c r="Y2558" s="171"/>
      <c r="Z2558" s="172"/>
      <c r="AA2558" s="209"/>
      <c r="AB2558" s="189"/>
      <c r="AC2558" s="153"/>
      <c r="AD2558" s="153"/>
      <c r="AE2558" s="190"/>
      <c r="AF2558" s="189"/>
      <c r="AG2558" s="190"/>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5"/>
      <c r="Y2559" s="171"/>
      <c r="Z2559" s="172"/>
      <c r="AA2559" s="209"/>
      <c r="AB2559" s="189"/>
      <c r="AC2559" s="153"/>
      <c r="AD2559" s="153"/>
      <c r="AE2559" s="190"/>
      <c r="AF2559" s="189"/>
      <c r="AG2559" s="190"/>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5"/>
      <c r="Y2560" s="171"/>
      <c r="Z2560" s="172"/>
      <c r="AA2560" s="209"/>
      <c r="AB2560" s="189"/>
      <c r="AC2560" s="153"/>
      <c r="AD2560" s="153"/>
      <c r="AE2560" s="190"/>
      <c r="AF2560" s="189"/>
      <c r="AG2560" s="190"/>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5"/>
      <c r="Y2561" s="171"/>
      <c r="Z2561" s="172"/>
      <c r="AA2561" s="209"/>
      <c r="AB2561" s="189"/>
      <c r="AC2561" s="153"/>
      <c r="AD2561" s="153"/>
      <c r="AE2561" s="190"/>
      <c r="AF2561" s="189"/>
      <c r="AG2561" s="190"/>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5"/>
      <c r="Y2562" s="171"/>
      <c r="Z2562" s="172"/>
      <c r="AA2562" s="209"/>
      <c r="AB2562" s="189"/>
      <c r="AC2562" s="153"/>
      <c r="AD2562" s="153"/>
      <c r="AE2562" s="190"/>
      <c r="AF2562" s="189"/>
      <c r="AG2562" s="190"/>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5"/>
      <c r="Y2563" s="171"/>
      <c r="Z2563" s="172"/>
      <c r="AA2563" s="209"/>
      <c r="AB2563" s="189"/>
      <c r="AC2563" s="153"/>
      <c r="AD2563" s="153"/>
      <c r="AE2563" s="190"/>
      <c r="AF2563" s="189"/>
      <c r="AG2563" s="190"/>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5"/>
      <c r="Y2564" s="171"/>
      <c r="Z2564" s="172"/>
      <c r="AA2564" s="209"/>
      <c r="AB2564" s="189"/>
      <c r="AC2564" s="153"/>
      <c r="AD2564" s="153"/>
      <c r="AE2564" s="190"/>
      <c r="AF2564" s="189"/>
      <c r="AG2564" s="190"/>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5"/>
      <c r="Y2565" s="171"/>
      <c r="Z2565" s="172"/>
      <c r="AA2565" s="209"/>
      <c r="AB2565" s="189"/>
      <c r="AC2565" s="153"/>
      <c r="AD2565" s="153"/>
      <c r="AE2565" s="190"/>
      <c r="AF2565" s="189"/>
      <c r="AG2565" s="190"/>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5"/>
      <c r="Y2566" s="171"/>
      <c r="Z2566" s="172"/>
      <c r="AA2566" s="209"/>
      <c r="AB2566" s="189"/>
      <c r="AC2566" s="153"/>
      <c r="AD2566" s="153"/>
      <c r="AE2566" s="190"/>
      <c r="AF2566" s="189"/>
      <c r="AG2566" s="190"/>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5"/>
      <c r="Y2567" s="171"/>
      <c r="Z2567" s="172"/>
      <c r="AA2567" s="209"/>
      <c r="AB2567" s="189"/>
      <c r="AC2567" s="153"/>
      <c r="AD2567" s="153"/>
      <c r="AE2567" s="190"/>
      <c r="AF2567" s="189"/>
      <c r="AG2567" s="190"/>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5"/>
      <c r="Y2568" s="171"/>
      <c r="Z2568" s="172"/>
      <c r="AA2568" s="209"/>
      <c r="AB2568" s="189"/>
      <c r="AC2568" s="153"/>
      <c r="AD2568" s="153"/>
      <c r="AE2568" s="190"/>
      <c r="AF2568" s="189"/>
      <c r="AG2568" s="190"/>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5"/>
      <c r="Y2569" s="171"/>
      <c r="Z2569" s="172"/>
      <c r="AA2569" s="209"/>
      <c r="AB2569" s="189"/>
      <c r="AC2569" s="153"/>
      <c r="AD2569" s="153"/>
      <c r="AE2569" s="190"/>
      <c r="AF2569" s="189"/>
      <c r="AG2569" s="190"/>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5"/>
      <c r="Y2570" s="171"/>
      <c r="Z2570" s="172"/>
      <c r="AA2570" s="209"/>
      <c r="AB2570" s="189"/>
      <c r="AC2570" s="153"/>
      <c r="AD2570" s="153"/>
      <c r="AE2570" s="190"/>
      <c r="AF2570" s="189"/>
      <c r="AG2570" s="190"/>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5"/>
      <c r="Y2571" s="171"/>
      <c r="Z2571" s="172"/>
      <c r="AA2571" s="209"/>
      <c r="AB2571" s="189"/>
      <c r="AC2571" s="153"/>
      <c r="AD2571" s="153"/>
      <c r="AE2571" s="190"/>
      <c r="AF2571" s="189"/>
      <c r="AG2571" s="190"/>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5"/>
      <c r="Y2572" s="171"/>
      <c r="Z2572" s="172"/>
      <c r="AA2572" s="209"/>
      <c r="AB2572" s="189"/>
      <c r="AC2572" s="153"/>
      <c r="AD2572" s="153"/>
      <c r="AE2572" s="190"/>
      <c r="AF2572" s="189"/>
      <c r="AG2572" s="190"/>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5"/>
      <c r="Y2573" s="171"/>
      <c r="Z2573" s="172"/>
      <c r="AA2573" s="209"/>
      <c r="AB2573" s="189"/>
      <c r="AC2573" s="153"/>
      <c r="AD2573" s="153"/>
      <c r="AE2573" s="190"/>
      <c r="AF2573" s="189"/>
      <c r="AG2573" s="190"/>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5"/>
      <c r="Y2574" s="171"/>
      <c r="Z2574" s="172"/>
      <c r="AA2574" s="209"/>
      <c r="AB2574" s="189"/>
      <c r="AC2574" s="153"/>
      <c r="AD2574" s="153"/>
      <c r="AE2574" s="190"/>
      <c r="AF2574" s="189"/>
      <c r="AG2574" s="190"/>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5"/>
      <c r="Y2575" s="171"/>
      <c r="Z2575" s="172"/>
      <c r="AA2575" s="209"/>
      <c r="AB2575" s="189"/>
      <c r="AC2575" s="153"/>
      <c r="AD2575" s="153"/>
      <c r="AE2575" s="190"/>
      <c r="AF2575" s="189"/>
      <c r="AG2575" s="190"/>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5"/>
      <c r="Y2576" s="171"/>
      <c r="Z2576" s="172"/>
      <c r="AA2576" s="209"/>
      <c r="AB2576" s="189"/>
      <c r="AC2576" s="153"/>
      <c r="AD2576" s="153"/>
      <c r="AE2576" s="190"/>
      <c r="AF2576" s="189"/>
      <c r="AG2576" s="190"/>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5"/>
      <c r="Y2577" s="171"/>
      <c r="Z2577" s="172"/>
      <c r="AA2577" s="209"/>
      <c r="AB2577" s="189"/>
      <c r="AC2577" s="153"/>
      <c r="AD2577" s="153"/>
      <c r="AE2577" s="190"/>
      <c r="AF2577" s="189"/>
      <c r="AG2577" s="190"/>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5"/>
      <c r="Y2578" s="171"/>
      <c r="Z2578" s="172"/>
      <c r="AA2578" s="209"/>
      <c r="AB2578" s="189"/>
      <c r="AC2578" s="153"/>
      <c r="AD2578" s="153"/>
      <c r="AE2578" s="190"/>
      <c r="AF2578" s="189"/>
      <c r="AG2578" s="190"/>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5"/>
      <c r="Y2579" s="171"/>
      <c r="Z2579" s="172"/>
      <c r="AA2579" s="209"/>
      <c r="AB2579" s="189"/>
      <c r="AC2579" s="153"/>
      <c r="AD2579" s="153"/>
      <c r="AE2579" s="190"/>
      <c r="AF2579" s="189"/>
      <c r="AG2579" s="190"/>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5"/>
      <c r="Y2580" s="171"/>
      <c r="Z2580" s="172"/>
      <c r="AA2580" s="209"/>
      <c r="AB2580" s="189"/>
      <c r="AC2580" s="153"/>
      <c r="AD2580" s="153"/>
      <c r="AE2580" s="190"/>
      <c r="AF2580" s="189"/>
      <c r="AG2580" s="190"/>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5"/>
      <c r="Y2581" s="171"/>
      <c r="Z2581" s="172"/>
      <c r="AA2581" s="209"/>
      <c r="AB2581" s="189"/>
      <c r="AC2581" s="153"/>
      <c r="AD2581" s="153"/>
      <c r="AE2581" s="190"/>
      <c r="AF2581" s="189"/>
      <c r="AG2581" s="190"/>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5"/>
      <c r="Y2582" s="171"/>
      <c r="Z2582" s="172"/>
      <c r="AA2582" s="209"/>
      <c r="AB2582" s="189"/>
      <c r="AC2582" s="153"/>
      <c r="AD2582" s="153"/>
      <c r="AE2582" s="190"/>
      <c r="AF2582" s="189"/>
      <c r="AG2582" s="190"/>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5"/>
      <c r="Y2583" s="171"/>
      <c r="Z2583" s="172"/>
      <c r="AA2583" s="209"/>
      <c r="AB2583" s="189"/>
      <c r="AC2583" s="153"/>
      <c r="AD2583" s="153"/>
      <c r="AE2583" s="190"/>
      <c r="AF2583" s="189"/>
      <c r="AG2583" s="190"/>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5"/>
      <c r="Y2584" s="171"/>
      <c r="Z2584" s="172"/>
      <c r="AA2584" s="209"/>
      <c r="AB2584" s="189"/>
      <c r="AC2584" s="153"/>
      <c r="AD2584" s="153"/>
      <c r="AE2584" s="190"/>
      <c r="AF2584" s="189"/>
      <c r="AG2584" s="190"/>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5"/>
      <c r="Y2585" s="171"/>
      <c r="Z2585" s="172"/>
      <c r="AA2585" s="209"/>
      <c r="AB2585" s="189"/>
      <c r="AC2585" s="153"/>
      <c r="AD2585" s="153"/>
      <c r="AE2585" s="190"/>
      <c r="AF2585" s="189"/>
      <c r="AG2585" s="190"/>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5"/>
      <c r="Y2586" s="171"/>
      <c r="Z2586" s="172"/>
      <c r="AA2586" s="209"/>
      <c r="AB2586" s="189"/>
      <c r="AC2586" s="153"/>
      <c r="AD2586" s="153"/>
      <c r="AE2586" s="190"/>
      <c r="AF2586" s="189"/>
      <c r="AG2586" s="190"/>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5"/>
      <c r="Y2587" s="171"/>
      <c r="Z2587" s="172"/>
      <c r="AA2587" s="209"/>
      <c r="AB2587" s="189"/>
      <c r="AC2587" s="153"/>
      <c r="AD2587" s="153"/>
      <c r="AE2587" s="190"/>
      <c r="AF2587" s="189"/>
      <c r="AG2587" s="190"/>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5"/>
      <c r="Y2588" s="171"/>
      <c r="Z2588" s="172"/>
      <c r="AA2588" s="209"/>
      <c r="AB2588" s="189"/>
      <c r="AC2588" s="153"/>
      <c r="AD2588" s="153"/>
      <c r="AE2588" s="190"/>
      <c r="AF2588" s="189"/>
      <c r="AG2588" s="190"/>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5"/>
      <c r="Y2589" s="171"/>
      <c r="Z2589" s="172"/>
      <c r="AA2589" s="209"/>
      <c r="AB2589" s="189"/>
      <c r="AC2589" s="153"/>
      <c r="AD2589" s="153"/>
      <c r="AE2589" s="190"/>
      <c r="AF2589" s="189"/>
      <c r="AG2589" s="190"/>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5"/>
      <c r="Y2590" s="171"/>
      <c r="Z2590" s="172"/>
      <c r="AA2590" s="209"/>
      <c r="AB2590" s="189"/>
      <c r="AC2590" s="153"/>
      <c r="AD2590" s="153"/>
      <c r="AE2590" s="190"/>
      <c r="AF2590" s="189"/>
      <c r="AG2590" s="190"/>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5"/>
      <c r="Y2591" s="171"/>
      <c r="Z2591" s="172"/>
      <c r="AA2591" s="209"/>
      <c r="AB2591" s="189"/>
      <c r="AC2591" s="153"/>
      <c r="AD2591" s="153"/>
      <c r="AE2591" s="190"/>
      <c r="AF2591" s="189"/>
      <c r="AG2591" s="190"/>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5"/>
      <c r="Y2592" s="171"/>
      <c r="Z2592" s="172"/>
      <c r="AA2592" s="209"/>
      <c r="AB2592" s="189"/>
      <c r="AC2592" s="153"/>
      <c r="AD2592" s="153"/>
      <c r="AE2592" s="190"/>
      <c r="AF2592" s="189"/>
      <c r="AG2592" s="190"/>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5"/>
      <c r="Y2593" s="171"/>
      <c r="Z2593" s="172"/>
      <c r="AA2593" s="209"/>
      <c r="AB2593" s="189"/>
      <c r="AC2593" s="153"/>
      <c r="AD2593" s="153"/>
      <c r="AE2593" s="190"/>
      <c r="AF2593" s="189"/>
      <c r="AG2593" s="190"/>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5"/>
      <c r="Y2594" s="171"/>
      <c r="Z2594" s="172"/>
      <c r="AA2594" s="209"/>
      <c r="AB2594" s="189"/>
      <c r="AC2594" s="153"/>
      <c r="AD2594" s="153"/>
      <c r="AE2594" s="190"/>
      <c r="AF2594" s="189"/>
      <c r="AG2594" s="190"/>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5"/>
      <c r="Y2595" s="171"/>
      <c r="Z2595" s="172"/>
      <c r="AA2595" s="209"/>
      <c r="AB2595" s="189"/>
      <c r="AC2595" s="153"/>
      <c r="AD2595" s="153"/>
      <c r="AE2595" s="190"/>
      <c r="AF2595" s="189"/>
      <c r="AG2595" s="190"/>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5"/>
      <c r="Y2596" s="171"/>
      <c r="Z2596" s="172"/>
      <c r="AA2596" s="209"/>
      <c r="AB2596" s="189"/>
      <c r="AC2596" s="153"/>
      <c r="AD2596" s="153"/>
      <c r="AE2596" s="190"/>
      <c r="AF2596" s="189"/>
      <c r="AG2596" s="190"/>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5"/>
      <c r="Y2597" s="171"/>
      <c r="Z2597" s="172"/>
      <c r="AA2597" s="209"/>
      <c r="AB2597" s="189"/>
      <c r="AC2597" s="153"/>
      <c r="AD2597" s="153"/>
      <c r="AE2597" s="190"/>
      <c r="AF2597" s="189"/>
      <c r="AG2597" s="190"/>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5"/>
      <c r="Y2598" s="171"/>
      <c r="Z2598" s="172"/>
      <c r="AA2598" s="209"/>
      <c r="AB2598" s="189"/>
      <c r="AC2598" s="153"/>
      <c r="AD2598" s="153"/>
      <c r="AE2598" s="190"/>
      <c r="AF2598" s="189"/>
      <c r="AG2598" s="190"/>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5"/>
      <c r="Y2599" s="171"/>
      <c r="Z2599" s="172"/>
      <c r="AA2599" s="209"/>
      <c r="AB2599" s="189"/>
      <c r="AC2599" s="153"/>
      <c r="AD2599" s="153"/>
      <c r="AE2599" s="190"/>
      <c r="AF2599" s="189"/>
      <c r="AG2599" s="190"/>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5"/>
      <c r="Y2600" s="171"/>
      <c r="Z2600" s="172"/>
      <c r="AA2600" s="209"/>
      <c r="AB2600" s="189"/>
      <c r="AC2600" s="153"/>
      <c r="AD2600" s="153"/>
      <c r="AE2600" s="190"/>
      <c r="AF2600" s="189"/>
      <c r="AG2600" s="190"/>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5"/>
      <c r="Y2601" s="171"/>
      <c r="Z2601" s="172"/>
      <c r="AA2601" s="209"/>
      <c r="AB2601" s="189"/>
      <c r="AC2601" s="153"/>
      <c r="AD2601" s="153"/>
      <c r="AE2601" s="190"/>
      <c r="AF2601" s="189"/>
      <c r="AG2601" s="190"/>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5"/>
      <c r="Y2602" s="171"/>
      <c r="Z2602" s="172"/>
      <c r="AA2602" s="209"/>
      <c r="AB2602" s="189"/>
      <c r="AC2602" s="153"/>
      <c r="AD2602" s="153"/>
      <c r="AE2602" s="190"/>
      <c r="AF2602" s="189"/>
      <c r="AG2602" s="190"/>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5"/>
      <c r="Y2603" s="171"/>
      <c r="Z2603" s="172"/>
      <c r="AA2603" s="209"/>
      <c r="AB2603" s="189"/>
      <c r="AC2603" s="153"/>
      <c r="AD2603" s="153"/>
      <c r="AE2603" s="190"/>
      <c r="AF2603" s="189"/>
      <c r="AG2603" s="190"/>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5"/>
      <c r="Y2604" s="171"/>
      <c r="Z2604" s="172"/>
      <c r="AA2604" s="209"/>
      <c r="AB2604" s="189"/>
      <c r="AC2604" s="153"/>
      <c r="AD2604" s="153"/>
      <c r="AE2604" s="190"/>
      <c r="AF2604" s="189"/>
      <c r="AG2604" s="190"/>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5"/>
      <c r="Y2605" s="171"/>
      <c r="Z2605" s="172"/>
      <c r="AA2605" s="209"/>
      <c r="AB2605" s="189"/>
      <c r="AC2605" s="153"/>
      <c r="AD2605" s="153"/>
      <c r="AE2605" s="190"/>
      <c r="AF2605" s="189"/>
      <c r="AG2605" s="190"/>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5"/>
      <c r="Y2606" s="171"/>
      <c r="Z2606" s="172"/>
      <c r="AA2606" s="209"/>
      <c r="AB2606" s="189"/>
      <c r="AC2606" s="153"/>
      <c r="AD2606" s="153"/>
      <c r="AE2606" s="190"/>
      <c r="AF2606" s="189"/>
      <c r="AG2606" s="190"/>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5"/>
      <c r="Y2607" s="171"/>
      <c r="Z2607" s="172"/>
      <c r="AA2607" s="209"/>
      <c r="AB2607" s="189"/>
      <c r="AC2607" s="153"/>
      <c r="AD2607" s="153"/>
      <c r="AE2607" s="190"/>
      <c r="AF2607" s="189"/>
      <c r="AG2607" s="190"/>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5"/>
      <c r="Y2608" s="171"/>
      <c r="Z2608" s="172"/>
      <c r="AA2608" s="209"/>
      <c r="AB2608" s="189"/>
      <c r="AC2608" s="153"/>
      <c r="AD2608" s="153"/>
      <c r="AE2608" s="190"/>
      <c r="AF2608" s="189"/>
      <c r="AG2608" s="190"/>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5"/>
      <c r="Y2609" s="171"/>
      <c r="Z2609" s="172"/>
      <c r="AA2609" s="209"/>
      <c r="AB2609" s="189"/>
      <c r="AC2609" s="153"/>
      <c r="AD2609" s="153"/>
      <c r="AE2609" s="190"/>
      <c r="AF2609" s="189"/>
      <c r="AG2609" s="190"/>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5"/>
      <c r="Y2610" s="171"/>
      <c r="Z2610" s="172"/>
      <c r="AA2610" s="209"/>
      <c r="AB2610" s="189"/>
      <c r="AC2610" s="153"/>
      <c r="AD2610" s="153"/>
      <c r="AE2610" s="190"/>
      <c r="AF2610" s="189"/>
      <c r="AG2610" s="190"/>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5"/>
      <c r="Y2611" s="171"/>
      <c r="Z2611" s="172"/>
      <c r="AA2611" s="209"/>
      <c r="AB2611" s="189"/>
      <c r="AC2611" s="153"/>
      <c r="AD2611" s="153"/>
      <c r="AE2611" s="190"/>
      <c r="AF2611" s="189"/>
      <c r="AG2611" s="190"/>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5"/>
      <c r="Y2612" s="171"/>
      <c r="Z2612" s="172"/>
      <c r="AA2612" s="209"/>
      <c r="AB2612" s="189"/>
      <c r="AC2612" s="153"/>
      <c r="AD2612" s="153"/>
      <c r="AE2612" s="190"/>
      <c r="AF2612" s="189"/>
      <c r="AG2612" s="190"/>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5"/>
      <c r="Y2613" s="171"/>
      <c r="Z2613" s="172"/>
      <c r="AA2613" s="209"/>
      <c r="AB2613" s="189"/>
      <c r="AC2613" s="153"/>
      <c r="AD2613" s="153"/>
      <c r="AE2613" s="190"/>
      <c r="AF2613" s="189"/>
      <c r="AG2613" s="190"/>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5"/>
      <c r="Y2614" s="171"/>
      <c r="Z2614" s="172"/>
      <c r="AA2614" s="209"/>
      <c r="AB2614" s="189"/>
      <c r="AC2614" s="153"/>
      <c r="AD2614" s="153"/>
      <c r="AE2614" s="190"/>
      <c r="AF2614" s="189"/>
      <c r="AG2614" s="190"/>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5"/>
      <c r="Y2615" s="171"/>
      <c r="Z2615" s="172"/>
      <c r="AA2615" s="209"/>
      <c r="AB2615" s="189"/>
      <c r="AC2615" s="153"/>
      <c r="AD2615" s="153"/>
      <c r="AE2615" s="190"/>
      <c r="AF2615" s="189"/>
      <c r="AG2615" s="190"/>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5"/>
      <c r="Y2616" s="171"/>
      <c r="Z2616" s="172"/>
      <c r="AA2616" s="209"/>
      <c r="AB2616" s="189"/>
      <c r="AC2616" s="153"/>
      <c r="AD2616" s="153"/>
      <c r="AE2616" s="190"/>
      <c r="AF2616" s="189"/>
      <c r="AG2616" s="190"/>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5"/>
      <c r="Y2617" s="171"/>
      <c r="Z2617" s="172"/>
      <c r="AA2617" s="209"/>
      <c r="AB2617" s="189"/>
      <c r="AC2617" s="153"/>
      <c r="AD2617" s="153"/>
      <c r="AE2617" s="190"/>
      <c r="AF2617" s="189"/>
      <c r="AG2617" s="190"/>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5"/>
      <c r="Y2618" s="171"/>
      <c r="Z2618" s="172"/>
      <c r="AA2618" s="209"/>
      <c r="AB2618" s="189"/>
      <c r="AC2618" s="153"/>
      <c r="AD2618" s="153"/>
      <c r="AE2618" s="190"/>
      <c r="AF2618" s="189"/>
      <c r="AG2618" s="190"/>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5"/>
      <c r="Y2619" s="171"/>
      <c r="Z2619" s="172"/>
      <c r="AA2619" s="209"/>
      <c r="AB2619" s="189"/>
      <c r="AC2619" s="153"/>
      <c r="AD2619" s="153"/>
      <c r="AE2619" s="190"/>
      <c r="AF2619" s="189"/>
      <c r="AG2619" s="190"/>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5"/>
      <c r="Y2620" s="171"/>
      <c r="Z2620" s="172"/>
      <c r="AA2620" s="209"/>
      <c r="AB2620" s="189"/>
      <c r="AC2620" s="153"/>
      <c r="AD2620" s="153"/>
      <c r="AE2620" s="190"/>
      <c r="AF2620" s="189"/>
      <c r="AG2620" s="190"/>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5"/>
      <c r="Y2621" s="171"/>
      <c r="Z2621" s="172"/>
      <c r="AA2621" s="209"/>
      <c r="AB2621" s="189"/>
      <c r="AC2621" s="153"/>
      <c r="AD2621" s="153"/>
      <c r="AE2621" s="190"/>
      <c r="AF2621" s="189"/>
      <c r="AG2621" s="190"/>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5"/>
      <c r="Y2622" s="171"/>
      <c r="Z2622" s="172"/>
      <c r="AA2622" s="209"/>
      <c r="AB2622" s="189"/>
      <c r="AC2622" s="153"/>
      <c r="AD2622" s="153"/>
      <c r="AE2622" s="190"/>
      <c r="AF2622" s="189"/>
      <c r="AG2622" s="190"/>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5"/>
      <c r="Y2623" s="171"/>
      <c r="Z2623" s="172"/>
      <c r="AA2623" s="209"/>
      <c r="AB2623" s="189"/>
      <c r="AC2623" s="153"/>
      <c r="AD2623" s="153"/>
      <c r="AE2623" s="190"/>
      <c r="AF2623" s="189"/>
      <c r="AG2623" s="190"/>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5"/>
      <c r="Y2624" s="171"/>
      <c r="Z2624" s="172"/>
      <c r="AA2624" s="209"/>
      <c r="AB2624" s="189"/>
      <c r="AC2624" s="153"/>
      <c r="AD2624" s="153"/>
      <c r="AE2624" s="190"/>
      <c r="AF2624" s="189"/>
      <c r="AG2624" s="190"/>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5"/>
      <c r="Y2625" s="171"/>
      <c r="Z2625" s="172"/>
      <c r="AA2625" s="209"/>
      <c r="AB2625" s="189"/>
      <c r="AC2625" s="153"/>
      <c r="AD2625" s="153"/>
      <c r="AE2625" s="190"/>
      <c r="AF2625" s="189"/>
      <c r="AG2625" s="190"/>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5"/>
      <c r="Y2626" s="171"/>
      <c r="Z2626" s="172"/>
      <c r="AA2626" s="209"/>
      <c r="AB2626" s="189"/>
      <c r="AC2626" s="153"/>
      <c r="AD2626" s="153"/>
      <c r="AE2626" s="190"/>
      <c r="AF2626" s="189"/>
      <c r="AG2626" s="190"/>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5"/>
      <c r="Y2627" s="171"/>
      <c r="Z2627" s="172"/>
      <c r="AA2627" s="209"/>
      <c r="AB2627" s="189"/>
      <c r="AC2627" s="153"/>
      <c r="AD2627" s="153"/>
      <c r="AE2627" s="190"/>
      <c r="AF2627" s="189"/>
      <c r="AG2627" s="190"/>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5"/>
      <c r="Y2628" s="171"/>
      <c r="Z2628" s="172"/>
      <c r="AA2628" s="209"/>
      <c r="AB2628" s="189"/>
      <c r="AC2628" s="153"/>
      <c r="AD2628" s="153"/>
      <c r="AE2628" s="190"/>
      <c r="AF2628" s="189"/>
      <c r="AG2628" s="190"/>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5"/>
      <c r="Y2629" s="171"/>
      <c r="Z2629" s="172"/>
      <c r="AA2629" s="209"/>
      <c r="AB2629" s="189"/>
      <c r="AC2629" s="153"/>
      <c r="AD2629" s="153"/>
      <c r="AE2629" s="190"/>
      <c r="AF2629" s="189"/>
      <c r="AG2629" s="190"/>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5"/>
      <c r="Y2630" s="171"/>
      <c r="Z2630" s="172"/>
      <c r="AA2630" s="209"/>
      <c r="AB2630" s="189"/>
      <c r="AC2630" s="153"/>
      <c r="AD2630" s="153"/>
      <c r="AE2630" s="190"/>
      <c r="AF2630" s="189"/>
      <c r="AG2630" s="190"/>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5"/>
      <c r="Y2631" s="171"/>
      <c r="Z2631" s="172"/>
      <c r="AA2631" s="209"/>
      <c r="AB2631" s="189"/>
      <c r="AC2631" s="153"/>
      <c r="AD2631" s="153"/>
      <c r="AE2631" s="190"/>
      <c r="AF2631" s="189"/>
      <c r="AG2631" s="190"/>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5"/>
      <c r="Y2632" s="171"/>
      <c r="Z2632" s="172"/>
      <c r="AA2632" s="209"/>
      <c r="AB2632" s="189"/>
      <c r="AC2632" s="153"/>
      <c r="AD2632" s="153"/>
      <c r="AE2632" s="190"/>
      <c r="AF2632" s="189"/>
      <c r="AG2632" s="190"/>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5"/>
      <c r="Y2633" s="171"/>
      <c r="Z2633" s="172"/>
      <c r="AA2633" s="209"/>
      <c r="AB2633" s="189"/>
      <c r="AC2633" s="153"/>
      <c r="AD2633" s="153"/>
      <c r="AE2633" s="190"/>
      <c r="AF2633" s="189"/>
      <c r="AG2633" s="190"/>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5"/>
      <c r="Y2634" s="171"/>
      <c r="Z2634" s="172"/>
      <c r="AA2634" s="209"/>
      <c r="AB2634" s="189"/>
      <c r="AC2634" s="153"/>
      <c r="AD2634" s="153"/>
      <c r="AE2634" s="190"/>
      <c r="AF2634" s="189"/>
      <c r="AG2634" s="190"/>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5"/>
      <c r="Y2635" s="171"/>
      <c r="Z2635" s="172"/>
      <c r="AA2635" s="209"/>
      <c r="AB2635" s="189"/>
      <c r="AC2635" s="153"/>
      <c r="AD2635" s="153"/>
      <c r="AE2635" s="190"/>
      <c r="AF2635" s="189"/>
      <c r="AG2635" s="190"/>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5"/>
      <c r="Y2636" s="171"/>
      <c r="Z2636" s="172"/>
      <c r="AA2636" s="209"/>
      <c r="AB2636" s="189"/>
      <c r="AC2636" s="153"/>
      <c r="AD2636" s="153"/>
      <c r="AE2636" s="190"/>
      <c r="AF2636" s="189"/>
      <c r="AG2636" s="190"/>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5"/>
      <c r="Y2637" s="171"/>
      <c r="Z2637" s="172"/>
      <c r="AA2637" s="209"/>
      <c r="AB2637" s="189"/>
      <c r="AC2637" s="153"/>
      <c r="AD2637" s="153"/>
      <c r="AE2637" s="190"/>
      <c r="AF2637" s="189"/>
      <c r="AG2637" s="190"/>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5"/>
      <c r="Y2638" s="171"/>
      <c r="Z2638" s="172"/>
      <c r="AA2638" s="209"/>
      <c r="AB2638" s="189"/>
      <c r="AC2638" s="153"/>
      <c r="AD2638" s="153"/>
      <c r="AE2638" s="190"/>
      <c r="AF2638" s="189"/>
      <c r="AG2638" s="190"/>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5"/>
      <c r="Y2639" s="171"/>
      <c r="Z2639" s="172"/>
      <c r="AA2639" s="209"/>
      <c r="AB2639" s="189"/>
      <c r="AC2639" s="153"/>
      <c r="AD2639" s="153"/>
      <c r="AE2639" s="190"/>
      <c r="AF2639" s="189"/>
      <c r="AG2639" s="190"/>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5"/>
      <c r="Y2640" s="171"/>
      <c r="Z2640" s="172"/>
      <c r="AA2640" s="209"/>
      <c r="AB2640" s="189"/>
      <c r="AC2640" s="153"/>
      <c r="AD2640" s="153"/>
      <c r="AE2640" s="190"/>
      <c r="AF2640" s="189"/>
      <c r="AG2640" s="190"/>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5"/>
      <c r="Y2641" s="171"/>
      <c r="Z2641" s="172"/>
      <c r="AA2641" s="209"/>
      <c r="AB2641" s="189"/>
      <c r="AC2641" s="153"/>
      <c r="AD2641" s="153"/>
      <c r="AE2641" s="190"/>
      <c r="AF2641" s="189"/>
      <c r="AG2641" s="190"/>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5"/>
      <c r="Y2642" s="171"/>
      <c r="Z2642" s="172"/>
      <c r="AA2642" s="209"/>
      <c r="AB2642" s="189"/>
      <c r="AC2642" s="153"/>
      <c r="AD2642" s="153"/>
      <c r="AE2642" s="190"/>
      <c r="AF2642" s="189"/>
      <c r="AG2642" s="190"/>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5"/>
      <c r="Y2643" s="171"/>
      <c r="Z2643" s="172"/>
      <c r="AA2643" s="209"/>
      <c r="AB2643" s="189"/>
      <c r="AC2643" s="153"/>
      <c r="AD2643" s="153"/>
      <c r="AE2643" s="190"/>
      <c r="AF2643" s="189"/>
      <c r="AG2643" s="190"/>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5"/>
      <c r="Y2644" s="171"/>
      <c r="Z2644" s="172"/>
      <c r="AA2644" s="209"/>
      <c r="AB2644" s="189"/>
      <c r="AC2644" s="153"/>
      <c r="AD2644" s="153"/>
      <c r="AE2644" s="190"/>
      <c r="AF2644" s="189"/>
      <c r="AG2644" s="190"/>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5"/>
      <c r="Y2645" s="171"/>
      <c r="Z2645" s="172"/>
      <c r="AA2645" s="209"/>
      <c r="AB2645" s="189"/>
      <c r="AC2645" s="153"/>
      <c r="AD2645" s="153"/>
      <c r="AE2645" s="190"/>
      <c r="AF2645" s="189"/>
      <c r="AG2645" s="190"/>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5"/>
      <c r="Y2646" s="171"/>
      <c r="Z2646" s="172"/>
      <c r="AA2646" s="209"/>
      <c r="AB2646" s="189"/>
      <c r="AC2646" s="153"/>
      <c r="AD2646" s="153"/>
      <c r="AE2646" s="190"/>
      <c r="AF2646" s="189"/>
      <c r="AG2646" s="190"/>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5"/>
      <c r="Y2647" s="171"/>
      <c r="Z2647" s="172"/>
      <c r="AA2647" s="209"/>
      <c r="AB2647" s="189"/>
      <c r="AC2647" s="153"/>
      <c r="AD2647" s="153"/>
      <c r="AE2647" s="190"/>
      <c r="AF2647" s="189"/>
      <c r="AG2647" s="190"/>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5"/>
      <c r="Y2648" s="171"/>
      <c r="Z2648" s="172"/>
      <c r="AA2648" s="209"/>
      <c r="AB2648" s="189"/>
      <c r="AC2648" s="153"/>
      <c r="AD2648" s="153"/>
      <c r="AE2648" s="190"/>
      <c r="AF2648" s="189"/>
      <c r="AG2648" s="190"/>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5"/>
      <c r="Y2649" s="171"/>
      <c r="Z2649" s="172"/>
      <c r="AA2649" s="209"/>
      <c r="AB2649" s="189"/>
      <c r="AC2649" s="153"/>
      <c r="AD2649" s="153"/>
      <c r="AE2649" s="190"/>
      <c r="AF2649" s="189"/>
      <c r="AG2649" s="190"/>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5"/>
      <c r="Y2650" s="171"/>
      <c r="Z2650" s="172"/>
      <c r="AA2650" s="209"/>
      <c r="AB2650" s="189"/>
      <c r="AC2650" s="153"/>
      <c r="AD2650" s="153"/>
      <c r="AE2650" s="190"/>
      <c r="AF2650" s="189"/>
      <c r="AG2650" s="190"/>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5"/>
      <c r="Y2651" s="171"/>
      <c r="Z2651" s="172"/>
      <c r="AA2651" s="209"/>
      <c r="AB2651" s="189"/>
      <c r="AC2651" s="153"/>
      <c r="AD2651" s="153"/>
      <c r="AE2651" s="190"/>
      <c r="AF2651" s="189"/>
      <c r="AG2651" s="190"/>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5"/>
      <c r="Y2652" s="171"/>
      <c r="Z2652" s="172"/>
      <c r="AA2652" s="209"/>
      <c r="AB2652" s="189"/>
      <c r="AC2652" s="153"/>
      <c r="AD2652" s="153"/>
      <c r="AE2652" s="190"/>
      <c r="AF2652" s="189"/>
      <c r="AG2652" s="190"/>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5"/>
      <c r="Y2653" s="171"/>
      <c r="Z2653" s="172"/>
      <c r="AA2653" s="209"/>
      <c r="AB2653" s="189"/>
      <c r="AC2653" s="153"/>
      <c r="AD2653" s="153"/>
      <c r="AE2653" s="190"/>
      <c r="AF2653" s="189"/>
      <c r="AG2653" s="190"/>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5"/>
      <c r="Y2654" s="171"/>
      <c r="Z2654" s="172"/>
      <c r="AA2654" s="209"/>
      <c r="AB2654" s="189"/>
      <c r="AC2654" s="153"/>
      <c r="AD2654" s="153"/>
      <c r="AE2654" s="190"/>
      <c r="AF2654" s="189"/>
      <c r="AG2654" s="190"/>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5"/>
      <c r="Y2655" s="171"/>
      <c r="Z2655" s="172"/>
      <c r="AA2655" s="209"/>
      <c r="AB2655" s="189"/>
      <c r="AC2655" s="153"/>
      <c r="AD2655" s="153"/>
      <c r="AE2655" s="190"/>
      <c r="AF2655" s="189"/>
      <c r="AG2655" s="190"/>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5"/>
      <c r="Y2656" s="171"/>
      <c r="Z2656" s="172"/>
      <c r="AA2656" s="209"/>
      <c r="AB2656" s="189"/>
      <c r="AC2656" s="153"/>
      <c r="AD2656" s="153"/>
      <c r="AE2656" s="190"/>
      <c r="AF2656" s="189"/>
      <c r="AG2656" s="190"/>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5"/>
      <c r="Y2657" s="171"/>
      <c r="Z2657" s="172"/>
      <c r="AA2657" s="209"/>
      <c r="AB2657" s="189"/>
      <c r="AC2657" s="153"/>
      <c r="AD2657" s="153"/>
      <c r="AE2657" s="190"/>
      <c r="AF2657" s="189"/>
      <c r="AG2657" s="190"/>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5"/>
      <c r="Y2658" s="171"/>
      <c r="Z2658" s="172"/>
      <c r="AA2658" s="209"/>
      <c r="AB2658" s="189"/>
      <c r="AC2658" s="153"/>
      <c r="AD2658" s="153"/>
      <c r="AE2658" s="190"/>
      <c r="AF2658" s="189"/>
      <c r="AG2658" s="190"/>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5"/>
      <c r="Y2659" s="171"/>
      <c r="Z2659" s="172"/>
      <c r="AA2659" s="209"/>
      <c r="AB2659" s="189"/>
      <c r="AC2659" s="153"/>
      <c r="AD2659" s="153"/>
      <c r="AE2659" s="190"/>
      <c r="AF2659" s="189"/>
      <c r="AG2659" s="190"/>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5"/>
      <c r="Y2660" s="171"/>
      <c r="Z2660" s="172"/>
      <c r="AA2660" s="209"/>
      <c r="AB2660" s="189"/>
      <c r="AC2660" s="153"/>
      <c r="AD2660" s="153"/>
      <c r="AE2660" s="190"/>
      <c r="AF2660" s="189"/>
      <c r="AG2660" s="190"/>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5"/>
      <c r="Y2661" s="171"/>
      <c r="Z2661" s="172"/>
      <c r="AA2661" s="209"/>
      <c r="AB2661" s="189"/>
      <c r="AC2661" s="153"/>
      <c r="AD2661" s="153"/>
      <c r="AE2661" s="190"/>
      <c r="AF2661" s="189"/>
      <c r="AG2661" s="190"/>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5"/>
      <c r="Y2662" s="171"/>
      <c r="Z2662" s="172"/>
      <c r="AA2662" s="209"/>
      <c r="AB2662" s="189"/>
      <c r="AC2662" s="153"/>
      <c r="AD2662" s="153"/>
      <c r="AE2662" s="190"/>
      <c r="AF2662" s="189"/>
      <c r="AG2662" s="190"/>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5"/>
      <c r="Y2663" s="171"/>
      <c r="Z2663" s="172"/>
      <c r="AA2663" s="209"/>
      <c r="AB2663" s="189"/>
      <c r="AC2663" s="153"/>
      <c r="AD2663" s="153"/>
      <c r="AE2663" s="190"/>
      <c r="AF2663" s="189"/>
      <c r="AG2663" s="190"/>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5"/>
      <c r="Y2664" s="171"/>
      <c r="Z2664" s="172"/>
      <c r="AA2664" s="209"/>
      <c r="AB2664" s="189"/>
      <c r="AC2664" s="153"/>
      <c r="AD2664" s="153"/>
      <c r="AE2664" s="190"/>
      <c r="AF2664" s="189"/>
      <c r="AG2664" s="190"/>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5"/>
      <c r="Y2665" s="171"/>
      <c r="Z2665" s="172"/>
      <c r="AA2665" s="209"/>
      <c r="AB2665" s="189"/>
      <c r="AC2665" s="153"/>
      <c r="AD2665" s="153"/>
      <c r="AE2665" s="190"/>
      <c r="AF2665" s="189"/>
      <c r="AG2665" s="190"/>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5"/>
      <c r="Y2666" s="171"/>
      <c r="Z2666" s="172"/>
      <c r="AA2666" s="209"/>
      <c r="AB2666" s="189"/>
      <c r="AC2666" s="153"/>
      <c r="AD2666" s="153"/>
      <c r="AE2666" s="190"/>
      <c r="AF2666" s="189"/>
      <c r="AG2666" s="190"/>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5"/>
      <c r="Y2667" s="171"/>
      <c r="Z2667" s="172"/>
      <c r="AA2667" s="209"/>
      <c r="AB2667" s="189"/>
      <c r="AC2667" s="153"/>
      <c r="AD2667" s="153"/>
      <c r="AE2667" s="190"/>
      <c r="AF2667" s="189"/>
      <c r="AG2667" s="190"/>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5"/>
      <c r="Y2668" s="171"/>
      <c r="Z2668" s="172"/>
      <c r="AA2668" s="209"/>
      <c r="AB2668" s="189"/>
      <c r="AC2668" s="153"/>
      <c r="AD2668" s="153"/>
      <c r="AE2668" s="190"/>
      <c r="AF2668" s="189"/>
      <c r="AG2668" s="190"/>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5"/>
      <c r="Y2669" s="171"/>
      <c r="Z2669" s="172"/>
      <c r="AA2669" s="209"/>
      <c r="AB2669" s="189"/>
      <c r="AC2669" s="153"/>
      <c r="AD2669" s="153"/>
      <c r="AE2669" s="190"/>
      <c r="AF2669" s="189"/>
      <c r="AG2669" s="190"/>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5"/>
      <c r="Y2670" s="171"/>
      <c r="Z2670" s="172"/>
      <c r="AA2670" s="209"/>
      <c r="AB2670" s="189"/>
      <c r="AC2670" s="153"/>
      <c r="AD2670" s="153"/>
      <c r="AE2670" s="190"/>
      <c r="AF2670" s="189"/>
      <c r="AG2670" s="190"/>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5"/>
      <c r="Y2671" s="171"/>
      <c r="Z2671" s="172"/>
      <c r="AA2671" s="209"/>
      <c r="AB2671" s="189"/>
      <c r="AC2671" s="153"/>
      <c r="AD2671" s="153"/>
      <c r="AE2671" s="190"/>
      <c r="AF2671" s="189"/>
      <c r="AG2671" s="190"/>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5"/>
      <c r="Y2672" s="171"/>
      <c r="Z2672" s="172"/>
      <c r="AA2672" s="209"/>
      <c r="AB2672" s="189"/>
      <c r="AC2672" s="153"/>
      <c r="AD2672" s="153"/>
      <c r="AE2672" s="190"/>
      <c r="AF2672" s="189"/>
      <c r="AG2672" s="190"/>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5"/>
      <c r="Y2673" s="171"/>
      <c r="Z2673" s="172"/>
      <c r="AA2673" s="209"/>
      <c r="AB2673" s="189"/>
      <c r="AC2673" s="153"/>
      <c r="AD2673" s="153"/>
      <c r="AE2673" s="190"/>
      <c r="AF2673" s="189"/>
      <c r="AG2673" s="190"/>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5"/>
      <c r="Y2674" s="171"/>
      <c r="Z2674" s="172"/>
      <c r="AA2674" s="209"/>
      <c r="AB2674" s="189"/>
      <c r="AC2674" s="153"/>
      <c r="AD2674" s="153"/>
      <c r="AE2674" s="190"/>
      <c r="AF2674" s="189"/>
      <c r="AG2674" s="190"/>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5"/>
      <c r="Y2675" s="171"/>
      <c r="Z2675" s="172"/>
      <c r="AA2675" s="209"/>
      <c r="AB2675" s="189"/>
      <c r="AC2675" s="153"/>
      <c r="AD2675" s="153"/>
      <c r="AE2675" s="190"/>
      <c r="AF2675" s="189"/>
      <c r="AG2675" s="190"/>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5"/>
      <c r="Y2676" s="171"/>
      <c r="Z2676" s="172"/>
      <c r="AA2676" s="209"/>
      <c r="AB2676" s="189"/>
      <c r="AC2676" s="153"/>
      <c r="AD2676" s="153"/>
      <c r="AE2676" s="190"/>
      <c r="AF2676" s="189"/>
      <c r="AG2676" s="190"/>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5"/>
      <c r="Y2677" s="171"/>
      <c r="Z2677" s="172"/>
      <c r="AA2677" s="209"/>
      <c r="AB2677" s="189"/>
      <c r="AC2677" s="153"/>
      <c r="AD2677" s="153"/>
      <c r="AE2677" s="190"/>
      <c r="AF2677" s="189"/>
      <c r="AG2677" s="190"/>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5"/>
      <c r="Y2678" s="171"/>
      <c r="Z2678" s="172"/>
      <c r="AA2678" s="209"/>
      <c r="AB2678" s="189"/>
      <c r="AC2678" s="153"/>
      <c r="AD2678" s="153"/>
      <c r="AE2678" s="190"/>
      <c r="AF2678" s="189"/>
      <c r="AG2678" s="190"/>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5"/>
      <c r="Y2679" s="171"/>
      <c r="Z2679" s="172"/>
      <c r="AA2679" s="209"/>
      <c r="AB2679" s="189"/>
      <c r="AC2679" s="153"/>
      <c r="AD2679" s="153"/>
      <c r="AE2679" s="190"/>
      <c r="AF2679" s="189"/>
      <c r="AG2679" s="190"/>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5"/>
      <c r="Y2680" s="171"/>
      <c r="Z2680" s="172"/>
      <c r="AA2680" s="209"/>
      <c r="AB2680" s="189"/>
      <c r="AC2680" s="153"/>
      <c r="AD2680" s="153"/>
      <c r="AE2680" s="190"/>
      <c r="AF2680" s="189"/>
      <c r="AG2680" s="190"/>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5"/>
      <c r="Y2681" s="171"/>
      <c r="Z2681" s="172"/>
      <c r="AA2681" s="209"/>
      <c r="AB2681" s="189"/>
      <c r="AC2681" s="153"/>
      <c r="AD2681" s="153"/>
      <c r="AE2681" s="190"/>
      <c r="AF2681" s="189"/>
      <c r="AG2681" s="190"/>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5"/>
      <c r="Y2682" s="171"/>
      <c r="Z2682" s="172"/>
      <c r="AA2682" s="209"/>
      <c r="AB2682" s="189"/>
      <c r="AC2682" s="153"/>
      <c r="AD2682" s="153"/>
      <c r="AE2682" s="190"/>
      <c r="AF2682" s="189"/>
      <c r="AG2682" s="190"/>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5"/>
      <c r="Y2683" s="171"/>
      <c r="Z2683" s="172"/>
      <c r="AA2683" s="209"/>
      <c r="AB2683" s="189"/>
      <c r="AC2683" s="153"/>
      <c r="AD2683" s="153"/>
      <c r="AE2683" s="190"/>
      <c r="AF2683" s="189"/>
      <c r="AG2683" s="190"/>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5"/>
      <c r="Y2684" s="171"/>
      <c r="Z2684" s="172"/>
      <c r="AA2684" s="209"/>
      <c r="AB2684" s="189"/>
      <c r="AC2684" s="153"/>
      <c r="AD2684" s="153"/>
      <c r="AE2684" s="190"/>
      <c r="AF2684" s="189"/>
      <c r="AG2684" s="190"/>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5"/>
      <c r="Y2685" s="171"/>
      <c r="Z2685" s="172"/>
      <c r="AA2685" s="209"/>
      <c r="AB2685" s="189"/>
      <c r="AC2685" s="153"/>
      <c r="AD2685" s="153"/>
      <c r="AE2685" s="190"/>
      <c r="AF2685" s="189"/>
      <c r="AG2685" s="190"/>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5"/>
      <c r="Y2686" s="171"/>
      <c r="Z2686" s="172"/>
      <c r="AA2686" s="209"/>
      <c r="AB2686" s="189"/>
      <c r="AC2686" s="153"/>
      <c r="AD2686" s="153"/>
      <c r="AE2686" s="190"/>
      <c r="AF2686" s="189"/>
      <c r="AG2686" s="190"/>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5"/>
      <c r="Y2687" s="171"/>
      <c r="Z2687" s="172"/>
      <c r="AA2687" s="209"/>
      <c r="AB2687" s="189"/>
      <c r="AC2687" s="153"/>
      <c r="AD2687" s="153"/>
      <c r="AE2687" s="190"/>
      <c r="AF2687" s="189"/>
      <c r="AG2687" s="190"/>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5"/>
      <c r="Y2688" s="171"/>
      <c r="Z2688" s="172"/>
      <c r="AA2688" s="209"/>
      <c r="AB2688" s="189"/>
      <c r="AC2688" s="153"/>
      <c r="AD2688" s="153"/>
      <c r="AE2688" s="190"/>
      <c r="AF2688" s="189"/>
      <c r="AG2688" s="190"/>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5"/>
      <c r="Y2689" s="171"/>
      <c r="Z2689" s="172"/>
      <c r="AA2689" s="209"/>
      <c r="AB2689" s="189"/>
      <c r="AC2689" s="153"/>
      <c r="AD2689" s="153"/>
      <c r="AE2689" s="190"/>
      <c r="AF2689" s="189"/>
      <c r="AG2689" s="190"/>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5"/>
      <c r="Y2690" s="171"/>
      <c r="Z2690" s="172"/>
      <c r="AA2690" s="209"/>
      <c r="AB2690" s="189"/>
      <c r="AC2690" s="153"/>
      <c r="AD2690" s="153"/>
      <c r="AE2690" s="190"/>
      <c r="AF2690" s="189"/>
      <c r="AG2690" s="190"/>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5"/>
      <c r="Y2691" s="171"/>
      <c r="Z2691" s="172"/>
      <c r="AA2691" s="209"/>
      <c r="AB2691" s="189"/>
      <c r="AC2691" s="153"/>
      <c r="AD2691" s="153"/>
      <c r="AE2691" s="190"/>
      <c r="AF2691" s="189"/>
      <c r="AG2691" s="190"/>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5"/>
      <c r="Y2692" s="171"/>
      <c r="Z2692" s="172"/>
      <c r="AA2692" s="209"/>
      <c r="AB2692" s="189"/>
      <c r="AC2692" s="153"/>
      <c r="AD2692" s="153"/>
      <c r="AE2692" s="190"/>
      <c r="AF2692" s="189"/>
      <c r="AG2692" s="190"/>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5"/>
      <c r="Y2693" s="171"/>
      <c r="Z2693" s="172"/>
      <c r="AA2693" s="209"/>
      <c r="AB2693" s="189"/>
      <c r="AC2693" s="153"/>
      <c r="AD2693" s="153"/>
      <c r="AE2693" s="190"/>
      <c r="AF2693" s="189"/>
      <c r="AG2693" s="190"/>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5"/>
      <c r="Y2694" s="171"/>
      <c r="Z2694" s="172"/>
      <c r="AA2694" s="209"/>
      <c r="AB2694" s="189"/>
      <c r="AC2694" s="153"/>
      <c r="AD2694" s="153"/>
      <c r="AE2694" s="190"/>
      <c r="AF2694" s="189"/>
      <c r="AG2694" s="190"/>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5"/>
      <c r="Y2695" s="171"/>
      <c r="Z2695" s="172"/>
      <c r="AA2695" s="209"/>
      <c r="AB2695" s="189"/>
      <c r="AC2695" s="153"/>
      <c r="AD2695" s="153"/>
      <c r="AE2695" s="190"/>
      <c r="AF2695" s="189"/>
      <c r="AG2695" s="190"/>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5"/>
      <c r="Y2696" s="171"/>
      <c r="Z2696" s="172"/>
      <c r="AA2696" s="209"/>
      <c r="AB2696" s="189"/>
      <c r="AC2696" s="153"/>
      <c r="AD2696" s="153"/>
      <c r="AE2696" s="190"/>
      <c r="AF2696" s="189"/>
      <c r="AG2696" s="190"/>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5"/>
      <c r="Y2697" s="171"/>
      <c r="Z2697" s="172"/>
      <c r="AA2697" s="209"/>
      <c r="AB2697" s="189"/>
      <c r="AC2697" s="153"/>
      <c r="AD2697" s="153"/>
      <c r="AE2697" s="190"/>
      <c r="AF2697" s="189"/>
      <c r="AG2697" s="190"/>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5"/>
      <c r="Y2698" s="171"/>
      <c r="Z2698" s="172"/>
      <c r="AA2698" s="209"/>
      <c r="AB2698" s="189"/>
      <c r="AC2698" s="153"/>
      <c r="AD2698" s="153"/>
      <c r="AE2698" s="190"/>
      <c r="AF2698" s="189"/>
      <c r="AG2698" s="190"/>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5"/>
      <c r="Y2699" s="171"/>
      <c r="Z2699" s="172"/>
      <c r="AA2699" s="209"/>
      <c r="AB2699" s="189"/>
      <c r="AC2699" s="153"/>
      <c r="AD2699" s="153"/>
      <c r="AE2699" s="190"/>
      <c r="AF2699" s="189"/>
      <c r="AG2699" s="190"/>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5"/>
      <c r="Y2700" s="171"/>
      <c r="Z2700" s="172"/>
      <c r="AA2700" s="209"/>
      <c r="AB2700" s="189"/>
      <c r="AC2700" s="153"/>
      <c r="AD2700" s="153"/>
      <c r="AE2700" s="190"/>
      <c r="AF2700" s="189"/>
      <c r="AG2700" s="190"/>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5"/>
      <c r="Y2701" s="171"/>
      <c r="Z2701" s="172"/>
      <c r="AA2701" s="209"/>
      <c r="AB2701" s="189"/>
      <c r="AC2701" s="153"/>
      <c r="AD2701" s="153"/>
      <c r="AE2701" s="190"/>
      <c r="AF2701" s="189"/>
      <c r="AG2701" s="190"/>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5"/>
      <c r="Y2702" s="171"/>
      <c r="Z2702" s="172"/>
      <c r="AA2702" s="209"/>
      <c r="AB2702" s="189"/>
      <c r="AC2702" s="153"/>
      <c r="AD2702" s="153"/>
      <c r="AE2702" s="190"/>
      <c r="AF2702" s="189"/>
      <c r="AG2702" s="190"/>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5"/>
      <c r="Y2703" s="171"/>
      <c r="Z2703" s="172"/>
      <c r="AA2703" s="209"/>
      <c r="AB2703" s="189"/>
      <c r="AC2703" s="153"/>
      <c r="AD2703" s="153"/>
      <c r="AE2703" s="190"/>
      <c r="AF2703" s="189"/>
      <c r="AG2703" s="190"/>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5"/>
      <c r="Y2704" s="171"/>
      <c r="Z2704" s="172"/>
      <c r="AA2704" s="209"/>
      <c r="AB2704" s="189"/>
      <c r="AC2704" s="153"/>
      <c r="AD2704" s="153"/>
      <c r="AE2704" s="190"/>
      <c r="AF2704" s="189"/>
      <c r="AG2704" s="190"/>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5"/>
      <c r="Y2705" s="171"/>
      <c r="Z2705" s="172"/>
      <c r="AA2705" s="209"/>
      <c r="AB2705" s="189"/>
      <c r="AC2705" s="153"/>
      <c r="AD2705" s="153"/>
      <c r="AE2705" s="190"/>
      <c r="AF2705" s="189"/>
      <c r="AG2705" s="190"/>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5"/>
      <c r="Y2706" s="171"/>
      <c r="Z2706" s="172"/>
      <c r="AA2706" s="209"/>
      <c r="AB2706" s="189"/>
      <c r="AC2706" s="153"/>
      <c r="AD2706" s="153"/>
      <c r="AE2706" s="190"/>
      <c r="AF2706" s="189"/>
      <c r="AG2706" s="190"/>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5"/>
      <c r="Y2707" s="171"/>
      <c r="Z2707" s="172"/>
      <c r="AA2707" s="209"/>
      <c r="AB2707" s="189"/>
      <c r="AC2707" s="153"/>
      <c r="AD2707" s="153"/>
      <c r="AE2707" s="190"/>
      <c r="AF2707" s="189"/>
      <c r="AG2707" s="190"/>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5"/>
      <c r="Y2708" s="171"/>
      <c r="Z2708" s="172"/>
      <c r="AA2708" s="209"/>
      <c r="AB2708" s="189"/>
      <c r="AC2708" s="153"/>
      <c r="AD2708" s="153"/>
      <c r="AE2708" s="190"/>
      <c r="AF2708" s="189"/>
      <c r="AG2708" s="190"/>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5"/>
      <c r="Y2709" s="171"/>
      <c r="Z2709" s="172"/>
      <c r="AA2709" s="209"/>
      <c r="AB2709" s="189"/>
      <c r="AC2709" s="153"/>
      <c r="AD2709" s="153"/>
      <c r="AE2709" s="190"/>
      <c r="AF2709" s="189"/>
      <c r="AG2709" s="190"/>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5"/>
      <c r="Y2710" s="171"/>
      <c r="Z2710" s="172"/>
      <c r="AA2710" s="209"/>
      <c r="AB2710" s="189"/>
      <c r="AC2710" s="153"/>
      <c r="AD2710" s="153"/>
      <c r="AE2710" s="190"/>
      <c r="AF2710" s="189"/>
      <c r="AG2710" s="190"/>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5"/>
      <c r="Y2711" s="171"/>
      <c r="Z2711" s="172"/>
      <c r="AA2711" s="209"/>
      <c r="AB2711" s="189"/>
      <c r="AC2711" s="153"/>
      <c r="AD2711" s="153"/>
      <c r="AE2711" s="190"/>
      <c r="AF2711" s="189"/>
      <c r="AG2711" s="190"/>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5"/>
      <c r="Y2712" s="171"/>
      <c r="Z2712" s="172"/>
      <c r="AA2712" s="209"/>
      <c r="AB2712" s="189"/>
      <c r="AC2712" s="153"/>
      <c r="AD2712" s="153"/>
      <c r="AE2712" s="190"/>
      <c r="AF2712" s="189"/>
      <c r="AG2712" s="190"/>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5"/>
      <c r="Y2713" s="171"/>
      <c r="Z2713" s="172"/>
      <c r="AA2713" s="209"/>
      <c r="AB2713" s="189"/>
      <c r="AC2713" s="153"/>
      <c r="AD2713" s="153"/>
      <c r="AE2713" s="190"/>
      <c r="AF2713" s="189"/>
      <c r="AG2713" s="190"/>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5"/>
      <c r="Y2714" s="171"/>
      <c r="Z2714" s="172"/>
      <c r="AA2714" s="209"/>
      <c r="AB2714" s="189"/>
      <c r="AC2714" s="153"/>
      <c r="AD2714" s="153"/>
      <c r="AE2714" s="190"/>
      <c r="AF2714" s="189"/>
      <c r="AG2714" s="190"/>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5"/>
      <c r="Y2715" s="171"/>
      <c r="Z2715" s="172"/>
      <c r="AA2715" s="209"/>
      <c r="AB2715" s="189"/>
      <c r="AC2715" s="153"/>
      <c r="AD2715" s="153"/>
      <c r="AE2715" s="190"/>
      <c r="AF2715" s="189"/>
      <c r="AG2715" s="190"/>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5"/>
      <c r="Y2716" s="171"/>
      <c r="Z2716" s="172"/>
      <c r="AA2716" s="209"/>
      <c r="AB2716" s="189"/>
      <c r="AC2716" s="153"/>
      <c r="AD2716" s="153"/>
      <c r="AE2716" s="190"/>
      <c r="AF2716" s="189"/>
      <c r="AG2716" s="190"/>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5"/>
      <c r="Y2717" s="171"/>
      <c r="Z2717" s="172"/>
      <c r="AA2717" s="209"/>
      <c r="AB2717" s="189"/>
      <c r="AC2717" s="153"/>
      <c r="AD2717" s="153"/>
      <c r="AE2717" s="190"/>
      <c r="AF2717" s="189"/>
      <c r="AG2717" s="190"/>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5"/>
      <c r="Y2718" s="171"/>
      <c r="Z2718" s="172"/>
      <c r="AA2718" s="209"/>
      <c r="AB2718" s="189"/>
      <c r="AC2718" s="153"/>
      <c r="AD2718" s="153"/>
      <c r="AE2718" s="190"/>
      <c r="AF2718" s="189"/>
      <c r="AG2718" s="190"/>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5"/>
      <c r="Y2719" s="171"/>
      <c r="Z2719" s="172"/>
      <c r="AA2719" s="209"/>
      <c r="AB2719" s="189"/>
      <c r="AC2719" s="153"/>
      <c r="AD2719" s="153"/>
      <c r="AE2719" s="190"/>
      <c r="AF2719" s="189"/>
      <c r="AG2719" s="190"/>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5"/>
      <c r="Y2720" s="171"/>
      <c r="Z2720" s="172"/>
      <c r="AA2720" s="209"/>
      <c r="AB2720" s="189"/>
      <c r="AC2720" s="153"/>
      <c r="AD2720" s="153"/>
      <c r="AE2720" s="190"/>
      <c r="AF2720" s="189"/>
      <c r="AG2720" s="190"/>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5"/>
      <c r="Y2721" s="171"/>
      <c r="Z2721" s="172"/>
      <c r="AA2721" s="209"/>
      <c r="AB2721" s="189"/>
      <c r="AC2721" s="153"/>
      <c r="AD2721" s="153"/>
      <c r="AE2721" s="190"/>
      <c r="AF2721" s="189"/>
      <c r="AG2721" s="190"/>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5"/>
      <c r="Y2722" s="171"/>
      <c r="Z2722" s="172"/>
      <c r="AA2722" s="209"/>
      <c r="AB2722" s="189"/>
      <c r="AC2722" s="153"/>
      <c r="AD2722" s="153"/>
      <c r="AE2722" s="190"/>
      <c r="AF2722" s="189"/>
      <c r="AG2722" s="190"/>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5"/>
      <c r="Y2723" s="171"/>
      <c r="Z2723" s="172"/>
      <c r="AA2723" s="209"/>
      <c r="AB2723" s="189"/>
      <c r="AC2723" s="153"/>
      <c r="AD2723" s="153"/>
      <c r="AE2723" s="190"/>
      <c r="AF2723" s="189"/>
      <c r="AG2723" s="190"/>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5"/>
      <c r="Y2724" s="171"/>
      <c r="Z2724" s="172"/>
      <c r="AA2724" s="209"/>
      <c r="AB2724" s="189"/>
      <c r="AC2724" s="153"/>
      <c r="AD2724" s="153"/>
      <c r="AE2724" s="190"/>
      <c r="AF2724" s="189"/>
      <c r="AG2724" s="190"/>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5"/>
      <c r="Y2725" s="171"/>
      <c r="Z2725" s="172"/>
      <c r="AA2725" s="209"/>
      <c r="AB2725" s="189"/>
      <c r="AC2725" s="153"/>
      <c r="AD2725" s="153"/>
      <c r="AE2725" s="190"/>
      <c r="AF2725" s="189"/>
      <c r="AG2725" s="190"/>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5"/>
      <c r="Y2726" s="171"/>
      <c r="Z2726" s="172"/>
      <c r="AA2726" s="209"/>
      <c r="AB2726" s="189"/>
      <c r="AC2726" s="153"/>
      <c r="AD2726" s="153"/>
      <c r="AE2726" s="190"/>
      <c r="AF2726" s="189"/>
      <c r="AG2726" s="190"/>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5"/>
      <c r="Y2727" s="171"/>
      <c r="Z2727" s="172"/>
      <c r="AA2727" s="209"/>
      <c r="AB2727" s="189"/>
      <c r="AC2727" s="153"/>
      <c r="AD2727" s="153"/>
      <c r="AE2727" s="190"/>
      <c r="AF2727" s="189"/>
      <c r="AG2727" s="190"/>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5"/>
      <c r="Y2728" s="171"/>
      <c r="Z2728" s="172"/>
      <c r="AA2728" s="209"/>
      <c r="AB2728" s="189"/>
      <c r="AC2728" s="153"/>
      <c r="AD2728" s="153"/>
      <c r="AE2728" s="190"/>
      <c r="AF2728" s="189"/>
      <c r="AG2728" s="190"/>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5"/>
      <c r="Y2729" s="171"/>
      <c r="Z2729" s="172"/>
      <c r="AA2729" s="209"/>
      <c r="AB2729" s="189"/>
      <c r="AC2729" s="153"/>
      <c r="AD2729" s="153"/>
      <c r="AE2729" s="190"/>
      <c r="AF2729" s="189"/>
      <c r="AG2729" s="190"/>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5"/>
      <c r="Y2730" s="171"/>
      <c r="Z2730" s="172"/>
      <c r="AA2730" s="209"/>
      <c r="AB2730" s="189"/>
      <c r="AC2730" s="153"/>
      <c r="AD2730" s="153"/>
      <c r="AE2730" s="190"/>
      <c r="AF2730" s="189"/>
      <c r="AG2730" s="190"/>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5"/>
      <c r="Y2731" s="171"/>
      <c r="Z2731" s="172"/>
      <c r="AA2731" s="209"/>
      <c r="AB2731" s="189"/>
      <c r="AC2731" s="153"/>
      <c r="AD2731" s="153"/>
      <c r="AE2731" s="190"/>
      <c r="AF2731" s="189"/>
      <c r="AG2731" s="190"/>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5"/>
      <c r="Y2732" s="171"/>
      <c r="Z2732" s="172"/>
      <c r="AA2732" s="209"/>
      <c r="AB2732" s="189"/>
      <c r="AC2732" s="153"/>
      <c r="AD2732" s="153"/>
      <c r="AE2732" s="190"/>
      <c r="AF2732" s="189"/>
      <c r="AG2732" s="190"/>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5"/>
      <c r="Y2733" s="171"/>
      <c r="Z2733" s="172"/>
      <c r="AA2733" s="209"/>
      <c r="AB2733" s="189"/>
      <c r="AC2733" s="153"/>
      <c r="AD2733" s="153"/>
      <c r="AE2733" s="190"/>
      <c r="AF2733" s="189"/>
      <c r="AG2733" s="190"/>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5"/>
      <c r="Y2734" s="171"/>
      <c r="Z2734" s="172"/>
      <c r="AA2734" s="209"/>
      <c r="AB2734" s="189"/>
      <c r="AC2734" s="153"/>
      <c r="AD2734" s="153"/>
      <c r="AE2734" s="190"/>
      <c r="AF2734" s="189"/>
      <c r="AG2734" s="190"/>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5"/>
      <c r="Y2735" s="171"/>
      <c r="Z2735" s="172"/>
      <c r="AA2735" s="209"/>
      <c r="AB2735" s="189"/>
      <c r="AC2735" s="153"/>
      <c r="AD2735" s="153"/>
      <c r="AE2735" s="190"/>
      <c r="AF2735" s="189"/>
      <c r="AG2735" s="190"/>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5"/>
      <c r="Y2736" s="171"/>
      <c r="Z2736" s="172"/>
      <c r="AA2736" s="209"/>
      <c r="AB2736" s="189"/>
      <c r="AC2736" s="153"/>
      <c r="AD2736" s="153"/>
      <c r="AE2736" s="190"/>
      <c r="AF2736" s="189"/>
      <c r="AG2736" s="190"/>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5"/>
      <c r="Y2737" s="171"/>
      <c r="Z2737" s="172"/>
      <c r="AA2737" s="209"/>
      <c r="AB2737" s="189"/>
      <c r="AC2737" s="153"/>
      <c r="AD2737" s="153"/>
      <c r="AE2737" s="190"/>
      <c r="AF2737" s="189"/>
      <c r="AG2737" s="190"/>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5"/>
      <c r="Y2738" s="171"/>
      <c r="Z2738" s="172"/>
      <c r="AA2738" s="209"/>
      <c r="AB2738" s="189"/>
      <c r="AC2738" s="153"/>
      <c r="AD2738" s="153"/>
      <c r="AE2738" s="190"/>
      <c r="AF2738" s="189"/>
      <c r="AG2738" s="190"/>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5"/>
      <c r="Y2739" s="171"/>
      <c r="Z2739" s="172"/>
      <c r="AA2739" s="209"/>
      <c r="AB2739" s="189"/>
      <c r="AC2739" s="153"/>
      <c r="AD2739" s="153"/>
      <c r="AE2739" s="190"/>
      <c r="AF2739" s="189"/>
      <c r="AG2739" s="190"/>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5"/>
      <c r="Y2740" s="171"/>
      <c r="Z2740" s="172"/>
      <c r="AA2740" s="209"/>
      <c r="AB2740" s="189"/>
      <c r="AC2740" s="153"/>
      <c r="AD2740" s="153"/>
      <c r="AE2740" s="190"/>
      <c r="AF2740" s="189"/>
      <c r="AG2740" s="190"/>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5"/>
      <c r="Y2741" s="171"/>
      <c r="Z2741" s="172"/>
      <c r="AA2741" s="209"/>
      <c r="AB2741" s="189"/>
      <c r="AC2741" s="153"/>
      <c r="AD2741" s="153"/>
      <c r="AE2741" s="190"/>
      <c r="AF2741" s="189"/>
      <c r="AG2741" s="190"/>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5"/>
      <c r="Y2742" s="171"/>
      <c r="Z2742" s="172"/>
      <c r="AA2742" s="209"/>
      <c r="AB2742" s="189"/>
      <c r="AC2742" s="153"/>
      <c r="AD2742" s="153"/>
      <c r="AE2742" s="190"/>
      <c r="AF2742" s="189"/>
      <c r="AG2742" s="190"/>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5"/>
      <c r="Y2743" s="171"/>
      <c r="Z2743" s="172"/>
      <c r="AA2743" s="209"/>
      <c r="AB2743" s="189"/>
      <c r="AC2743" s="153"/>
      <c r="AD2743" s="153"/>
      <c r="AE2743" s="190"/>
      <c r="AF2743" s="189"/>
      <c r="AG2743" s="190"/>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5"/>
      <c r="Y2744" s="171"/>
      <c r="Z2744" s="172"/>
      <c r="AA2744" s="209"/>
      <c r="AB2744" s="189"/>
      <c r="AC2744" s="153"/>
      <c r="AD2744" s="153"/>
      <c r="AE2744" s="190"/>
      <c r="AF2744" s="189"/>
      <c r="AG2744" s="190"/>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5"/>
      <c r="Y2745" s="171"/>
      <c r="Z2745" s="172"/>
      <c r="AA2745" s="209"/>
      <c r="AB2745" s="189"/>
      <c r="AC2745" s="153"/>
      <c r="AD2745" s="153"/>
      <c r="AE2745" s="190"/>
      <c r="AF2745" s="189"/>
      <c r="AG2745" s="190"/>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5"/>
      <c r="Y2746" s="171"/>
      <c r="Z2746" s="172"/>
      <c r="AA2746" s="209"/>
      <c r="AB2746" s="189"/>
      <c r="AC2746" s="153"/>
      <c r="AD2746" s="153"/>
      <c r="AE2746" s="190"/>
      <c r="AF2746" s="189"/>
      <c r="AG2746" s="190"/>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5"/>
      <c r="Y2747" s="171"/>
      <c r="Z2747" s="172"/>
      <c r="AA2747" s="209"/>
      <c r="AB2747" s="189"/>
      <c r="AC2747" s="153"/>
      <c r="AD2747" s="153"/>
      <c r="AE2747" s="190"/>
      <c r="AF2747" s="189"/>
      <c r="AG2747" s="190"/>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5"/>
      <c r="Y2748" s="171"/>
      <c r="Z2748" s="172"/>
      <c r="AA2748" s="209"/>
      <c r="AB2748" s="189"/>
      <c r="AC2748" s="153"/>
      <c r="AD2748" s="153"/>
      <c r="AE2748" s="190"/>
      <c r="AF2748" s="189"/>
      <c r="AG2748" s="190"/>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5"/>
      <c r="Y2749" s="171"/>
      <c r="Z2749" s="172"/>
      <c r="AA2749" s="209"/>
      <c r="AB2749" s="189"/>
      <c r="AC2749" s="153"/>
      <c r="AD2749" s="153"/>
      <c r="AE2749" s="190"/>
      <c r="AF2749" s="189"/>
      <c r="AG2749" s="190"/>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5"/>
      <c r="Y2750" s="171"/>
      <c r="Z2750" s="172"/>
      <c r="AA2750" s="209"/>
      <c r="AB2750" s="189"/>
      <c r="AC2750" s="153"/>
      <c r="AD2750" s="153"/>
      <c r="AE2750" s="190"/>
      <c r="AF2750" s="189"/>
      <c r="AG2750" s="190"/>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5"/>
      <c r="Y2751" s="171"/>
      <c r="Z2751" s="172"/>
      <c r="AA2751" s="209"/>
      <c r="AB2751" s="189"/>
      <c r="AC2751" s="153"/>
      <c r="AD2751" s="153"/>
      <c r="AE2751" s="190"/>
      <c r="AF2751" s="189"/>
      <c r="AG2751" s="190"/>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5"/>
      <c r="Y2752" s="171"/>
      <c r="Z2752" s="172"/>
      <c r="AA2752" s="209"/>
      <c r="AB2752" s="189"/>
      <c r="AC2752" s="153"/>
      <c r="AD2752" s="153"/>
      <c r="AE2752" s="190"/>
      <c r="AF2752" s="189"/>
      <c r="AG2752" s="190"/>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5"/>
      <c r="Y2753" s="171"/>
      <c r="Z2753" s="172"/>
      <c r="AA2753" s="209"/>
      <c r="AB2753" s="189"/>
      <c r="AC2753" s="153"/>
      <c r="AD2753" s="153"/>
      <c r="AE2753" s="190"/>
      <c r="AF2753" s="189"/>
      <c r="AG2753" s="190"/>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5"/>
      <c r="Y2754" s="171"/>
      <c r="Z2754" s="172"/>
      <c r="AA2754" s="209"/>
      <c r="AB2754" s="189"/>
      <c r="AC2754" s="153"/>
      <c r="AD2754" s="153"/>
      <c r="AE2754" s="190"/>
      <c r="AF2754" s="189"/>
      <c r="AG2754" s="190"/>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5"/>
      <c r="Y2755" s="171"/>
      <c r="Z2755" s="172"/>
      <c r="AA2755" s="209"/>
      <c r="AB2755" s="189"/>
      <c r="AC2755" s="153"/>
      <c r="AD2755" s="153"/>
      <c r="AE2755" s="190"/>
      <c r="AF2755" s="189"/>
      <c r="AG2755" s="190"/>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5"/>
      <c r="Y2756" s="171"/>
      <c r="Z2756" s="172"/>
      <c r="AA2756" s="209"/>
      <c r="AB2756" s="189"/>
      <c r="AC2756" s="153"/>
      <c r="AD2756" s="153"/>
      <c r="AE2756" s="190"/>
      <c r="AF2756" s="189"/>
      <c r="AG2756" s="190"/>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5"/>
      <c r="Y2757" s="171"/>
      <c r="Z2757" s="172"/>
      <c r="AA2757" s="209"/>
      <c r="AB2757" s="189"/>
      <c r="AC2757" s="153"/>
      <c r="AD2757" s="153"/>
      <c r="AE2757" s="190"/>
      <c r="AF2757" s="189"/>
      <c r="AG2757" s="190"/>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5"/>
      <c r="Y2758" s="171"/>
      <c r="Z2758" s="172"/>
      <c r="AA2758" s="209"/>
      <c r="AB2758" s="189"/>
      <c r="AC2758" s="153"/>
      <c r="AD2758" s="153"/>
      <c r="AE2758" s="190"/>
      <c r="AF2758" s="189"/>
      <c r="AG2758" s="190"/>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5"/>
      <c r="Y2759" s="171"/>
      <c r="Z2759" s="172"/>
      <c r="AA2759" s="209"/>
      <c r="AB2759" s="189"/>
      <c r="AC2759" s="153"/>
      <c r="AD2759" s="153"/>
      <c r="AE2759" s="190"/>
      <c r="AF2759" s="189"/>
      <c r="AG2759" s="190"/>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5"/>
      <c r="Y2760" s="171"/>
      <c r="Z2760" s="172"/>
      <c r="AA2760" s="209"/>
      <c r="AB2760" s="189"/>
      <c r="AC2760" s="153"/>
      <c r="AD2760" s="153"/>
      <c r="AE2760" s="190"/>
      <c r="AF2760" s="189"/>
      <c r="AG2760" s="190"/>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5"/>
      <c r="Y2761" s="171"/>
      <c r="Z2761" s="172"/>
      <c r="AA2761" s="209"/>
      <c r="AB2761" s="189"/>
      <c r="AC2761" s="153"/>
      <c r="AD2761" s="153"/>
      <c r="AE2761" s="190"/>
      <c r="AF2761" s="189"/>
      <c r="AG2761" s="190"/>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5"/>
      <c r="Y2762" s="171"/>
      <c r="Z2762" s="172"/>
      <c r="AA2762" s="209"/>
      <c r="AB2762" s="189"/>
      <c r="AC2762" s="153"/>
      <c r="AD2762" s="153"/>
      <c r="AE2762" s="190"/>
      <c r="AF2762" s="189"/>
      <c r="AG2762" s="190"/>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5"/>
      <c r="Y2763" s="171"/>
      <c r="Z2763" s="172"/>
      <c r="AA2763" s="209"/>
      <c r="AB2763" s="189"/>
      <c r="AC2763" s="153"/>
      <c r="AD2763" s="153"/>
      <c r="AE2763" s="190"/>
      <c r="AF2763" s="189"/>
      <c r="AG2763" s="190"/>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5"/>
      <c r="Y2764" s="171"/>
      <c r="Z2764" s="172"/>
      <c r="AA2764" s="209"/>
      <c r="AB2764" s="189"/>
      <c r="AC2764" s="153"/>
      <c r="AD2764" s="153"/>
      <c r="AE2764" s="190"/>
      <c r="AF2764" s="189"/>
      <c r="AG2764" s="190"/>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5"/>
      <c r="Y2765" s="171"/>
      <c r="Z2765" s="172"/>
      <c r="AA2765" s="209"/>
      <c r="AB2765" s="189"/>
      <c r="AC2765" s="153"/>
      <c r="AD2765" s="153"/>
      <c r="AE2765" s="190"/>
      <c r="AF2765" s="189"/>
      <c r="AG2765" s="190"/>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5"/>
      <c r="Y2766" s="171"/>
      <c r="Z2766" s="172"/>
      <c r="AA2766" s="209"/>
      <c r="AB2766" s="189"/>
      <c r="AC2766" s="153"/>
      <c r="AD2766" s="153"/>
      <c r="AE2766" s="190"/>
      <c r="AF2766" s="189"/>
      <c r="AG2766" s="190"/>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5"/>
      <c r="Y2767" s="171"/>
      <c r="Z2767" s="172"/>
      <c r="AA2767" s="209"/>
      <c r="AB2767" s="189"/>
      <c r="AC2767" s="153"/>
      <c r="AD2767" s="153"/>
      <c r="AE2767" s="190"/>
      <c r="AF2767" s="189"/>
      <c r="AG2767" s="190"/>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5"/>
      <c r="Y2768" s="171"/>
      <c r="Z2768" s="172"/>
      <c r="AA2768" s="209"/>
      <c r="AB2768" s="189"/>
      <c r="AC2768" s="153"/>
      <c r="AD2768" s="153"/>
      <c r="AE2768" s="190"/>
      <c r="AF2768" s="189"/>
      <c r="AG2768" s="190"/>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5"/>
      <c r="Y2769" s="171"/>
      <c r="Z2769" s="172"/>
      <c r="AA2769" s="209"/>
      <c r="AB2769" s="189"/>
      <c r="AC2769" s="153"/>
      <c r="AD2769" s="153"/>
      <c r="AE2769" s="190"/>
      <c r="AF2769" s="189"/>
      <c r="AG2769" s="190"/>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5"/>
      <c r="Y2770" s="171"/>
      <c r="Z2770" s="172"/>
      <c r="AA2770" s="209"/>
      <c r="AB2770" s="189"/>
      <c r="AC2770" s="153"/>
      <c r="AD2770" s="153"/>
      <c r="AE2770" s="190"/>
      <c r="AF2770" s="189"/>
      <c r="AG2770" s="190"/>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5"/>
      <c r="Y2771" s="171"/>
      <c r="Z2771" s="172"/>
      <c r="AA2771" s="209"/>
      <c r="AB2771" s="189"/>
      <c r="AC2771" s="153"/>
      <c r="AD2771" s="153"/>
      <c r="AE2771" s="190"/>
      <c r="AF2771" s="189"/>
      <c r="AG2771" s="190"/>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5"/>
      <c r="Y2772" s="171"/>
      <c r="Z2772" s="172"/>
      <c r="AA2772" s="209"/>
      <c r="AB2772" s="189"/>
      <c r="AC2772" s="153"/>
      <c r="AD2772" s="153"/>
      <c r="AE2772" s="190"/>
      <c r="AF2772" s="189"/>
      <c r="AG2772" s="190"/>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5"/>
      <c r="Y2773" s="171"/>
      <c r="Z2773" s="172"/>
      <c r="AA2773" s="209"/>
      <c r="AB2773" s="189"/>
      <c r="AC2773" s="153"/>
      <c r="AD2773" s="153"/>
      <c r="AE2773" s="190"/>
      <c r="AF2773" s="189"/>
      <c r="AG2773" s="190"/>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5"/>
      <c r="Y2774" s="171"/>
      <c r="Z2774" s="172"/>
      <c r="AA2774" s="209"/>
      <c r="AB2774" s="189"/>
      <c r="AC2774" s="153"/>
      <c r="AD2774" s="153"/>
      <c r="AE2774" s="190"/>
      <c r="AF2774" s="189"/>
      <c r="AG2774" s="190"/>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5"/>
      <c r="Y2775" s="171"/>
      <c r="Z2775" s="172"/>
      <c r="AA2775" s="209"/>
      <c r="AB2775" s="189"/>
      <c r="AC2775" s="153"/>
      <c r="AD2775" s="153"/>
      <c r="AE2775" s="190"/>
      <c r="AF2775" s="189"/>
      <c r="AG2775" s="190"/>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5"/>
      <c r="Y2776" s="171"/>
      <c r="Z2776" s="172"/>
      <c r="AA2776" s="209"/>
      <c r="AB2776" s="189"/>
      <c r="AC2776" s="153"/>
      <c r="AD2776" s="153"/>
      <c r="AE2776" s="190"/>
      <c r="AF2776" s="189"/>
      <c r="AG2776" s="190"/>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5"/>
      <c r="Y2777" s="171"/>
      <c r="Z2777" s="172"/>
      <c r="AA2777" s="209"/>
      <c r="AB2777" s="189"/>
      <c r="AC2777" s="153"/>
      <c r="AD2777" s="153"/>
      <c r="AE2777" s="190"/>
      <c r="AF2777" s="189"/>
      <c r="AG2777" s="190"/>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5"/>
      <c r="Y2778" s="171"/>
      <c r="Z2778" s="172"/>
      <c r="AA2778" s="209"/>
      <c r="AB2778" s="189"/>
      <c r="AC2778" s="153"/>
      <c r="AD2778" s="153"/>
      <c r="AE2778" s="190"/>
      <c r="AF2778" s="189"/>
      <c r="AG2778" s="190"/>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5"/>
      <c r="Y2779" s="171"/>
      <c r="Z2779" s="172"/>
      <c r="AA2779" s="209"/>
      <c r="AB2779" s="189"/>
      <c r="AC2779" s="153"/>
      <c r="AD2779" s="153"/>
      <c r="AE2779" s="190"/>
      <c r="AF2779" s="189"/>
      <c r="AG2779" s="190"/>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5"/>
      <c r="Y2780" s="171"/>
      <c r="Z2780" s="172"/>
      <c r="AA2780" s="209"/>
      <c r="AB2780" s="189"/>
      <c r="AC2780" s="153"/>
      <c r="AD2780" s="153"/>
      <c r="AE2780" s="190"/>
      <c r="AF2780" s="189"/>
      <c r="AG2780" s="190"/>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5"/>
      <c r="Y2781" s="171"/>
      <c r="Z2781" s="172"/>
      <c r="AA2781" s="209"/>
      <c r="AB2781" s="189"/>
      <c r="AC2781" s="153"/>
      <c r="AD2781" s="153"/>
      <c r="AE2781" s="190"/>
      <c r="AF2781" s="189"/>
      <c r="AG2781" s="190"/>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5"/>
      <c r="Y2782" s="171"/>
      <c r="Z2782" s="172"/>
      <c r="AA2782" s="209"/>
      <c r="AB2782" s="189"/>
      <c r="AC2782" s="153"/>
      <c r="AD2782" s="153"/>
      <c r="AE2782" s="190"/>
      <c r="AF2782" s="189"/>
      <c r="AG2782" s="190"/>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5"/>
      <c r="Y2783" s="171"/>
      <c r="Z2783" s="172"/>
      <c r="AA2783" s="209"/>
      <c r="AB2783" s="189"/>
      <c r="AC2783" s="153"/>
      <c r="AD2783" s="153"/>
      <c r="AE2783" s="190"/>
      <c r="AF2783" s="189"/>
      <c r="AG2783" s="190"/>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5"/>
      <c r="Y2784" s="171"/>
      <c r="Z2784" s="172"/>
      <c r="AA2784" s="209"/>
      <c r="AB2784" s="189"/>
      <c r="AC2784" s="153"/>
      <c r="AD2784" s="153"/>
      <c r="AE2784" s="190"/>
      <c r="AF2784" s="189"/>
      <c r="AG2784" s="190"/>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5"/>
      <c r="Y2785" s="171"/>
      <c r="Z2785" s="172"/>
      <c r="AA2785" s="209"/>
      <c r="AB2785" s="189"/>
      <c r="AC2785" s="153"/>
      <c r="AD2785" s="153"/>
      <c r="AE2785" s="190"/>
      <c r="AF2785" s="189"/>
      <c r="AG2785" s="190"/>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5"/>
      <c r="Y2786" s="171"/>
      <c r="Z2786" s="172"/>
      <c r="AA2786" s="209"/>
      <c r="AB2786" s="189"/>
      <c r="AC2786" s="153"/>
      <c r="AD2786" s="153"/>
      <c r="AE2786" s="190"/>
      <c r="AF2786" s="189"/>
      <c r="AG2786" s="190"/>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5"/>
      <c r="Y2787" s="171"/>
      <c r="Z2787" s="172"/>
      <c r="AA2787" s="209"/>
      <c r="AB2787" s="189"/>
      <c r="AC2787" s="153"/>
      <c r="AD2787" s="153"/>
      <c r="AE2787" s="190"/>
      <c r="AF2787" s="189"/>
      <c r="AG2787" s="190"/>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5"/>
      <c r="Y2788" s="171"/>
      <c r="Z2788" s="172"/>
      <c r="AA2788" s="209"/>
      <c r="AB2788" s="189"/>
      <c r="AC2788" s="153"/>
      <c r="AD2788" s="153"/>
      <c r="AE2788" s="190"/>
      <c r="AF2788" s="189"/>
      <c r="AG2788" s="190"/>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5"/>
      <c r="Y2789" s="171"/>
      <c r="Z2789" s="172"/>
      <c r="AA2789" s="209"/>
      <c r="AB2789" s="189"/>
      <c r="AC2789" s="153"/>
      <c r="AD2789" s="153"/>
      <c r="AE2789" s="190"/>
      <c r="AF2789" s="189"/>
      <c r="AG2789" s="190"/>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5"/>
      <c r="Y2790" s="171"/>
      <c r="Z2790" s="172"/>
      <c r="AA2790" s="209"/>
      <c r="AB2790" s="189"/>
      <c r="AC2790" s="153"/>
      <c r="AD2790" s="153"/>
      <c r="AE2790" s="190"/>
      <c r="AF2790" s="189"/>
      <c r="AG2790" s="190"/>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5"/>
      <c r="Y2791" s="171"/>
      <c r="Z2791" s="172"/>
      <c r="AA2791" s="209"/>
      <c r="AB2791" s="189"/>
      <c r="AC2791" s="153"/>
      <c r="AD2791" s="153"/>
      <c r="AE2791" s="190"/>
      <c r="AF2791" s="189"/>
      <c r="AG2791" s="190"/>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5"/>
      <c r="Y2792" s="171"/>
      <c r="Z2792" s="172"/>
      <c r="AA2792" s="209"/>
      <c r="AB2792" s="189"/>
      <c r="AC2792" s="153"/>
      <c r="AD2792" s="153"/>
      <c r="AE2792" s="190"/>
      <c r="AF2792" s="189"/>
      <c r="AG2792" s="190"/>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5"/>
      <c r="Y2793" s="171"/>
      <c r="Z2793" s="172"/>
      <c r="AA2793" s="209"/>
      <c r="AB2793" s="189"/>
      <c r="AC2793" s="153"/>
      <c r="AD2793" s="153"/>
      <c r="AE2793" s="190"/>
      <c r="AF2793" s="189"/>
      <c r="AG2793" s="190"/>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5"/>
      <c r="Y2794" s="171"/>
      <c r="Z2794" s="172"/>
      <c r="AA2794" s="209"/>
      <c r="AB2794" s="189"/>
      <c r="AC2794" s="153"/>
      <c r="AD2794" s="153"/>
      <c r="AE2794" s="190"/>
      <c r="AF2794" s="189"/>
      <c r="AG2794" s="190"/>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5"/>
      <c r="Y2795" s="171"/>
      <c r="Z2795" s="172"/>
      <c r="AA2795" s="209"/>
      <c r="AB2795" s="189"/>
      <c r="AC2795" s="153"/>
      <c r="AD2795" s="153"/>
      <c r="AE2795" s="190"/>
      <c r="AF2795" s="189"/>
      <c r="AG2795" s="190"/>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5"/>
      <c r="Y2796" s="171"/>
      <c r="Z2796" s="172"/>
      <c r="AA2796" s="209"/>
      <c r="AB2796" s="189"/>
      <c r="AC2796" s="153"/>
      <c r="AD2796" s="153"/>
      <c r="AE2796" s="190"/>
      <c r="AF2796" s="189"/>
      <c r="AG2796" s="190"/>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5"/>
      <c r="Y2797" s="171"/>
      <c r="Z2797" s="172"/>
      <c r="AA2797" s="209"/>
      <c r="AB2797" s="189"/>
      <c r="AC2797" s="153"/>
      <c r="AD2797" s="153"/>
      <c r="AE2797" s="190"/>
      <c r="AF2797" s="189"/>
      <c r="AG2797" s="190"/>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5"/>
      <c r="Y2798" s="171"/>
      <c r="Z2798" s="172"/>
      <c r="AA2798" s="209"/>
      <c r="AB2798" s="189"/>
      <c r="AC2798" s="153"/>
      <c r="AD2798" s="153"/>
      <c r="AE2798" s="190"/>
      <c r="AF2798" s="189"/>
      <c r="AG2798" s="190"/>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5"/>
      <c r="Y2799" s="171"/>
      <c r="Z2799" s="172"/>
      <c r="AA2799" s="209"/>
      <c r="AB2799" s="189"/>
      <c r="AC2799" s="153"/>
      <c r="AD2799" s="153"/>
      <c r="AE2799" s="190"/>
      <c r="AF2799" s="189"/>
      <c r="AG2799" s="190"/>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5"/>
      <c r="Y2800" s="171"/>
      <c r="Z2800" s="172"/>
      <c r="AA2800" s="209"/>
      <c r="AB2800" s="189"/>
      <c r="AC2800" s="153"/>
      <c r="AD2800" s="153"/>
      <c r="AE2800" s="190"/>
      <c r="AF2800" s="189"/>
      <c r="AG2800" s="190"/>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5"/>
      <c r="Y2801" s="171"/>
      <c r="Z2801" s="172"/>
      <c r="AA2801" s="209"/>
      <c r="AB2801" s="189"/>
      <c r="AC2801" s="153"/>
      <c r="AD2801" s="153"/>
      <c r="AE2801" s="190"/>
      <c r="AF2801" s="189"/>
      <c r="AG2801" s="190"/>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5"/>
      <c r="Y2802" s="171"/>
      <c r="Z2802" s="172"/>
      <c r="AA2802" s="209"/>
      <c r="AB2802" s="189"/>
      <c r="AC2802" s="153"/>
      <c r="AD2802" s="153"/>
      <c r="AE2802" s="190"/>
      <c r="AF2802" s="189"/>
      <c r="AG2802" s="190"/>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5"/>
      <c r="Y2803" s="171"/>
      <c r="Z2803" s="172"/>
      <c r="AA2803" s="209"/>
      <c r="AB2803" s="189"/>
      <c r="AC2803" s="153"/>
      <c r="AD2803" s="153"/>
      <c r="AE2803" s="190"/>
      <c r="AF2803" s="189"/>
      <c r="AG2803" s="190"/>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5"/>
      <c r="Y2804" s="171"/>
      <c r="Z2804" s="172"/>
      <c r="AA2804" s="209"/>
      <c r="AB2804" s="189"/>
      <c r="AC2804" s="153"/>
      <c r="AD2804" s="153"/>
      <c r="AE2804" s="190"/>
      <c r="AF2804" s="189"/>
      <c r="AG2804" s="190"/>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5"/>
      <c r="Y2805" s="171"/>
      <c r="Z2805" s="172"/>
      <c r="AA2805" s="209"/>
      <c r="AB2805" s="189"/>
      <c r="AC2805" s="153"/>
      <c r="AD2805" s="153"/>
      <c r="AE2805" s="190"/>
      <c r="AF2805" s="189"/>
      <c r="AG2805" s="190"/>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5"/>
      <c r="Y2806" s="171"/>
      <c r="Z2806" s="172"/>
      <c r="AA2806" s="209"/>
      <c r="AB2806" s="189"/>
      <c r="AC2806" s="153"/>
      <c r="AD2806" s="153"/>
      <c r="AE2806" s="190"/>
      <c r="AF2806" s="189"/>
      <c r="AG2806" s="190"/>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5"/>
      <c r="Y2807" s="171"/>
      <c r="Z2807" s="172"/>
      <c r="AA2807" s="209"/>
      <c r="AB2807" s="189"/>
      <c r="AC2807" s="153"/>
      <c r="AD2807" s="153"/>
      <c r="AE2807" s="190"/>
      <c r="AF2807" s="189"/>
      <c r="AG2807" s="190"/>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5"/>
      <c r="Y2808" s="171"/>
      <c r="Z2808" s="172"/>
      <c r="AA2808" s="209"/>
      <c r="AB2808" s="189"/>
      <c r="AC2808" s="153"/>
      <c r="AD2808" s="153"/>
      <c r="AE2808" s="190"/>
      <c r="AF2808" s="189"/>
      <c r="AG2808" s="190"/>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5"/>
      <c r="Y2809" s="171"/>
      <c r="Z2809" s="172"/>
      <c r="AA2809" s="209"/>
      <c r="AB2809" s="189"/>
      <c r="AC2809" s="153"/>
      <c r="AD2809" s="153"/>
      <c r="AE2809" s="190"/>
      <c r="AF2809" s="189"/>
      <c r="AG2809" s="190"/>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5"/>
      <c r="Y2810" s="171"/>
      <c r="Z2810" s="172"/>
      <c r="AA2810" s="209"/>
      <c r="AB2810" s="189"/>
      <c r="AC2810" s="153"/>
      <c r="AD2810" s="153"/>
      <c r="AE2810" s="190"/>
      <c r="AF2810" s="189"/>
      <c r="AG2810" s="190"/>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5"/>
      <c r="Y2811" s="171"/>
      <c r="Z2811" s="172"/>
      <c r="AA2811" s="209"/>
      <c r="AB2811" s="189"/>
      <c r="AC2811" s="153"/>
      <c r="AD2811" s="153"/>
      <c r="AE2811" s="190"/>
      <c r="AF2811" s="189"/>
      <c r="AG2811" s="190"/>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5"/>
      <c r="Y2812" s="171"/>
      <c r="Z2812" s="172"/>
      <c r="AA2812" s="209"/>
      <c r="AB2812" s="189"/>
      <c r="AC2812" s="153"/>
      <c r="AD2812" s="153"/>
      <c r="AE2812" s="190"/>
      <c r="AF2812" s="189"/>
      <c r="AG2812" s="190"/>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5"/>
      <c r="Y2813" s="171"/>
      <c r="Z2813" s="172"/>
      <c r="AA2813" s="209"/>
      <c r="AB2813" s="189"/>
      <c r="AC2813" s="153"/>
      <c r="AD2813" s="153"/>
      <c r="AE2813" s="190"/>
      <c r="AF2813" s="189"/>
      <c r="AG2813" s="190"/>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5"/>
      <c r="Y2814" s="171"/>
      <c r="Z2814" s="172"/>
      <c r="AA2814" s="209"/>
      <c r="AB2814" s="189"/>
      <c r="AC2814" s="153"/>
      <c r="AD2814" s="153"/>
      <c r="AE2814" s="190"/>
      <c r="AF2814" s="189"/>
      <c r="AG2814" s="190"/>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5"/>
      <c r="Y2815" s="171"/>
      <c r="Z2815" s="172"/>
      <c r="AA2815" s="209"/>
      <c r="AB2815" s="189"/>
      <c r="AC2815" s="153"/>
      <c r="AD2815" s="153"/>
      <c r="AE2815" s="190"/>
      <c r="AF2815" s="189"/>
      <c r="AG2815" s="190"/>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5"/>
      <c r="Y2816" s="171"/>
      <c r="Z2816" s="172"/>
      <c r="AA2816" s="209"/>
      <c r="AB2816" s="189"/>
      <c r="AC2816" s="153"/>
      <c r="AD2816" s="153"/>
      <c r="AE2816" s="190"/>
      <c r="AF2816" s="189"/>
      <c r="AG2816" s="190"/>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5"/>
      <c r="Y2817" s="171"/>
      <c r="Z2817" s="172"/>
      <c r="AA2817" s="209"/>
      <c r="AB2817" s="189"/>
      <c r="AC2817" s="153"/>
      <c r="AD2817" s="153"/>
      <c r="AE2817" s="190"/>
      <c r="AF2817" s="189"/>
      <c r="AG2817" s="190"/>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5"/>
      <c r="Y2818" s="171"/>
      <c r="Z2818" s="172"/>
      <c r="AA2818" s="209"/>
      <c r="AB2818" s="189"/>
      <c r="AC2818" s="153"/>
      <c r="AD2818" s="153"/>
      <c r="AE2818" s="190"/>
      <c r="AF2818" s="189"/>
      <c r="AG2818" s="190"/>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5"/>
      <c r="Y2819" s="171"/>
      <c r="Z2819" s="172"/>
      <c r="AA2819" s="209"/>
      <c r="AB2819" s="189"/>
      <c r="AC2819" s="153"/>
      <c r="AD2819" s="153"/>
      <c r="AE2819" s="190"/>
      <c r="AF2819" s="189"/>
      <c r="AG2819" s="190"/>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5"/>
      <c r="Y2820" s="171"/>
      <c r="Z2820" s="172"/>
      <c r="AA2820" s="209"/>
      <c r="AB2820" s="189"/>
      <c r="AC2820" s="153"/>
      <c r="AD2820" s="153"/>
      <c r="AE2820" s="190"/>
      <c r="AF2820" s="189"/>
      <c r="AG2820" s="190"/>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5"/>
      <c r="Y2821" s="171"/>
      <c r="Z2821" s="172"/>
      <c r="AA2821" s="209"/>
      <c r="AB2821" s="189"/>
      <c r="AC2821" s="153"/>
      <c r="AD2821" s="153"/>
      <c r="AE2821" s="190"/>
      <c r="AF2821" s="189"/>
      <c r="AG2821" s="190"/>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5"/>
      <c r="Y2822" s="171"/>
      <c r="Z2822" s="172"/>
      <c r="AA2822" s="209"/>
      <c r="AB2822" s="189"/>
      <c r="AC2822" s="153"/>
      <c r="AD2822" s="153"/>
      <c r="AE2822" s="190"/>
      <c r="AF2822" s="189"/>
      <c r="AG2822" s="190"/>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5"/>
      <c r="Y2823" s="171"/>
      <c r="Z2823" s="172"/>
      <c r="AA2823" s="209"/>
      <c r="AB2823" s="189"/>
      <c r="AC2823" s="153"/>
      <c r="AD2823" s="153"/>
      <c r="AE2823" s="190"/>
      <c r="AF2823" s="189"/>
      <c r="AG2823" s="190"/>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5"/>
      <c r="Y2824" s="171"/>
      <c r="Z2824" s="172"/>
      <c r="AA2824" s="209"/>
      <c r="AB2824" s="189"/>
      <c r="AC2824" s="153"/>
      <c r="AD2824" s="153"/>
      <c r="AE2824" s="190"/>
      <c r="AF2824" s="189"/>
      <c r="AG2824" s="190"/>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5"/>
      <c r="Y2825" s="171"/>
      <c r="Z2825" s="172"/>
      <c r="AA2825" s="209"/>
      <c r="AB2825" s="189"/>
      <c r="AC2825" s="153"/>
      <c r="AD2825" s="153"/>
      <c r="AE2825" s="190"/>
      <c r="AF2825" s="189"/>
      <c r="AG2825" s="190"/>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5"/>
      <c r="Y2826" s="171"/>
      <c r="Z2826" s="172"/>
      <c r="AA2826" s="209"/>
      <c r="AB2826" s="189"/>
      <c r="AC2826" s="153"/>
      <c r="AD2826" s="153"/>
      <c r="AE2826" s="190"/>
      <c r="AF2826" s="189"/>
      <c r="AG2826" s="190"/>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5"/>
      <c r="Y2827" s="171"/>
      <c r="Z2827" s="172"/>
      <c r="AA2827" s="209"/>
      <c r="AB2827" s="189"/>
      <c r="AC2827" s="153"/>
      <c r="AD2827" s="153"/>
      <c r="AE2827" s="190"/>
      <c r="AF2827" s="189"/>
      <c r="AG2827" s="190"/>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5"/>
      <c r="Y2828" s="171"/>
      <c r="Z2828" s="172"/>
      <c r="AA2828" s="209"/>
      <c r="AB2828" s="189"/>
      <c r="AC2828" s="153"/>
      <c r="AD2828" s="153"/>
      <c r="AE2828" s="190"/>
      <c r="AF2828" s="189"/>
      <c r="AG2828" s="190"/>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5"/>
      <c r="Y2829" s="171"/>
      <c r="Z2829" s="172"/>
      <c r="AA2829" s="209"/>
      <c r="AB2829" s="189"/>
      <c r="AC2829" s="153"/>
      <c r="AD2829" s="153"/>
      <c r="AE2829" s="190"/>
      <c r="AF2829" s="189"/>
      <c r="AG2829" s="190"/>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5"/>
      <c r="Y2830" s="171"/>
      <c r="Z2830" s="172"/>
      <c r="AA2830" s="209"/>
      <c r="AB2830" s="189"/>
      <c r="AC2830" s="153"/>
      <c r="AD2830" s="153"/>
      <c r="AE2830" s="190"/>
      <c r="AF2830" s="189"/>
      <c r="AG2830" s="190"/>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5"/>
      <c r="Y2831" s="171"/>
      <c r="Z2831" s="172"/>
      <c r="AA2831" s="209"/>
      <c r="AB2831" s="189"/>
      <c r="AC2831" s="153"/>
      <c r="AD2831" s="153"/>
      <c r="AE2831" s="190"/>
      <c r="AF2831" s="189"/>
      <c r="AG2831" s="190"/>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5"/>
      <c r="Y2832" s="171"/>
      <c r="Z2832" s="172"/>
      <c r="AA2832" s="209"/>
      <c r="AB2832" s="189"/>
      <c r="AC2832" s="153"/>
      <c r="AD2832" s="153"/>
      <c r="AE2832" s="190"/>
      <c r="AF2832" s="189"/>
      <c r="AG2832" s="190"/>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5"/>
      <c r="Y2833" s="171"/>
      <c r="Z2833" s="172"/>
      <c r="AA2833" s="209"/>
      <c r="AB2833" s="189"/>
      <c r="AC2833" s="153"/>
      <c r="AD2833" s="153"/>
      <c r="AE2833" s="190"/>
      <c r="AF2833" s="189"/>
      <c r="AG2833" s="190"/>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5"/>
      <c r="Y2834" s="171"/>
      <c r="Z2834" s="172"/>
      <c r="AA2834" s="209"/>
      <c r="AB2834" s="189"/>
      <c r="AC2834" s="153"/>
      <c r="AD2834" s="153"/>
      <c r="AE2834" s="190"/>
      <c r="AF2834" s="189"/>
      <c r="AG2834" s="190"/>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5"/>
      <c r="Y2835" s="171"/>
      <c r="Z2835" s="172"/>
      <c r="AA2835" s="209"/>
      <c r="AB2835" s="189"/>
      <c r="AC2835" s="153"/>
      <c r="AD2835" s="153"/>
      <c r="AE2835" s="190"/>
      <c r="AF2835" s="189"/>
      <c r="AG2835" s="190"/>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5"/>
      <c r="Y2836" s="171"/>
      <c r="Z2836" s="172"/>
      <c r="AA2836" s="209"/>
      <c r="AB2836" s="189"/>
      <c r="AC2836" s="153"/>
      <c r="AD2836" s="153"/>
      <c r="AE2836" s="190"/>
      <c r="AF2836" s="189"/>
      <c r="AG2836" s="190"/>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5"/>
      <c r="Y2837" s="171"/>
      <c r="Z2837" s="172"/>
      <c r="AA2837" s="209"/>
      <c r="AB2837" s="189"/>
      <c r="AC2837" s="153"/>
      <c r="AD2837" s="153"/>
      <c r="AE2837" s="190"/>
      <c r="AF2837" s="189"/>
      <c r="AG2837" s="190"/>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5"/>
      <c r="Y2838" s="171"/>
      <c r="Z2838" s="172"/>
      <c r="AA2838" s="209"/>
      <c r="AB2838" s="189"/>
      <c r="AC2838" s="153"/>
      <c r="AD2838" s="153"/>
      <c r="AE2838" s="190"/>
      <c r="AF2838" s="189"/>
      <c r="AG2838" s="190"/>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5"/>
      <c r="Y2839" s="171"/>
      <c r="Z2839" s="172"/>
      <c r="AA2839" s="209"/>
      <c r="AB2839" s="189"/>
      <c r="AC2839" s="153"/>
      <c r="AD2839" s="153"/>
      <c r="AE2839" s="190"/>
      <c r="AF2839" s="189"/>
      <c r="AG2839" s="190"/>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5"/>
      <c r="Y2840" s="171"/>
      <c r="Z2840" s="172"/>
      <c r="AA2840" s="209"/>
      <c r="AB2840" s="189"/>
      <c r="AC2840" s="153"/>
      <c r="AD2840" s="153"/>
      <c r="AE2840" s="190"/>
      <c r="AF2840" s="189"/>
      <c r="AG2840" s="190"/>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5"/>
      <c r="Y2841" s="171"/>
      <c r="Z2841" s="172"/>
      <c r="AA2841" s="209"/>
      <c r="AB2841" s="189"/>
      <c r="AC2841" s="153"/>
      <c r="AD2841" s="153"/>
      <c r="AE2841" s="190"/>
      <c r="AF2841" s="189"/>
      <c r="AG2841" s="190"/>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5"/>
      <c r="Y2842" s="171"/>
      <c r="Z2842" s="172"/>
      <c r="AA2842" s="209"/>
      <c r="AB2842" s="189"/>
      <c r="AC2842" s="153"/>
      <c r="AD2842" s="153"/>
      <c r="AE2842" s="190"/>
      <c r="AF2842" s="189"/>
      <c r="AG2842" s="190"/>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5"/>
      <c r="Y2843" s="171"/>
      <c r="Z2843" s="172"/>
      <c r="AA2843" s="209"/>
      <c r="AB2843" s="189"/>
      <c r="AC2843" s="153"/>
      <c r="AD2843" s="153"/>
      <c r="AE2843" s="190"/>
      <c r="AF2843" s="189"/>
      <c r="AG2843" s="190"/>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5"/>
      <c r="Y2844" s="171"/>
      <c r="Z2844" s="172"/>
      <c r="AA2844" s="209"/>
      <c r="AB2844" s="189"/>
      <c r="AC2844" s="153"/>
      <c r="AD2844" s="153"/>
      <c r="AE2844" s="190"/>
      <c r="AF2844" s="189"/>
      <c r="AG2844" s="190"/>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5"/>
      <c r="Y2845" s="171"/>
      <c r="Z2845" s="172"/>
      <c r="AA2845" s="209"/>
      <c r="AB2845" s="189"/>
      <c r="AC2845" s="153"/>
      <c r="AD2845" s="153"/>
      <c r="AE2845" s="190"/>
      <c r="AF2845" s="189"/>
      <c r="AG2845" s="190"/>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5"/>
      <c r="Y2846" s="171"/>
      <c r="Z2846" s="172"/>
      <c r="AA2846" s="209"/>
      <c r="AB2846" s="189"/>
      <c r="AC2846" s="153"/>
      <c r="AD2846" s="153"/>
      <c r="AE2846" s="190"/>
      <c r="AF2846" s="189"/>
      <c r="AG2846" s="190"/>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5"/>
      <c r="Y2847" s="171"/>
      <c r="Z2847" s="172"/>
      <c r="AA2847" s="209"/>
      <c r="AB2847" s="189"/>
      <c r="AC2847" s="153"/>
      <c r="AD2847" s="153"/>
      <c r="AE2847" s="190"/>
      <c r="AF2847" s="189"/>
      <c r="AG2847" s="190"/>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5"/>
      <c r="Y2848" s="171"/>
      <c r="Z2848" s="172"/>
      <c r="AA2848" s="209"/>
      <c r="AB2848" s="189"/>
      <c r="AC2848" s="153"/>
      <c r="AD2848" s="153"/>
      <c r="AE2848" s="190"/>
      <c r="AF2848" s="189"/>
      <c r="AG2848" s="190"/>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5"/>
      <c r="Y2849" s="171"/>
      <c r="Z2849" s="172"/>
      <c r="AA2849" s="209"/>
      <c r="AB2849" s="189"/>
      <c r="AC2849" s="153"/>
      <c r="AD2849" s="153"/>
      <c r="AE2849" s="190"/>
      <c r="AF2849" s="189"/>
      <c r="AG2849" s="190"/>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5"/>
      <c r="Y2850" s="171"/>
      <c r="Z2850" s="172"/>
      <c r="AA2850" s="209"/>
      <c r="AB2850" s="189"/>
      <c r="AC2850" s="153"/>
      <c r="AD2850" s="153"/>
      <c r="AE2850" s="190"/>
      <c r="AF2850" s="189"/>
      <c r="AG2850" s="190"/>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5"/>
      <c r="Y2851" s="171"/>
      <c r="Z2851" s="172"/>
      <c r="AA2851" s="209"/>
      <c r="AB2851" s="189"/>
      <c r="AC2851" s="153"/>
      <c r="AD2851" s="153"/>
      <c r="AE2851" s="190"/>
      <c r="AF2851" s="189"/>
      <c r="AG2851" s="190"/>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5"/>
      <c r="Y2852" s="171"/>
      <c r="Z2852" s="172"/>
      <c r="AA2852" s="209"/>
      <c r="AB2852" s="189"/>
      <c r="AC2852" s="153"/>
      <c r="AD2852" s="153"/>
      <c r="AE2852" s="190"/>
      <c r="AF2852" s="189"/>
      <c r="AG2852" s="190"/>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5"/>
      <c r="Y2853" s="171"/>
      <c r="Z2853" s="172"/>
      <c r="AA2853" s="209"/>
      <c r="AB2853" s="189"/>
      <c r="AC2853" s="153"/>
      <c r="AD2853" s="153"/>
      <c r="AE2853" s="190"/>
      <c r="AF2853" s="189"/>
      <c r="AG2853" s="190"/>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5"/>
      <c r="Y2854" s="171"/>
      <c r="Z2854" s="172"/>
      <c r="AA2854" s="209"/>
      <c r="AB2854" s="189"/>
      <c r="AC2854" s="153"/>
      <c r="AD2854" s="153"/>
      <c r="AE2854" s="190"/>
      <c r="AF2854" s="189"/>
      <c r="AG2854" s="190"/>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5"/>
      <c r="Y2855" s="171"/>
      <c r="Z2855" s="172"/>
      <c r="AA2855" s="209"/>
      <c r="AB2855" s="189"/>
      <c r="AC2855" s="153"/>
      <c r="AD2855" s="153"/>
      <c r="AE2855" s="190"/>
      <c r="AF2855" s="189"/>
      <c r="AG2855" s="190"/>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5"/>
      <c r="Y2856" s="171"/>
      <c r="Z2856" s="172"/>
      <c r="AA2856" s="209"/>
      <c r="AB2856" s="189"/>
      <c r="AC2856" s="153"/>
      <c r="AD2856" s="153"/>
      <c r="AE2856" s="190"/>
      <c r="AF2856" s="189"/>
      <c r="AG2856" s="190"/>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5"/>
      <c r="Y2857" s="171"/>
      <c r="Z2857" s="172"/>
      <c r="AA2857" s="209"/>
      <c r="AB2857" s="189"/>
      <c r="AC2857" s="153"/>
      <c r="AD2857" s="153"/>
      <c r="AE2857" s="190"/>
      <c r="AF2857" s="189"/>
      <c r="AG2857" s="190"/>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5"/>
      <c r="Y2858" s="171"/>
      <c r="Z2858" s="172"/>
      <c r="AA2858" s="209"/>
      <c r="AB2858" s="189"/>
      <c r="AC2858" s="153"/>
      <c r="AD2858" s="153"/>
      <c r="AE2858" s="190"/>
      <c r="AF2858" s="189"/>
      <c r="AG2858" s="190"/>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5"/>
      <c r="Y2859" s="171"/>
      <c r="Z2859" s="172"/>
      <c r="AA2859" s="209"/>
      <c r="AB2859" s="189"/>
      <c r="AC2859" s="153"/>
      <c r="AD2859" s="153"/>
      <c r="AE2859" s="190"/>
      <c r="AF2859" s="189"/>
      <c r="AG2859" s="190"/>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5"/>
      <c r="Y2860" s="171"/>
      <c r="Z2860" s="172"/>
      <c r="AA2860" s="209"/>
      <c r="AB2860" s="189"/>
      <c r="AC2860" s="153"/>
      <c r="AD2860" s="153"/>
      <c r="AE2860" s="190"/>
      <c r="AF2860" s="189"/>
      <c r="AG2860" s="190"/>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5"/>
      <c r="Y2861" s="171"/>
      <c r="Z2861" s="172"/>
      <c r="AA2861" s="209"/>
      <c r="AB2861" s="189"/>
      <c r="AC2861" s="153"/>
      <c r="AD2861" s="153"/>
      <c r="AE2861" s="190"/>
      <c r="AF2861" s="189"/>
      <c r="AG2861" s="190"/>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5"/>
      <c r="Y2862" s="171"/>
      <c r="Z2862" s="172"/>
      <c r="AA2862" s="209"/>
      <c r="AB2862" s="189"/>
      <c r="AC2862" s="153"/>
      <c r="AD2862" s="153"/>
      <c r="AE2862" s="190"/>
      <c r="AF2862" s="189"/>
      <c r="AG2862" s="190"/>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5"/>
      <c r="Y2863" s="171"/>
      <c r="Z2863" s="172"/>
      <c r="AA2863" s="209"/>
      <c r="AB2863" s="189"/>
      <c r="AC2863" s="153"/>
      <c r="AD2863" s="153"/>
      <c r="AE2863" s="190"/>
      <c r="AF2863" s="189"/>
      <c r="AG2863" s="190"/>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5"/>
      <c r="Y2864" s="171"/>
      <c r="Z2864" s="172"/>
      <c r="AA2864" s="209"/>
      <c r="AB2864" s="189"/>
      <c r="AC2864" s="153"/>
      <c r="AD2864" s="153"/>
      <c r="AE2864" s="190"/>
      <c r="AF2864" s="189"/>
      <c r="AG2864" s="190"/>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5"/>
      <c r="Y2865" s="171"/>
      <c r="Z2865" s="172"/>
      <c r="AA2865" s="209"/>
      <c r="AB2865" s="189"/>
      <c r="AC2865" s="153"/>
      <c r="AD2865" s="153"/>
      <c r="AE2865" s="190"/>
      <c r="AF2865" s="189"/>
      <c r="AG2865" s="190"/>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5"/>
      <c r="Y2866" s="171"/>
      <c r="Z2866" s="172"/>
      <c r="AA2866" s="209"/>
      <c r="AB2866" s="189"/>
      <c r="AC2866" s="153"/>
      <c r="AD2866" s="153"/>
      <c r="AE2866" s="190"/>
      <c r="AF2866" s="189"/>
      <c r="AG2866" s="190"/>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5"/>
      <c r="Y2867" s="171"/>
      <c r="Z2867" s="172"/>
      <c r="AA2867" s="209"/>
      <c r="AB2867" s="189"/>
      <c r="AC2867" s="153"/>
      <c r="AD2867" s="153"/>
      <c r="AE2867" s="190"/>
      <c r="AF2867" s="189"/>
      <c r="AG2867" s="190"/>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5"/>
      <c r="Y2868" s="171"/>
      <c r="Z2868" s="172"/>
      <c r="AA2868" s="209"/>
      <c r="AB2868" s="189"/>
      <c r="AC2868" s="153"/>
      <c r="AD2868" s="153"/>
      <c r="AE2868" s="190"/>
      <c r="AF2868" s="189"/>
      <c r="AG2868" s="190"/>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5"/>
      <c r="Y2869" s="171"/>
      <c r="Z2869" s="172"/>
      <c r="AA2869" s="209"/>
      <c r="AB2869" s="189"/>
      <c r="AC2869" s="153"/>
      <c r="AD2869" s="153"/>
      <c r="AE2869" s="190"/>
      <c r="AF2869" s="189"/>
      <c r="AG2869" s="190"/>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5"/>
      <c r="Y2870" s="171"/>
      <c r="Z2870" s="172"/>
      <c r="AA2870" s="209"/>
      <c r="AB2870" s="189"/>
      <c r="AC2870" s="153"/>
      <c r="AD2870" s="153"/>
      <c r="AE2870" s="190"/>
      <c r="AF2870" s="189"/>
      <c r="AG2870" s="190"/>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5"/>
      <c r="Y2871" s="171"/>
      <c r="Z2871" s="172"/>
      <c r="AA2871" s="209"/>
      <c r="AB2871" s="189"/>
      <c r="AC2871" s="153"/>
      <c r="AD2871" s="153"/>
      <c r="AE2871" s="190"/>
      <c r="AF2871" s="189"/>
      <c r="AG2871" s="190"/>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5"/>
      <c r="Y2872" s="171"/>
      <c r="Z2872" s="172"/>
      <c r="AA2872" s="209"/>
      <c r="AB2872" s="189"/>
      <c r="AC2872" s="153"/>
      <c r="AD2872" s="153"/>
      <c r="AE2872" s="190"/>
      <c r="AF2872" s="189"/>
      <c r="AG2872" s="190"/>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5"/>
      <c r="Y2873" s="171"/>
      <c r="Z2873" s="172"/>
      <c r="AA2873" s="209"/>
      <c r="AB2873" s="189"/>
      <c r="AC2873" s="153"/>
      <c r="AD2873" s="153"/>
      <c r="AE2873" s="190"/>
      <c r="AF2873" s="189"/>
      <c r="AG2873" s="190"/>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5"/>
      <c r="Y2874" s="171"/>
      <c r="Z2874" s="172"/>
      <c r="AA2874" s="209"/>
      <c r="AB2874" s="189"/>
      <c r="AC2874" s="153"/>
      <c r="AD2874" s="153"/>
      <c r="AE2874" s="190"/>
      <c r="AF2874" s="189"/>
      <c r="AG2874" s="190"/>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5"/>
      <c r="Y2875" s="171"/>
      <c r="Z2875" s="172"/>
      <c r="AA2875" s="209"/>
      <c r="AB2875" s="189"/>
      <c r="AC2875" s="153"/>
      <c r="AD2875" s="153"/>
      <c r="AE2875" s="190"/>
      <c r="AF2875" s="189"/>
      <c r="AG2875" s="190"/>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5"/>
      <c r="Y2876" s="171"/>
      <c r="Z2876" s="172"/>
      <c r="AA2876" s="209"/>
      <c r="AB2876" s="189"/>
      <c r="AC2876" s="153"/>
      <c r="AD2876" s="153"/>
      <c r="AE2876" s="190"/>
      <c r="AF2876" s="189"/>
      <c r="AG2876" s="190"/>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5"/>
      <c r="Y2877" s="171"/>
      <c r="Z2877" s="172"/>
      <c r="AA2877" s="209"/>
      <c r="AB2877" s="189"/>
      <c r="AC2877" s="153"/>
      <c r="AD2877" s="153"/>
      <c r="AE2877" s="190"/>
      <c r="AF2877" s="189"/>
      <c r="AG2877" s="190"/>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5"/>
      <c r="Y2878" s="171"/>
      <c r="Z2878" s="172"/>
      <c r="AA2878" s="209"/>
      <c r="AB2878" s="189"/>
      <c r="AC2878" s="153"/>
      <c r="AD2878" s="153"/>
      <c r="AE2878" s="190"/>
      <c r="AF2878" s="189"/>
      <c r="AG2878" s="190"/>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5"/>
      <c r="Y2879" s="171"/>
      <c r="Z2879" s="172"/>
      <c r="AA2879" s="209"/>
      <c r="AB2879" s="189"/>
      <c r="AC2879" s="153"/>
      <c r="AD2879" s="153"/>
      <c r="AE2879" s="190"/>
      <c r="AF2879" s="189"/>
      <c r="AG2879" s="190"/>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5"/>
      <c r="Y2880" s="171"/>
      <c r="Z2880" s="172"/>
      <c r="AA2880" s="209"/>
      <c r="AB2880" s="189"/>
      <c r="AC2880" s="153"/>
      <c r="AD2880" s="153"/>
      <c r="AE2880" s="190"/>
      <c r="AF2880" s="189"/>
      <c r="AG2880" s="190"/>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5"/>
      <c r="Y2881" s="171"/>
      <c r="Z2881" s="172"/>
      <c r="AA2881" s="209"/>
      <c r="AB2881" s="189"/>
      <c r="AC2881" s="153"/>
      <c r="AD2881" s="153"/>
      <c r="AE2881" s="190"/>
      <c r="AF2881" s="189"/>
      <c r="AG2881" s="190"/>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5"/>
      <c r="Y2882" s="171"/>
      <c r="Z2882" s="172"/>
      <c r="AA2882" s="209"/>
      <c r="AB2882" s="189"/>
      <c r="AC2882" s="153"/>
      <c r="AD2882" s="153"/>
      <c r="AE2882" s="190"/>
      <c r="AF2882" s="189"/>
      <c r="AG2882" s="190"/>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5"/>
      <c r="Y2883" s="171"/>
      <c r="Z2883" s="172"/>
      <c r="AA2883" s="209"/>
      <c r="AB2883" s="189"/>
      <c r="AC2883" s="153"/>
      <c r="AD2883" s="153"/>
      <c r="AE2883" s="190"/>
      <c r="AF2883" s="189"/>
      <c r="AG2883" s="190"/>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5"/>
      <c r="Y2884" s="171"/>
      <c r="Z2884" s="172"/>
      <c r="AA2884" s="209"/>
      <c r="AB2884" s="189"/>
      <c r="AC2884" s="153"/>
      <c r="AD2884" s="153"/>
      <c r="AE2884" s="190"/>
      <c r="AF2884" s="189"/>
      <c r="AG2884" s="190"/>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5"/>
      <c r="Y2885" s="171"/>
      <c r="Z2885" s="172"/>
      <c r="AA2885" s="209"/>
      <c r="AB2885" s="189"/>
      <c r="AC2885" s="153"/>
      <c r="AD2885" s="153"/>
      <c r="AE2885" s="190"/>
      <c r="AF2885" s="189"/>
      <c r="AG2885" s="190"/>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5"/>
      <c r="Y2886" s="171"/>
      <c r="Z2886" s="172"/>
      <c r="AA2886" s="209"/>
      <c r="AB2886" s="189"/>
      <c r="AC2886" s="153"/>
      <c r="AD2886" s="153"/>
      <c r="AE2886" s="190"/>
      <c r="AF2886" s="189"/>
      <c r="AG2886" s="190"/>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5"/>
      <c r="Y2887" s="171"/>
      <c r="Z2887" s="172"/>
      <c r="AA2887" s="209"/>
      <c r="AB2887" s="189"/>
      <c r="AC2887" s="153"/>
      <c r="AD2887" s="153"/>
      <c r="AE2887" s="190"/>
      <c r="AF2887" s="189"/>
      <c r="AG2887" s="190"/>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5"/>
      <c r="Y2888" s="171"/>
      <c r="Z2888" s="172"/>
      <c r="AA2888" s="209"/>
      <c r="AB2888" s="189"/>
      <c r="AC2888" s="153"/>
      <c r="AD2888" s="153"/>
      <c r="AE2888" s="190"/>
      <c r="AF2888" s="189"/>
      <c r="AG2888" s="190"/>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5"/>
      <c r="Y2889" s="171"/>
      <c r="Z2889" s="172"/>
      <c r="AA2889" s="209"/>
      <c r="AB2889" s="189"/>
      <c r="AC2889" s="153"/>
      <c r="AD2889" s="153"/>
      <c r="AE2889" s="190"/>
      <c r="AF2889" s="189"/>
      <c r="AG2889" s="190"/>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5"/>
      <c r="Y2890" s="171"/>
      <c r="Z2890" s="172"/>
      <c r="AA2890" s="209"/>
      <c r="AB2890" s="189"/>
      <c r="AC2890" s="153"/>
      <c r="AD2890" s="153"/>
      <c r="AE2890" s="190"/>
      <c r="AF2890" s="189"/>
      <c r="AG2890" s="190"/>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5"/>
      <c r="Y2891" s="171"/>
      <c r="Z2891" s="172"/>
      <c r="AA2891" s="209"/>
      <c r="AB2891" s="189"/>
      <c r="AC2891" s="153"/>
      <c r="AD2891" s="153"/>
      <c r="AE2891" s="190"/>
      <c r="AF2891" s="189"/>
      <c r="AG2891" s="190"/>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5"/>
      <c r="Y2892" s="171"/>
      <c r="Z2892" s="172"/>
      <c r="AA2892" s="209"/>
      <c r="AB2892" s="189"/>
      <c r="AC2892" s="153"/>
      <c r="AD2892" s="153"/>
      <c r="AE2892" s="190"/>
      <c r="AF2892" s="189"/>
      <c r="AG2892" s="190"/>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5"/>
      <c r="Y2893" s="171"/>
      <c r="Z2893" s="172"/>
      <c r="AA2893" s="209"/>
      <c r="AB2893" s="189"/>
      <c r="AC2893" s="153"/>
      <c r="AD2893" s="153"/>
      <c r="AE2893" s="190"/>
      <c r="AF2893" s="189"/>
      <c r="AG2893" s="190"/>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5"/>
      <c r="Y2894" s="171"/>
      <c r="Z2894" s="172"/>
      <c r="AA2894" s="209"/>
      <c r="AB2894" s="189"/>
      <c r="AC2894" s="153"/>
      <c r="AD2894" s="153"/>
      <c r="AE2894" s="190"/>
      <c r="AF2894" s="189"/>
      <c r="AG2894" s="190"/>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5"/>
      <c r="Y2895" s="171"/>
      <c r="Z2895" s="172"/>
      <c r="AA2895" s="209"/>
      <c r="AB2895" s="189"/>
      <c r="AC2895" s="153"/>
      <c r="AD2895" s="153"/>
      <c r="AE2895" s="190"/>
      <c r="AF2895" s="189"/>
      <c r="AG2895" s="190"/>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5"/>
      <c r="Y2896" s="171"/>
      <c r="Z2896" s="172"/>
      <c r="AA2896" s="209"/>
      <c r="AB2896" s="189"/>
      <c r="AC2896" s="153"/>
      <c r="AD2896" s="153"/>
      <c r="AE2896" s="190"/>
      <c r="AF2896" s="189"/>
      <c r="AG2896" s="190"/>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5"/>
      <c r="Y2897" s="171"/>
      <c r="Z2897" s="172"/>
      <c r="AA2897" s="209"/>
      <c r="AB2897" s="189"/>
      <c r="AC2897" s="153"/>
      <c r="AD2897" s="153"/>
      <c r="AE2897" s="190"/>
      <c r="AF2897" s="189"/>
      <c r="AG2897" s="190"/>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5"/>
      <c r="Y2898" s="171"/>
      <c r="Z2898" s="172"/>
      <c r="AA2898" s="209"/>
      <c r="AB2898" s="189"/>
      <c r="AC2898" s="153"/>
      <c r="AD2898" s="153"/>
      <c r="AE2898" s="190"/>
      <c r="AF2898" s="189"/>
      <c r="AG2898" s="190"/>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5"/>
      <c r="Y2899" s="171"/>
      <c r="Z2899" s="172"/>
      <c r="AA2899" s="209"/>
      <c r="AB2899" s="189"/>
      <c r="AC2899" s="153"/>
      <c r="AD2899" s="153"/>
      <c r="AE2899" s="190"/>
      <c r="AF2899" s="189"/>
      <c r="AG2899" s="190"/>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5"/>
      <c r="Y2900" s="171"/>
      <c r="Z2900" s="172"/>
      <c r="AA2900" s="209"/>
      <c r="AB2900" s="189"/>
      <c r="AC2900" s="153"/>
      <c r="AD2900" s="153"/>
      <c r="AE2900" s="190"/>
      <c r="AF2900" s="189"/>
      <c r="AG2900" s="190"/>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5"/>
      <c r="Y2901" s="171"/>
      <c r="Z2901" s="172"/>
      <c r="AA2901" s="209"/>
      <c r="AB2901" s="189"/>
      <c r="AC2901" s="153"/>
      <c r="AD2901" s="153"/>
      <c r="AE2901" s="190"/>
      <c r="AF2901" s="189"/>
      <c r="AG2901" s="190"/>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5"/>
      <c r="Y2902" s="171"/>
      <c r="Z2902" s="172"/>
      <c r="AA2902" s="209"/>
      <c r="AB2902" s="189"/>
      <c r="AC2902" s="153"/>
      <c r="AD2902" s="153"/>
      <c r="AE2902" s="190"/>
      <c r="AF2902" s="189"/>
      <c r="AG2902" s="190"/>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5"/>
      <c r="Y2903" s="171"/>
      <c r="Z2903" s="172"/>
      <c r="AA2903" s="209"/>
      <c r="AB2903" s="189"/>
      <c r="AC2903" s="153"/>
      <c r="AD2903" s="153"/>
      <c r="AE2903" s="190"/>
      <c r="AF2903" s="189"/>
      <c r="AG2903" s="190"/>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5"/>
      <c r="Y2904" s="171"/>
      <c r="Z2904" s="172"/>
      <c r="AA2904" s="209"/>
      <c r="AB2904" s="189"/>
      <c r="AC2904" s="153"/>
      <c r="AD2904" s="153"/>
      <c r="AE2904" s="190"/>
      <c r="AF2904" s="189"/>
      <c r="AG2904" s="190"/>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5"/>
      <c r="Y2905" s="171"/>
      <c r="Z2905" s="172"/>
      <c r="AA2905" s="209"/>
      <c r="AB2905" s="189"/>
      <c r="AC2905" s="153"/>
      <c r="AD2905" s="153"/>
      <c r="AE2905" s="190"/>
      <c r="AF2905" s="189"/>
      <c r="AG2905" s="190"/>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5"/>
      <c r="Y2906" s="171"/>
      <c r="Z2906" s="172"/>
      <c r="AA2906" s="209"/>
      <c r="AB2906" s="189"/>
      <c r="AC2906" s="153"/>
      <c r="AD2906" s="153"/>
      <c r="AE2906" s="190"/>
      <c r="AF2906" s="189"/>
      <c r="AG2906" s="190"/>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5"/>
      <c r="Y2907" s="171"/>
      <c r="Z2907" s="172"/>
      <c r="AA2907" s="209"/>
      <c r="AB2907" s="189"/>
      <c r="AC2907" s="153"/>
      <c r="AD2907" s="153"/>
      <c r="AE2907" s="190"/>
      <c r="AF2907" s="189"/>
      <c r="AG2907" s="190"/>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5"/>
      <c r="Y2908" s="171"/>
      <c r="Z2908" s="172"/>
      <c r="AA2908" s="209"/>
      <c r="AB2908" s="189"/>
      <c r="AC2908" s="153"/>
      <c r="AD2908" s="153"/>
      <c r="AE2908" s="190"/>
      <c r="AF2908" s="189"/>
      <c r="AG2908" s="190"/>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5"/>
      <c r="Y2909" s="171"/>
      <c r="Z2909" s="172"/>
      <c r="AA2909" s="209"/>
      <c r="AB2909" s="189"/>
      <c r="AC2909" s="153"/>
      <c r="AD2909" s="153"/>
      <c r="AE2909" s="190"/>
      <c r="AF2909" s="189"/>
      <c r="AG2909" s="190"/>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5"/>
      <c r="Y2910" s="171"/>
      <c r="Z2910" s="172"/>
      <c r="AA2910" s="209"/>
      <c r="AB2910" s="189"/>
      <c r="AC2910" s="153"/>
      <c r="AD2910" s="153"/>
      <c r="AE2910" s="190"/>
      <c r="AF2910" s="189"/>
      <c r="AG2910" s="190"/>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5"/>
      <c r="Y2911" s="171"/>
      <c r="Z2911" s="172"/>
      <c r="AA2911" s="209"/>
      <c r="AB2911" s="189"/>
      <c r="AC2911" s="153"/>
      <c r="AD2911" s="153"/>
      <c r="AE2911" s="190"/>
      <c r="AF2911" s="189"/>
      <c r="AG2911" s="190"/>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5"/>
      <c r="Y2912" s="171"/>
      <c r="Z2912" s="172"/>
      <c r="AA2912" s="209"/>
      <c r="AB2912" s="189"/>
      <c r="AC2912" s="153"/>
      <c r="AD2912" s="153"/>
      <c r="AE2912" s="190"/>
      <c r="AF2912" s="189"/>
      <c r="AG2912" s="190"/>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5"/>
      <c r="Y2913" s="171"/>
      <c r="Z2913" s="172"/>
      <c r="AA2913" s="209"/>
      <c r="AB2913" s="189"/>
      <c r="AC2913" s="153"/>
      <c r="AD2913" s="153"/>
      <c r="AE2913" s="190"/>
      <c r="AF2913" s="189"/>
      <c r="AG2913" s="190"/>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5"/>
      <c r="Y2914" s="171"/>
      <c r="Z2914" s="172"/>
      <c r="AA2914" s="209"/>
      <c r="AB2914" s="189"/>
      <c r="AC2914" s="153"/>
      <c r="AD2914" s="153"/>
      <c r="AE2914" s="190"/>
      <c r="AF2914" s="189"/>
      <c r="AG2914" s="190"/>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5"/>
      <c r="Y2915" s="171"/>
      <c r="Z2915" s="172"/>
      <c r="AA2915" s="209"/>
      <c r="AB2915" s="189"/>
      <c r="AC2915" s="153"/>
      <c r="AD2915" s="153"/>
      <c r="AE2915" s="190"/>
      <c r="AF2915" s="189"/>
      <c r="AG2915" s="190"/>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5"/>
      <c r="Y2916" s="171"/>
      <c r="Z2916" s="172"/>
      <c r="AA2916" s="209"/>
      <c r="AB2916" s="189"/>
      <c r="AC2916" s="153"/>
      <c r="AD2916" s="153"/>
      <c r="AE2916" s="190"/>
      <c r="AF2916" s="189"/>
      <c r="AG2916" s="190"/>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5"/>
      <c r="Y2917" s="171"/>
      <c r="Z2917" s="172"/>
      <c r="AA2917" s="209"/>
      <c r="AB2917" s="189"/>
      <c r="AC2917" s="153"/>
      <c r="AD2917" s="153"/>
      <c r="AE2917" s="190"/>
      <c r="AF2917" s="189"/>
      <c r="AG2917" s="190"/>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5"/>
      <c r="Y2918" s="171"/>
      <c r="Z2918" s="172"/>
      <c r="AA2918" s="209"/>
      <c r="AB2918" s="189"/>
      <c r="AC2918" s="153"/>
      <c r="AD2918" s="153"/>
      <c r="AE2918" s="190"/>
      <c r="AF2918" s="189"/>
      <c r="AG2918" s="190"/>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5"/>
      <c r="Y2919" s="171"/>
      <c r="Z2919" s="172"/>
      <c r="AA2919" s="209"/>
      <c r="AB2919" s="189"/>
      <c r="AC2919" s="153"/>
      <c r="AD2919" s="153"/>
      <c r="AE2919" s="190"/>
      <c r="AF2919" s="189"/>
      <c r="AG2919" s="190"/>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5"/>
      <c r="Y2920" s="171"/>
      <c r="Z2920" s="172"/>
      <c r="AA2920" s="209"/>
      <c r="AB2920" s="189"/>
      <c r="AC2920" s="153"/>
      <c r="AD2920" s="153"/>
      <c r="AE2920" s="190"/>
      <c r="AF2920" s="189"/>
      <c r="AG2920" s="190"/>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5"/>
      <c r="Y2921" s="171"/>
      <c r="Z2921" s="172"/>
      <c r="AA2921" s="209"/>
      <c r="AB2921" s="189"/>
      <c r="AC2921" s="153"/>
      <c r="AD2921" s="153"/>
      <c r="AE2921" s="190"/>
      <c r="AF2921" s="189"/>
      <c r="AG2921" s="190"/>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5"/>
      <c r="Y2922" s="171"/>
      <c r="Z2922" s="172"/>
      <c r="AA2922" s="209"/>
      <c r="AB2922" s="189"/>
      <c r="AC2922" s="153"/>
      <c r="AD2922" s="153"/>
      <c r="AE2922" s="190"/>
      <c r="AF2922" s="189"/>
      <c r="AG2922" s="190"/>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5"/>
      <c r="Y2923" s="171"/>
      <c r="Z2923" s="172"/>
      <c r="AA2923" s="209"/>
      <c r="AB2923" s="189"/>
      <c r="AC2923" s="153"/>
      <c r="AD2923" s="153"/>
      <c r="AE2923" s="190"/>
      <c r="AF2923" s="189"/>
      <c r="AG2923" s="190"/>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5"/>
      <c r="Y2924" s="171"/>
      <c r="Z2924" s="172"/>
      <c r="AA2924" s="209"/>
      <c r="AB2924" s="189"/>
      <c r="AC2924" s="153"/>
      <c r="AD2924" s="153"/>
      <c r="AE2924" s="190"/>
      <c r="AF2924" s="189"/>
      <c r="AG2924" s="190"/>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5"/>
      <c r="Y2925" s="171"/>
      <c r="Z2925" s="172"/>
      <c r="AA2925" s="209"/>
      <c r="AB2925" s="189"/>
      <c r="AC2925" s="153"/>
      <c r="AD2925" s="153"/>
      <c r="AE2925" s="190"/>
      <c r="AF2925" s="189"/>
      <c r="AG2925" s="190"/>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5"/>
      <c r="Y2926" s="171"/>
      <c r="Z2926" s="172"/>
      <c r="AA2926" s="209"/>
      <c r="AB2926" s="189"/>
      <c r="AC2926" s="153"/>
      <c r="AD2926" s="153"/>
      <c r="AE2926" s="190"/>
      <c r="AF2926" s="189"/>
      <c r="AG2926" s="190"/>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5"/>
      <c r="Y2927" s="171"/>
      <c r="Z2927" s="172"/>
      <c r="AA2927" s="209"/>
      <c r="AB2927" s="189"/>
      <c r="AC2927" s="153"/>
      <c r="AD2927" s="153"/>
      <c r="AE2927" s="190"/>
      <c r="AF2927" s="189"/>
      <c r="AG2927" s="190"/>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5"/>
      <c r="Y2928" s="171"/>
      <c r="Z2928" s="172"/>
      <c r="AA2928" s="209"/>
      <c r="AB2928" s="189"/>
      <c r="AC2928" s="153"/>
      <c r="AD2928" s="153"/>
      <c r="AE2928" s="190"/>
      <c r="AF2928" s="189"/>
      <c r="AG2928" s="190"/>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5"/>
      <c r="Y2929" s="171"/>
      <c r="Z2929" s="172"/>
      <c r="AA2929" s="209"/>
      <c r="AB2929" s="189"/>
      <c r="AC2929" s="153"/>
      <c r="AD2929" s="153"/>
      <c r="AE2929" s="190"/>
      <c r="AF2929" s="189"/>
      <c r="AG2929" s="190"/>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5"/>
      <c r="Y2930" s="171"/>
      <c r="Z2930" s="172"/>
      <c r="AA2930" s="209"/>
      <c r="AB2930" s="189"/>
      <c r="AC2930" s="153"/>
      <c r="AD2930" s="153"/>
      <c r="AE2930" s="190"/>
      <c r="AF2930" s="189"/>
      <c r="AG2930" s="190"/>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5"/>
      <c r="Y2931" s="171"/>
      <c r="Z2931" s="172"/>
      <c r="AA2931" s="209"/>
      <c r="AB2931" s="189"/>
      <c r="AC2931" s="153"/>
      <c r="AD2931" s="153"/>
      <c r="AE2931" s="190"/>
      <c r="AF2931" s="189"/>
      <c r="AG2931" s="190"/>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5"/>
      <c r="Y2932" s="171"/>
      <c r="Z2932" s="172"/>
      <c r="AA2932" s="209"/>
      <c r="AB2932" s="189"/>
      <c r="AC2932" s="153"/>
      <c r="AD2932" s="153"/>
      <c r="AE2932" s="190"/>
      <c r="AF2932" s="189"/>
      <c r="AG2932" s="190"/>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5"/>
      <c r="Y2933" s="171"/>
      <c r="Z2933" s="172"/>
      <c r="AA2933" s="209"/>
      <c r="AB2933" s="189"/>
      <c r="AC2933" s="153"/>
      <c r="AD2933" s="153"/>
      <c r="AE2933" s="190"/>
      <c r="AF2933" s="189"/>
      <c r="AG2933" s="190"/>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5"/>
      <c r="Y2934" s="171"/>
      <c r="Z2934" s="172"/>
      <c r="AA2934" s="209"/>
      <c r="AB2934" s="189"/>
      <c r="AC2934" s="153"/>
      <c r="AD2934" s="153"/>
      <c r="AE2934" s="190"/>
      <c r="AF2934" s="189"/>
      <c r="AG2934" s="190"/>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5"/>
      <c r="Y2935" s="171"/>
      <c r="Z2935" s="172"/>
      <c r="AA2935" s="209"/>
      <c r="AB2935" s="189"/>
      <c r="AC2935" s="153"/>
      <c r="AD2935" s="153"/>
      <c r="AE2935" s="190"/>
      <c r="AF2935" s="189"/>
      <c r="AG2935" s="190"/>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5"/>
      <c r="Y2936" s="171"/>
      <c r="Z2936" s="172"/>
      <c r="AA2936" s="209"/>
      <c r="AB2936" s="189"/>
      <c r="AC2936" s="153"/>
      <c r="AD2936" s="153"/>
      <c r="AE2936" s="190"/>
      <c r="AF2936" s="189"/>
      <c r="AG2936" s="190"/>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5"/>
      <c r="Y2937" s="171"/>
      <c r="Z2937" s="172"/>
      <c r="AA2937" s="209"/>
      <c r="AB2937" s="189"/>
      <c r="AC2937" s="153"/>
      <c r="AD2937" s="153"/>
      <c r="AE2937" s="190"/>
      <c r="AF2937" s="189"/>
      <c r="AG2937" s="190"/>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5"/>
      <c r="Y2938" s="171"/>
      <c r="Z2938" s="172"/>
      <c r="AA2938" s="209"/>
      <c r="AB2938" s="189"/>
      <c r="AC2938" s="153"/>
      <c r="AD2938" s="153"/>
      <c r="AE2938" s="190"/>
      <c r="AF2938" s="189"/>
      <c r="AG2938" s="190"/>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5"/>
      <c r="Y2939" s="171"/>
      <c r="Z2939" s="172"/>
      <c r="AA2939" s="209"/>
      <c r="AB2939" s="189"/>
      <c r="AC2939" s="153"/>
      <c r="AD2939" s="153"/>
      <c r="AE2939" s="190"/>
      <c r="AF2939" s="189"/>
      <c r="AG2939" s="190"/>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5"/>
      <c r="Y2940" s="171"/>
      <c r="Z2940" s="172"/>
      <c r="AA2940" s="209"/>
      <c r="AB2940" s="189"/>
      <c r="AC2940" s="153"/>
      <c r="AD2940" s="153"/>
      <c r="AE2940" s="190"/>
      <c r="AF2940" s="189"/>
      <c r="AG2940" s="190"/>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5"/>
      <c r="Y2941" s="171"/>
      <c r="Z2941" s="172"/>
      <c r="AA2941" s="209"/>
      <c r="AB2941" s="189"/>
      <c r="AC2941" s="153"/>
      <c r="AD2941" s="153"/>
      <c r="AE2941" s="190"/>
      <c r="AF2941" s="189"/>
      <c r="AG2941" s="190"/>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5"/>
      <c r="Y2942" s="171"/>
      <c r="Z2942" s="172"/>
      <c r="AA2942" s="209"/>
      <c r="AB2942" s="189"/>
      <c r="AC2942" s="153"/>
      <c r="AD2942" s="153"/>
      <c r="AE2942" s="190"/>
      <c r="AF2942" s="189"/>
      <c r="AG2942" s="190"/>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5"/>
      <c r="Y2943" s="171"/>
      <c r="Z2943" s="172"/>
      <c r="AA2943" s="209"/>
      <c r="AB2943" s="189"/>
      <c r="AC2943" s="153"/>
      <c r="AD2943" s="153"/>
      <c r="AE2943" s="190"/>
      <c r="AF2943" s="189"/>
      <c r="AG2943" s="190"/>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5"/>
      <c r="Y2944" s="171"/>
      <c r="Z2944" s="172"/>
      <c r="AA2944" s="209"/>
      <c r="AB2944" s="189"/>
      <c r="AC2944" s="153"/>
      <c r="AD2944" s="153"/>
      <c r="AE2944" s="190"/>
      <c r="AF2944" s="189"/>
      <c r="AG2944" s="190"/>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5"/>
      <c r="Y2945" s="171"/>
      <c r="Z2945" s="172"/>
      <c r="AA2945" s="209"/>
      <c r="AB2945" s="189"/>
      <c r="AC2945" s="153"/>
      <c r="AD2945" s="153"/>
      <c r="AE2945" s="190"/>
      <c r="AF2945" s="189"/>
      <c r="AG2945" s="190"/>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5"/>
      <c r="Y2946" s="171"/>
      <c r="Z2946" s="172"/>
      <c r="AA2946" s="209"/>
      <c r="AB2946" s="189"/>
      <c r="AC2946" s="153"/>
      <c r="AD2946" s="153"/>
      <c r="AE2946" s="190"/>
      <c r="AF2946" s="189"/>
      <c r="AG2946" s="190"/>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5"/>
      <c r="Y2947" s="171"/>
      <c r="Z2947" s="172"/>
      <c r="AA2947" s="209"/>
      <c r="AB2947" s="189"/>
      <c r="AC2947" s="153"/>
      <c r="AD2947" s="153"/>
      <c r="AE2947" s="190"/>
      <c r="AF2947" s="189"/>
      <c r="AG2947" s="190"/>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5"/>
      <c r="Y2948" s="171"/>
      <c r="Z2948" s="172"/>
      <c r="AA2948" s="209"/>
      <c r="AB2948" s="189"/>
      <c r="AC2948" s="153"/>
      <c r="AD2948" s="153"/>
      <c r="AE2948" s="190"/>
      <c r="AF2948" s="189"/>
      <c r="AG2948" s="190"/>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5"/>
      <c r="Y2949" s="171"/>
      <c r="Z2949" s="172"/>
      <c r="AA2949" s="209"/>
      <c r="AB2949" s="189"/>
      <c r="AC2949" s="153"/>
      <c r="AD2949" s="153"/>
      <c r="AE2949" s="190"/>
      <c r="AF2949" s="189"/>
      <c r="AG2949" s="190"/>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5"/>
      <c r="Y2950" s="171"/>
      <c r="Z2950" s="172"/>
      <c r="AA2950" s="209"/>
      <c r="AB2950" s="189"/>
      <c r="AC2950" s="153"/>
      <c r="AD2950" s="153"/>
      <c r="AE2950" s="190"/>
      <c r="AF2950" s="189"/>
      <c r="AG2950" s="190"/>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5"/>
      <c r="Y2951" s="171"/>
      <c r="Z2951" s="172"/>
      <c r="AA2951" s="209"/>
      <c r="AB2951" s="189"/>
      <c r="AC2951" s="153"/>
      <c r="AD2951" s="153"/>
      <c r="AE2951" s="190"/>
      <c r="AF2951" s="189"/>
      <c r="AG2951" s="190"/>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5"/>
      <c r="Y2952" s="171"/>
      <c r="Z2952" s="172"/>
      <c r="AA2952" s="209"/>
      <c r="AB2952" s="189"/>
      <c r="AC2952" s="153"/>
      <c r="AD2952" s="153"/>
      <c r="AE2952" s="190"/>
      <c r="AF2952" s="189"/>
      <c r="AG2952" s="190"/>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5"/>
      <c r="Y2953" s="171"/>
      <c r="Z2953" s="172"/>
      <c r="AA2953" s="209"/>
      <c r="AB2953" s="189"/>
      <c r="AC2953" s="153"/>
      <c r="AD2953" s="153"/>
      <c r="AE2953" s="190"/>
      <c r="AF2953" s="189"/>
      <c r="AG2953" s="190"/>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5"/>
      <c r="Y2954" s="171"/>
      <c r="Z2954" s="172"/>
      <c r="AA2954" s="209"/>
      <c r="AB2954" s="189"/>
      <c r="AC2954" s="153"/>
      <c r="AD2954" s="153"/>
      <c r="AE2954" s="190"/>
      <c r="AF2954" s="189"/>
      <c r="AG2954" s="190"/>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5"/>
      <c r="Y2955" s="171"/>
      <c r="Z2955" s="172"/>
      <c r="AA2955" s="209"/>
      <c r="AB2955" s="189"/>
      <c r="AC2955" s="153"/>
      <c r="AD2955" s="153"/>
      <c r="AE2955" s="190"/>
      <c r="AF2955" s="189"/>
      <c r="AG2955" s="190"/>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5"/>
      <c r="Y2956" s="171"/>
      <c r="Z2956" s="172"/>
      <c r="AA2956" s="209"/>
      <c r="AB2956" s="189"/>
      <c r="AC2956" s="153"/>
      <c r="AD2956" s="153"/>
      <c r="AE2956" s="190"/>
      <c r="AF2956" s="189"/>
      <c r="AG2956" s="190"/>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5"/>
      <c r="Y2957" s="171"/>
      <c r="Z2957" s="172"/>
      <c r="AA2957" s="209"/>
      <c r="AB2957" s="189"/>
      <c r="AC2957" s="153"/>
      <c r="AD2957" s="153"/>
      <c r="AE2957" s="190"/>
      <c r="AF2957" s="189"/>
      <c r="AG2957" s="190"/>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5"/>
      <c r="Y2958" s="171"/>
      <c r="Z2958" s="172"/>
      <c r="AA2958" s="209"/>
      <c r="AB2958" s="189"/>
      <c r="AC2958" s="153"/>
      <c r="AD2958" s="153"/>
      <c r="AE2958" s="190"/>
      <c r="AF2958" s="189"/>
      <c r="AG2958" s="190"/>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5"/>
      <c r="Y2959" s="171"/>
      <c r="Z2959" s="172"/>
      <c r="AA2959" s="209"/>
      <c r="AB2959" s="189"/>
      <c r="AC2959" s="153"/>
      <c r="AD2959" s="153"/>
      <c r="AE2959" s="190"/>
      <c r="AF2959" s="189"/>
      <c r="AG2959" s="190"/>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5"/>
      <c r="Y2960" s="171"/>
      <c r="Z2960" s="172"/>
      <c r="AA2960" s="209"/>
      <c r="AB2960" s="189"/>
      <c r="AC2960" s="153"/>
      <c r="AD2960" s="153"/>
      <c r="AE2960" s="190"/>
      <c r="AF2960" s="189"/>
      <c r="AG2960" s="190"/>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5"/>
      <c r="Y2961" s="171"/>
      <c r="Z2961" s="172"/>
      <c r="AA2961" s="209"/>
      <c r="AB2961" s="189"/>
      <c r="AC2961" s="153"/>
      <c r="AD2961" s="153"/>
      <c r="AE2961" s="190"/>
      <c r="AF2961" s="189"/>
      <c r="AG2961" s="190"/>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5"/>
      <c r="Y2962" s="171"/>
      <c r="Z2962" s="172"/>
      <c r="AA2962" s="209"/>
      <c r="AB2962" s="189"/>
      <c r="AC2962" s="153"/>
      <c r="AD2962" s="153"/>
      <c r="AE2962" s="190"/>
      <c r="AF2962" s="189"/>
      <c r="AG2962" s="190"/>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5"/>
      <c r="Y2963" s="171"/>
      <c r="Z2963" s="172"/>
      <c r="AA2963" s="209"/>
      <c r="AB2963" s="189"/>
      <c r="AC2963" s="153"/>
      <c r="AD2963" s="153"/>
      <c r="AE2963" s="190"/>
      <c r="AF2963" s="189"/>
      <c r="AG2963" s="190"/>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5"/>
      <c r="Y2964" s="171"/>
      <c r="Z2964" s="172"/>
      <c r="AA2964" s="209"/>
      <c r="AB2964" s="189"/>
      <c r="AC2964" s="153"/>
      <c r="AD2964" s="153"/>
      <c r="AE2964" s="190"/>
      <c r="AF2964" s="189"/>
      <c r="AG2964" s="190"/>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5"/>
      <c r="Y2965" s="171"/>
      <c r="Z2965" s="172"/>
      <c r="AA2965" s="209"/>
      <c r="AB2965" s="189"/>
      <c r="AC2965" s="153"/>
      <c r="AD2965" s="153"/>
      <c r="AE2965" s="190"/>
      <c r="AF2965" s="189"/>
      <c r="AG2965" s="190"/>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5"/>
      <c r="Y2966" s="171"/>
      <c r="Z2966" s="172"/>
      <c r="AA2966" s="209"/>
      <c r="AB2966" s="189"/>
      <c r="AC2966" s="153"/>
      <c r="AD2966" s="153"/>
      <c r="AE2966" s="190"/>
      <c r="AF2966" s="189"/>
      <c r="AG2966" s="190"/>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5"/>
      <c r="Y2967" s="171"/>
      <c r="Z2967" s="172"/>
      <c r="AA2967" s="209"/>
      <c r="AB2967" s="189"/>
      <c r="AC2967" s="153"/>
      <c r="AD2967" s="153"/>
      <c r="AE2967" s="190"/>
      <c r="AF2967" s="189"/>
      <c r="AG2967" s="190"/>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5"/>
      <c r="Y2968" s="171"/>
      <c r="Z2968" s="172"/>
      <c r="AA2968" s="209"/>
      <c r="AB2968" s="189"/>
      <c r="AC2968" s="153"/>
      <c r="AD2968" s="153"/>
      <c r="AE2968" s="190"/>
      <c r="AF2968" s="189"/>
      <c r="AG2968" s="190"/>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5"/>
      <c r="Y2969" s="171"/>
      <c r="Z2969" s="172"/>
      <c r="AA2969" s="209"/>
      <c r="AB2969" s="189"/>
      <c r="AC2969" s="153"/>
      <c r="AD2969" s="153"/>
      <c r="AE2969" s="190"/>
      <c r="AF2969" s="189"/>
      <c r="AG2969" s="190"/>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5"/>
      <c r="Y2970" s="171"/>
      <c r="Z2970" s="172"/>
      <c r="AA2970" s="209"/>
      <c r="AB2970" s="189"/>
      <c r="AC2970" s="153"/>
      <c r="AD2970" s="153"/>
      <c r="AE2970" s="190"/>
      <c r="AF2970" s="189"/>
      <c r="AG2970" s="190"/>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5"/>
      <c r="Y2971" s="171"/>
      <c r="Z2971" s="172"/>
      <c r="AA2971" s="209"/>
      <c r="AB2971" s="189"/>
      <c r="AC2971" s="153"/>
      <c r="AD2971" s="153"/>
      <c r="AE2971" s="190"/>
      <c r="AF2971" s="189"/>
      <c r="AG2971" s="190"/>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5"/>
      <c r="Y2972" s="171"/>
      <c r="Z2972" s="172"/>
      <c r="AA2972" s="209"/>
      <c r="AB2972" s="189"/>
      <c r="AC2972" s="153"/>
      <c r="AD2972" s="153"/>
      <c r="AE2972" s="190"/>
      <c r="AF2972" s="189"/>
      <c r="AG2972" s="190"/>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5"/>
      <c r="Y2973" s="171"/>
      <c r="Z2973" s="172"/>
      <c r="AA2973" s="209"/>
      <c r="AB2973" s="189"/>
      <c r="AC2973" s="153"/>
      <c r="AD2973" s="153"/>
      <c r="AE2973" s="190"/>
      <c r="AF2973" s="189"/>
      <c r="AG2973" s="190"/>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5"/>
      <c r="Y2974" s="171"/>
      <c r="Z2974" s="172"/>
      <c r="AA2974" s="209"/>
      <c r="AB2974" s="189"/>
      <c r="AC2974" s="153"/>
      <c r="AD2974" s="153"/>
      <c r="AE2974" s="190"/>
      <c r="AF2974" s="189"/>
      <c r="AG2974" s="190"/>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5"/>
      <c r="Y2975" s="171"/>
      <c r="Z2975" s="172"/>
      <c r="AA2975" s="209"/>
      <c r="AB2975" s="189"/>
      <c r="AC2975" s="153"/>
      <c r="AD2975" s="153"/>
      <c r="AE2975" s="190"/>
      <c r="AF2975" s="189"/>
      <c r="AG2975" s="190"/>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5"/>
      <c r="Y2976" s="171"/>
      <c r="Z2976" s="172"/>
      <c r="AA2976" s="209"/>
      <c r="AB2976" s="189"/>
      <c r="AC2976" s="153"/>
      <c r="AD2976" s="153"/>
      <c r="AE2976" s="190"/>
      <c r="AF2976" s="189"/>
      <c r="AG2976" s="190"/>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5"/>
      <c r="Y2977" s="171"/>
      <c r="Z2977" s="172"/>
      <c r="AA2977" s="209"/>
      <c r="AB2977" s="189"/>
      <c r="AC2977" s="153"/>
      <c r="AD2977" s="153"/>
      <c r="AE2977" s="190"/>
      <c r="AF2977" s="189"/>
      <c r="AG2977" s="190"/>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5"/>
      <c r="Y2978" s="171"/>
      <c r="Z2978" s="172"/>
      <c r="AA2978" s="209"/>
      <c r="AB2978" s="189"/>
      <c r="AC2978" s="153"/>
      <c r="AD2978" s="153"/>
      <c r="AE2978" s="190"/>
      <c r="AF2978" s="189"/>
      <c r="AG2978" s="190"/>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5"/>
      <c r="Y2979" s="171"/>
      <c r="Z2979" s="172"/>
      <c r="AA2979" s="209"/>
      <c r="AB2979" s="189"/>
      <c r="AC2979" s="153"/>
      <c r="AD2979" s="153"/>
      <c r="AE2979" s="190"/>
      <c r="AF2979" s="189"/>
      <c r="AG2979" s="190"/>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5"/>
      <c r="Y2980" s="171"/>
      <c r="Z2980" s="172"/>
      <c r="AA2980" s="209"/>
      <c r="AB2980" s="189"/>
      <c r="AC2980" s="153"/>
      <c r="AD2980" s="153"/>
      <c r="AE2980" s="190"/>
      <c r="AF2980" s="189"/>
      <c r="AG2980" s="190"/>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5"/>
      <c r="Y2981" s="171"/>
      <c r="Z2981" s="172"/>
      <c r="AA2981" s="209"/>
      <c r="AB2981" s="189"/>
      <c r="AC2981" s="153"/>
      <c r="AD2981" s="153"/>
      <c r="AE2981" s="190"/>
      <c r="AF2981" s="189"/>
      <c r="AG2981" s="190"/>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5"/>
      <c r="Y2982" s="171"/>
      <c r="Z2982" s="172"/>
      <c r="AA2982" s="209"/>
      <c r="AB2982" s="189"/>
      <c r="AC2982" s="153"/>
      <c r="AD2982" s="153"/>
      <c r="AE2982" s="190"/>
      <c r="AF2982" s="189"/>
      <c r="AG2982" s="190"/>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5"/>
      <c r="Y2983" s="171"/>
      <c r="Z2983" s="172"/>
      <c r="AA2983" s="209"/>
      <c r="AB2983" s="189"/>
      <c r="AC2983" s="153"/>
      <c r="AD2983" s="153"/>
      <c r="AE2983" s="190"/>
      <c r="AF2983" s="189"/>
      <c r="AG2983" s="190"/>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5"/>
      <c r="Y2984" s="171"/>
      <c r="Z2984" s="172"/>
      <c r="AA2984" s="209"/>
      <c r="AB2984" s="189"/>
      <c r="AC2984" s="153"/>
      <c r="AD2984" s="153"/>
      <c r="AE2984" s="190"/>
      <c r="AF2984" s="189"/>
      <c r="AG2984" s="190"/>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5"/>
      <c r="Y2985" s="171"/>
      <c r="Z2985" s="172"/>
      <c r="AA2985" s="209"/>
      <c r="AB2985" s="189"/>
      <c r="AC2985" s="153"/>
      <c r="AD2985" s="153"/>
      <c r="AE2985" s="190"/>
      <c r="AF2985" s="189"/>
      <c r="AG2985" s="190"/>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5"/>
      <c r="Y2986" s="171"/>
      <c r="Z2986" s="172"/>
      <c r="AA2986" s="209"/>
      <c r="AB2986" s="189"/>
      <c r="AC2986" s="153"/>
      <c r="AD2986" s="153"/>
      <c r="AE2986" s="190"/>
      <c r="AF2986" s="189"/>
      <c r="AG2986" s="190"/>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5"/>
      <c r="Y2987" s="171"/>
      <c r="Z2987" s="172"/>
      <c r="AA2987" s="209"/>
      <c r="AB2987" s="189"/>
      <c r="AC2987" s="153"/>
      <c r="AD2987" s="153"/>
      <c r="AE2987" s="190"/>
      <c r="AF2987" s="189"/>
      <c r="AG2987" s="190"/>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5"/>
      <c r="Y2988" s="171"/>
      <c r="Z2988" s="172"/>
      <c r="AA2988" s="209"/>
      <c r="AB2988" s="189"/>
      <c r="AC2988" s="153"/>
      <c r="AD2988" s="153"/>
      <c r="AE2988" s="190"/>
      <c r="AF2988" s="189"/>
      <c r="AG2988" s="190"/>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5"/>
      <c r="Y2989" s="171"/>
      <c r="Z2989" s="172"/>
      <c r="AA2989" s="209"/>
      <c r="AB2989" s="189"/>
      <c r="AC2989" s="153"/>
      <c r="AD2989" s="153"/>
      <c r="AE2989" s="190"/>
      <c r="AF2989" s="189"/>
      <c r="AG2989" s="190"/>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5"/>
      <c r="Y2990" s="171"/>
      <c r="Z2990" s="172"/>
      <c r="AA2990" s="209"/>
      <c r="AB2990" s="189"/>
      <c r="AC2990" s="153"/>
      <c r="AD2990" s="153"/>
      <c r="AE2990" s="190"/>
      <c r="AF2990" s="189"/>
      <c r="AG2990" s="190"/>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5"/>
      <c r="Y2991" s="171"/>
      <c r="Z2991" s="172"/>
      <c r="AA2991" s="209"/>
      <c r="AB2991" s="189"/>
      <c r="AC2991" s="153"/>
      <c r="AD2991" s="153"/>
      <c r="AE2991" s="190"/>
      <c r="AF2991" s="189"/>
      <c r="AG2991" s="190"/>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5"/>
      <c r="Y2992" s="171"/>
      <c r="Z2992" s="172"/>
      <c r="AA2992" s="209"/>
      <c r="AB2992" s="189"/>
      <c r="AC2992" s="153"/>
      <c r="AD2992" s="153"/>
      <c r="AE2992" s="190"/>
      <c r="AF2992" s="189"/>
      <c r="AG2992" s="190"/>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5"/>
      <c r="Y2993" s="171"/>
      <c r="Z2993" s="172"/>
      <c r="AA2993" s="209"/>
      <c r="AB2993" s="189"/>
      <c r="AC2993" s="153"/>
      <c r="AD2993" s="153"/>
      <c r="AE2993" s="190"/>
      <c r="AF2993" s="189"/>
      <c r="AG2993" s="190"/>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5"/>
      <c r="Y2994" s="171"/>
      <c r="Z2994" s="172"/>
      <c r="AA2994" s="209"/>
      <c r="AB2994" s="189"/>
      <c r="AC2994" s="153"/>
      <c r="AD2994" s="153"/>
      <c r="AE2994" s="190"/>
      <c r="AF2994" s="189"/>
      <c r="AG2994" s="190"/>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5"/>
      <c r="Y2995" s="171"/>
      <c r="Z2995" s="172"/>
      <c r="AA2995" s="209"/>
      <c r="AB2995" s="189"/>
      <c r="AC2995" s="153"/>
      <c r="AD2995" s="153"/>
      <c r="AE2995" s="190"/>
      <c r="AF2995" s="189"/>
      <c r="AG2995" s="190"/>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5"/>
      <c r="Y2996" s="171"/>
      <c r="Z2996" s="172"/>
      <c r="AA2996" s="209"/>
      <c r="AB2996" s="189"/>
      <c r="AC2996" s="153"/>
      <c r="AD2996" s="153"/>
      <c r="AE2996" s="190"/>
      <c r="AF2996" s="189"/>
      <c r="AG2996" s="190"/>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5"/>
      <c r="Y2997" s="171"/>
      <c r="Z2997" s="172"/>
      <c r="AA2997" s="209"/>
      <c r="AB2997" s="189"/>
      <c r="AC2997" s="153"/>
      <c r="AD2997" s="153"/>
      <c r="AE2997" s="190"/>
      <c r="AF2997" s="189"/>
      <c r="AG2997" s="190"/>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5"/>
      <c r="Y2998" s="171"/>
      <c r="Z2998" s="172"/>
      <c r="AA2998" s="209"/>
      <c r="AB2998" s="189"/>
      <c r="AC2998" s="153"/>
      <c r="AD2998" s="153"/>
      <c r="AE2998" s="190"/>
      <c r="AF2998" s="189"/>
      <c r="AG2998" s="190"/>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5"/>
      <c r="Y2999" s="171"/>
      <c r="Z2999" s="172"/>
      <c r="AA2999" s="209"/>
      <c r="AB2999" s="189"/>
      <c r="AC2999" s="153"/>
      <c r="AD2999" s="153"/>
      <c r="AE2999" s="190"/>
      <c r="AF2999" s="189"/>
      <c r="AG2999" s="190"/>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5"/>
      <c r="Y3000" s="171"/>
      <c r="Z3000" s="172"/>
      <c r="AA3000" s="209"/>
      <c r="AB3000" s="189"/>
      <c r="AC3000" s="153"/>
      <c r="AD3000" s="153"/>
      <c r="AE3000" s="190"/>
      <c r="AF3000" s="189"/>
      <c r="AG3000" s="190"/>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5"/>
      <c r="Y3001" s="171"/>
      <c r="Z3001" s="172"/>
      <c r="AA3001" s="209"/>
      <c r="AB3001" s="189"/>
      <c r="AC3001" s="153"/>
      <c r="AD3001" s="153"/>
      <c r="AE3001" s="190"/>
      <c r="AF3001" s="189"/>
      <c r="AG3001" s="190"/>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5"/>
      <c r="Y3002" s="171"/>
      <c r="Z3002" s="172"/>
      <c r="AA3002" s="209"/>
      <c r="AB3002" s="189"/>
      <c r="AC3002" s="153"/>
      <c r="AD3002" s="153"/>
      <c r="AE3002" s="190"/>
      <c r="AF3002" s="189"/>
      <c r="AG3002" s="190"/>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5"/>
      <c r="Y3003" s="171"/>
      <c r="Z3003" s="172"/>
      <c r="AA3003" s="209"/>
      <c r="AB3003" s="189"/>
      <c r="AC3003" s="153"/>
      <c r="AD3003" s="153"/>
      <c r="AE3003" s="190"/>
      <c r="AF3003" s="189"/>
      <c r="AG3003" s="190"/>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5"/>
      <c r="Y3004" s="171"/>
      <c r="Z3004" s="172"/>
      <c r="AA3004" s="209"/>
      <c r="AB3004" s="189"/>
      <c r="AC3004" s="153"/>
      <c r="AD3004" s="153"/>
      <c r="AE3004" s="190"/>
      <c r="AF3004" s="189"/>
      <c r="AG3004" s="190"/>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5"/>
      <c r="Y3005" s="171"/>
      <c r="Z3005" s="172"/>
      <c r="AA3005" s="209"/>
      <c r="AB3005" s="189"/>
      <c r="AC3005" s="153"/>
      <c r="AD3005" s="153"/>
      <c r="AE3005" s="190"/>
      <c r="AF3005" s="189"/>
      <c r="AG3005" s="190"/>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5"/>
      <c r="Y3006" s="171"/>
      <c r="Z3006" s="172"/>
      <c r="AA3006" s="209"/>
      <c r="AB3006" s="189"/>
      <c r="AC3006" s="153"/>
      <c r="AD3006" s="153"/>
      <c r="AE3006" s="190"/>
      <c r="AF3006" s="189"/>
      <c r="AG3006" s="190"/>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5"/>
      <c r="Y3007" s="171"/>
      <c r="Z3007" s="172"/>
      <c r="AA3007" s="209"/>
      <c r="AB3007" s="189"/>
      <c r="AC3007" s="153"/>
      <c r="AD3007" s="153"/>
      <c r="AE3007" s="190"/>
      <c r="AF3007" s="189"/>
      <c r="AG3007" s="190"/>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5"/>
      <c r="Y3008" s="171"/>
      <c r="Z3008" s="172"/>
      <c r="AA3008" s="209"/>
      <c r="AB3008" s="189"/>
      <c r="AC3008" s="153"/>
      <c r="AD3008" s="153"/>
      <c r="AE3008" s="190"/>
      <c r="AF3008" s="189"/>
      <c r="AG3008" s="190"/>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5"/>
      <c r="Y3009" s="171"/>
      <c r="Z3009" s="172"/>
      <c r="AA3009" s="209"/>
      <c r="AB3009" s="189"/>
      <c r="AC3009" s="153"/>
      <c r="AD3009" s="153"/>
      <c r="AE3009" s="190"/>
      <c r="AF3009" s="189"/>
      <c r="AG3009" s="190"/>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5"/>
      <c r="Y3010" s="171"/>
      <c r="Z3010" s="172"/>
      <c r="AA3010" s="209"/>
      <c r="AB3010" s="189"/>
      <c r="AC3010" s="153"/>
      <c r="AD3010" s="153"/>
      <c r="AE3010" s="190"/>
      <c r="AF3010" s="189"/>
      <c r="AG3010" s="190"/>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5"/>
      <c r="Y3011" s="171"/>
      <c r="Z3011" s="172"/>
      <c r="AA3011" s="209"/>
      <c r="AB3011" s="189"/>
      <c r="AC3011" s="153"/>
      <c r="AD3011" s="153"/>
      <c r="AE3011" s="190"/>
      <c r="AF3011" s="189"/>
      <c r="AG3011" s="190"/>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5"/>
      <c r="Y3012" s="171"/>
      <c r="Z3012" s="172"/>
      <c r="AA3012" s="209"/>
      <c r="AB3012" s="189"/>
      <c r="AC3012" s="153"/>
      <c r="AD3012" s="153"/>
      <c r="AE3012" s="190"/>
      <c r="AF3012" s="189"/>
      <c r="AG3012" s="190"/>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5"/>
      <c r="Y3013" s="171"/>
      <c r="Z3013" s="172"/>
      <c r="AA3013" s="209"/>
      <c r="AB3013" s="189"/>
      <c r="AC3013" s="153"/>
      <c r="AD3013" s="153"/>
      <c r="AE3013" s="190"/>
      <c r="AF3013" s="189"/>
      <c r="AG3013" s="190"/>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5"/>
      <c r="Y3014" s="171"/>
      <c r="Z3014" s="172"/>
      <c r="AA3014" s="209"/>
      <c r="AB3014" s="189"/>
      <c r="AC3014" s="153"/>
      <c r="AD3014" s="153"/>
      <c r="AE3014" s="190"/>
      <c r="AF3014" s="189"/>
      <c r="AG3014" s="190"/>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5"/>
      <c r="Y3015" s="171"/>
      <c r="Z3015" s="172"/>
      <c r="AA3015" s="209"/>
      <c r="AB3015" s="189"/>
      <c r="AC3015" s="153"/>
      <c r="AD3015" s="153"/>
      <c r="AE3015" s="190"/>
      <c r="AF3015" s="189"/>
      <c r="AG3015" s="190"/>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5"/>
      <c r="Y3016" s="171"/>
      <c r="Z3016" s="172"/>
      <c r="AA3016" s="209"/>
      <c r="AB3016" s="189"/>
      <c r="AC3016" s="153"/>
      <c r="AD3016" s="153"/>
      <c r="AE3016" s="190"/>
      <c r="AF3016" s="189"/>
      <c r="AG3016" s="190"/>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5"/>
      <c r="Y3017" s="171"/>
      <c r="Z3017" s="172"/>
      <c r="AA3017" s="209"/>
      <c r="AB3017" s="189"/>
      <c r="AC3017" s="153"/>
      <c r="AD3017" s="153"/>
      <c r="AE3017" s="190"/>
      <c r="AF3017" s="189"/>
      <c r="AG3017" s="190"/>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5"/>
      <c r="Y3018" s="171"/>
      <c r="Z3018" s="172"/>
      <c r="AA3018" s="209"/>
      <c r="AB3018" s="189"/>
      <c r="AC3018" s="153"/>
      <c r="AD3018" s="153"/>
      <c r="AE3018" s="190"/>
      <c r="AF3018" s="189"/>
      <c r="AG3018" s="190"/>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5"/>
      <c r="Y3019" s="171"/>
      <c r="Z3019" s="172"/>
      <c r="AA3019" s="209"/>
      <c r="AB3019" s="189"/>
      <c r="AC3019" s="153"/>
      <c r="AD3019" s="153"/>
      <c r="AE3019" s="190"/>
      <c r="AF3019" s="189"/>
      <c r="AG3019" s="190"/>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5"/>
      <c r="Y3020" s="171"/>
      <c r="Z3020" s="172"/>
      <c r="AA3020" s="209"/>
      <c r="AB3020" s="189"/>
      <c r="AC3020" s="153"/>
      <c r="AD3020" s="153"/>
      <c r="AE3020" s="190"/>
      <c r="AF3020" s="189"/>
      <c r="AG3020" s="190"/>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5"/>
      <c r="Y3021" s="171"/>
      <c r="Z3021" s="172"/>
      <c r="AA3021" s="209"/>
      <c r="AB3021" s="189"/>
      <c r="AC3021" s="153"/>
      <c r="AD3021" s="153"/>
      <c r="AE3021" s="190"/>
      <c r="AF3021" s="189"/>
      <c r="AG3021" s="190"/>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5"/>
      <c r="Y3022" s="171"/>
      <c r="Z3022" s="172"/>
      <c r="AA3022" s="209"/>
      <c r="AB3022" s="189"/>
      <c r="AC3022" s="153"/>
      <c r="AD3022" s="153"/>
      <c r="AE3022" s="190"/>
      <c r="AF3022" s="189"/>
      <c r="AG3022" s="190"/>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5"/>
      <c r="Y3023" s="171"/>
      <c r="Z3023" s="172"/>
      <c r="AA3023" s="209"/>
      <c r="AB3023" s="189"/>
      <c r="AC3023" s="153"/>
      <c r="AD3023" s="153"/>
      <c r="AE3023" s="190"/>
      <c r="AF3023" s="189"/>
      <c r="AG3023" s="190"/>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5"/>
      <c r="Y3024" s="171"/>
      <c r="Z3024" s="172"/>
      <c r="AA3024" s="209"/>
      <c r="AB3024" s="189"/>
      <c r="AC3024" s="153"/>
      <c r="AD3024" s="153"/>
      <c r="AE3024" s="190"/>
      <c r="AF3024" s="189"/>
      <c r="AG3024" s="190"/>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5"/>
      <c r="Y3025" s="171"/>
      <c r="Z3025" s="172"/>
      <c r="AA3025" s="209"/>
      <c r="AB3025" s="189"/>
      <c r="AC3025" s="153"/>
      <c r="AD3025" s="153"/>
      <c r="AE3025" s="190"/>
      <c r="AF3025" s="189"/>
      <c r="AG3025" s="190"/>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5"/>
      <c r="Y3026" s="171"/>
      <c r="Z3026" s="172"/>
      <c r="AA3026" s="209"/>
      <c r="AB3026" s="189"/>
      <c r="AC3026" s="153"/>
      <c r="AD3026" s="153"/>
      <c r="AE3026" s="190"/>
      <c r="AF3026" s="189"/>
      <c r="AG3026" s="190"/>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5"/>
      <c r="Y3027" s="171"/>
      <c r="Z3027" s="172"/>
      <c r="AA3027" s="209"/>
      <c r="AB3027" s="189"/>
      <c r="AC3027" s="153"/>
      <c r="AD3027" s="153"/>
      <c r="AE3027" s="190"/>
      <c r="AF3027" s="189"/>
      <c r="AG3027" s="190"/>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5"/>
      <c r="Y3028" s="171"/>
      <c r="Z3028" s="172"/>
      <c r="AA3028" s="209"/>
      <c r="AB3028" s="189"/>
      <c r="AC3028" s="153"/>
      <c r="AD3028" s="153"/>
      <c r="AE3028" s="190"/>
      <c r="AF3028" s="189"/>
      <c r="AG3028" s="190"/>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5"/>
      <c r="Y3029" s="171"/>
      <c r="Z3029" s="172"/>
      <c r="AA3029" s="209"/>
      <c r="AB3029" s="189"/>
      <c r="AC3029" s="153"/>
      <c r="AD3029" s="153"/>
      <c r="AE3029" s="190"/>
      <c r="AF3029" s="189"/>
      <c r="AG3029" s="190"/>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5"/>
      <c r="Y3030" s="171"/>
      <c r="Z3030" s="172"/>
      <c r="AA3030" s="209"/>
      <c r="AB3030" s="189"/>
      <c r="AC3030" s="153"/>
      <c r="AD3030" s="153"/>
      <c r="AE3030" s="190"/>
      <c r="AF3030" s="189"/>
      <c r="AG3030" s="190"/>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5"/>
      <c r="Y3031" s="171"/>
      <c r="Z3031" s="172"/>
      <c r="AA3031" s="209"/>
      <c r="AB3031" s="189"/>
      <c r="AC3031" s="153"/>
      <c r="AD3031" s="153"/>
      <c r="AE3031" s="190"/>
      <c r="AF3031" s="189"/>
      <c r="AG3031" s="190"/>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5"/>
      <c r="Y3032" s="171"/>
      <c r="Z3032" s="172"/>
      <c r="AA3032" s="209"/>
      <c r="AB3032" s="189"/>
      <c r="AC3032" s="153"/>
      <c r="AD3032" s="153"/>
      <c r="AE3032" s="190"/>
      <c r="AF3032" s="189"/>
      <c r="AG3032" s="190"/>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5"/>
      <c r="Y3033" s="171"/>
      <c r="Z3033" s="172"/>
      <c r="AA3033" s="209"/>
      <c r="AB3033" s="189"/>
      <c r="AC3033" s="153"/>
      <c r="AD3033" s="153"/>
      <c r="AE3033" s="190"/>
      <c r="AF3033" s="189"/>
      <c r="AG3033" s="190"/>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5"/>
      <c r="Y3034" s="171"/>
      <c r="Z3034" s="172"/>
      <c r="AA3034" s="209"/>
      <c r="AB3034" s="189"/>
      <c r="AC3034" s="153"/>
      <c r="AD3034" s="153"/>
      <c r="AE3034" s="190"/>
      <c r="AF3034" s="189"/>
      <c r="AG3034" s="190"/>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5"/>
      <c r="Y3035" s="171"/>
      <c r="Z3035" s="172"/>
      <c r="AA3035" s="209"/>
      <c r="AB3035" s="189"/>
      <c r="AC3035" s="153"/>
      <c r="AD3035" s="153"/>
      <c r="AE3035" s="190"/>
      <c r="AF3035" s="189"/>
      <c r="AG3035" s="190"/>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5"/>
      <c r="Y3036" s="171"/>
      <c r="Z3036" s="172"/>
      <c r="AA3036" s="209"/>
      <c r="AB3036" s="189"/>
      <c r="AC3036" s="153"/>
      <c r="AD3036" s="153"/>
      <c r="AE3036" s="190"/>
      <c r="AF3036" s="189"/>
      <c r="AG3036" s="190"/>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5"/>
      <c r="Y3037" s="171"/>
      <c r="Z3037" s="172"/>
      <c r="AA3037" s="209"/>
      <c r="AB3037" s="189"/>
      <c r="AC3037" s="153"/>
      <c r="AD3037" s="153"/>
      <c r="AE3037" s="190"/>
      <c r="AF3037" s="189"/>
      <c r="AG3037" s="190"/>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5"/>
      <c r="Y3038" s="171"/>
      <c r="Z3038" s="172"/>
      <c r="AA3038" s="209"/>
      <c r="AB3038" s="189"/>
      <c r="AC3038" s="153"/>
      <c r="AD3038" s="153"/>
      <c r="AE3038" s="190"/>
      <c r="AF3038" s="189"/>
      <c r="AG3038" s="190"/>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5"/>
      <c r="Y3039" s="171"/>
      <c r="Z3039" s="172"/>
      <c r="AA3039" s="209"/>
      <c r="AB3039" s="189"/>
      <c r="AC3039" s="153"/>
      <c r="AD3039" s="153"/>
      <c r="AE3039" s="190"/>
      <c r="AF3039" s="189"/>
      <c r="AG3039" s="190"/>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5"/>
      <c r="Y3040" s="171"/>
      <c r="Z3040" s="172"/>
      <c r="AA3040" s="209"/>
      <c r="AB3040" s="189"/>
      <c r="AC3040" s="153"/>
      <c r="AD3040" s="153"/>
      <c r="AE3040" s="190"/>
      <c r="AF3040" s="189"/>
      <c r="AG3040" s="190"/>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5"/>
      <c r="Y3041" s="171"/>
      <c r="Z3041" s="172"/>
      <c r="AA3041" s="209"/>
      <c r="AB3041" s="189"/>
      <c r="AC3041" s="153"/>
      <c r="AD3041" s="153"/>
      <c r="AE3041" s="190"/>
      <c r="AF3041" s="189"/>
      <c r="AG3041" s="190"/>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5"/>
      <c r="Y3042" s="171"/>
      <c r="Z3042" s="172"/>
      <c r="AA3042" s="209"/>
      <c r="AB3042" s="189"/>
      <c r="AC3042" s="153"/>
      <c r="AD3042" s="153"/>
      <c r="AE3042" s="190"/>
      <c r="AF3042" s="189"/>
      <c r="AG3042" s="190"/>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5"/>
      <c r="Y3043" s="171"/>
      <c r="Z3043" s="172"/>
      <c r="AA3043" s="209"/>
      <c r="AB3043" s="189"/>
      <c r="AC3043" s="153"/>
      <c r="AD3043" s="153"/>
      <c r="AE3043" s="190"/>
      <c r="AF3043" s="189"/>
      <c r="AG3043" s="190"/>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5"/>
      <c r="Y3044" s="171"/>
      <c r="Z3044" s="172"/>
      <c r="AA3044" s="209"/>
      <c r="AB3044" s="189"/>
      <c r="AC3044" s="153"/>
      <c r="AD3044" s="153"/>
      <c r="AE3044" s="190"/>
      <c r="AF3044" s="189"/>
      <c r="AG3044" s="190"/>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5"/>
      <c r="Y3045" s="171"/>
      <c r="Z3045" s="172"/>
      <c r="AA3045" s="209"/>
      <c r="AB3045" s="189"/>
      <c r="AC3045" s="153"/>
      <c r="AD3045" s="153"/>
      <c r="AE3045" s="190"/>
      <c r="AF3045" s="189"/>
      <c r="AG3045" s="190"/>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5"/>
      <c r="Y3046" s="171"/>
      <c r="Z3046" s="172"/>
      <c r="AA3046" s="209"/>
      <c r="AB3046" s="189"/>
      <c r="AC3046" s="153"/>
      <c r="AD3046" s="153"/>
      <c r="AE3046" s="190"/>
      <c r="AF3046" s="189"/>
      <c r="AG3046" s="190"/>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5"/>
      <c r="Y3047" s="171"/>
      <c r="Z3047" s="172"/>
      <c r="AA3047" s="209"/>
      <c r="AB3047" s="189"/>
      <c r="AC3047" s="153"/>
      <c r="AD3047" s="153"/>
      <c r="AE3047" s="190"/>
      <c r="AF3047" s="189"/>
      <c r="AG3047" s="190"/>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5"/>
      <c r="Y3048" s="171"/>
      <c r="Z3048" s="172"/>
      <c r="AA3048" s="209"/>
      <c r="AB3048" s="189"/>
      <c r="AC3048" s="153"/>
      <c r="AD3048" s="153"/>
      <c r="AE3048" s="190"/>
      <c r="AF3048" s="189"/>
      <c r="AG3048" s="190"/>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5"/>
      <c r="Y3049" s="171"/>
      <c r="Z3049" s="172"/>
      <c r="AA3049" s="209"/>
      <c r="AB3049" s="189"/>
      <c r="AC3049" s="153"/>
      <c r="AD3049" s="153"/>
      <c r="AE3049" s="190"/>
      <c r="AF3049" s="189"/>
      <c r="AG3049" s="190"/>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5"/>
      <c r="Y3050" s="171"/>
      <c r="Z3050" s="172"/>
      <c r="AA3050" s="209"/>
      <c r="AB3050" s="189"/>
      <c r="AC3050" s="153"/>
      <c r="AD3050" s="153"/>
      <c r="AE3050" s="190"/>
      <c r="AF3050" s="189"/>
      <c r="AG3050" s="190"/>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5"/>
      <c r="Y3051" s="171"/>
      <c r="Z3051" s="172"/>
      <c r="AA3051" s="209"/>
      <c r="AB3051" s="189"/>
      <c r="AC3051" s="153"/>
      <c r="AD3051" s="153"/>
      <c r="AE3051" s="190"/>
      <c r="AF3051" s="189"/>
      <c r="AG3051" s="190"/>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5"/>
      <c r="Y3052" s="171"/>
      <c r="Z3052" s="172"/>
      <c r="AA3052" s="209"/>
      <c r="AB3052" s="189"/>
      <c r="AC3052" s="153"/>
      <c r="AD3052" s="153"/>
      <c r="AE3052" s="190"/>
      <c r="AF3052" s="189"/>
      <c r="AG3052" s="190"/>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5"/>
      <c r="Y3053" s="171"/>
      <c r="Z3053" s="172"/>
      <c r="AA3053" s="209"/>
      <c r="AB3053" s="189"/>
      <c r="AC3053" s="153"/>
      <c r="AD3053" s="153"/>
      <c r="AE3053" s="190"/>
      <c r="AF3053" s="189"/>
      <c r="AG3053" s="190"/>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5"/>
      <c r="Y3054" s="171"/>
      <c r="Z3054" s="172"/>
      <c r="AA3054" s="209"/>
      <c r="AB3054" s="189"/>
      <c r="AC3054" s="153"/>
      <c r="AD3054" s="153"/>
      <c r="AE3054" s="190"/>
      <c r="AF3054" s="189"/>
      <c r="AG3054" s="190"/>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5"/>
      <c r="Y3055" s="171"/>
      <c r="Z3055" s="172"/>
      <c r="AA3055" s="209"/>
      <c r="AB3055" s="189"/>
      <c r="AC3055" s="153"/>
      <c r="AD3055" s="153"/>
      <c r="AE3055" s="190"/>
      <c r="AF3055" s="189"/>
      <c r="AG3055" s="190"/>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5"/>
      <c r="Y3056" s="171"/>
      <c r="Z3056" s="172"/>
      <c r="AA3056" s="209"/>
      <c r="AB3056" s="189"/>
      <c r="AC3056" s="153"/>
      <c r="AD3056" s="153"/>
      <c r="AE3056" s="190"/>
      <c r="AF3056" s="189"/>
      <c r="AG3056" s="190"/>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5"/>
      <c r="Y3057" s="171"/>
      <c r="Z3057" s="172"/>
      <c r="AA3057" s="209"/>
      <c r="AB3057" s="189"/>
      <c r="AC3057" s="153"/>
      <c r="AD3057" s="153"/>
      <c r="AE3057" s="190"/>
      <c r="AF3057" s="189"/>
      <c r="AG3057" s="190"/>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5"/>
      <c r="Y3058" s="171"/>
      <c r="Z3058" s="172"/>
      <c r="AA3058" s="209"/>
      <c r="AB3058" s="189"/>
      <c r="AC3058" s="153"/>
      <c r="AD3058" s="153"/>
      <c r="AE3058" s="190"/>
      <c r="AF3058" s="189"/>
      <c r="AG3058" s="190"/>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5"/>
      <c r="Y3059" s="171"/>
      <c r="Z3059" s="172"/>
      <c r="AA3059" s="209"/>
      <c r="AB3059" s="189"/>
      <c r="AC3059" s="153"/>
      <c r="AD3059" s="153"/>
      <c r="AE3059" s="190"/>
      <c r="AF3059" s="189"/>
      <c r="AG3059" s="190"/>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5"/>
      <c r="Y3060" s="171"/>
      <c r="Z3060" s="172"/>
      <c r="AA3060" s="209"/>
      <c r="AB3060" s="189"/>
      <c r="AC3060" s="153"/>
      <c r="AD3060" s="153"/>
      <c r="AE3060" s="190"/>
      <c r="AF3060" s="189"/>
      <c r="AG3060" s="190"/>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5"/>
      <c r="Y3061" s="171"/>
      <c r="Z3061" s="172"/>
      <c r="AA3061" s="209"/>
      <c r="AB3061" s="189"/>
      <c r="AC3061" s="153"/>
      <c r="AD3061" s="153"/>
      <c r="AE3061" s="190"/>
      <c r="AF3061" s="189"/>
      <c r="AG3061" s="190"/>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5"/>
      <c r="Y3062" s="171"/>
      <c r="Z3062" s="172"/>
      <c r="AA3062" s="209"/>
      <c r="AB3062" s="189"/>
      <c r="AC3062" s="153"/>
      <c r="AD3062" s="153"/>
      <c r="AE3062" s="190"/>
      <c r="AF3062" s="189"/>
      <c r="AG3062" s="190"/>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5"/>
      <c r="Y3063" s="171"/>
      <c r="Z3063" s="172"/>
      <c r="AA3063" s="209"/>
      <c r="AB3063" s="189"/>
      <c r="AC3063" s="153"/>
      <c r="AD3063" s="153"/>
      <c r="AE3063" s="190"/>
      <c r="AF3063" s="189"/>
      <c r="AG3063" s="190"/>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5"/>
      <c r="Y3064" s="171"/>
      <c r="Z3064" s="172"/>
      <c r="AA3064" s="209"/>
      <c r="AB3064" s="189"/>
      <c r="AC3064" s="153"/>
      <c r="AD3064" s="153"/>
      <c r="AE3064" s="190"/>
      <c r="AF3064" s="189"/>
      <c r="AG3064" s="190"/>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5"/>
      <c r="Y3065" s="171"/>
      <c r="Z3065" s="172"/>
      <c r="AA3065" s="209"/>
      <c r="AB3065" s="189"/>
      <c r="AC3065" s="153"/>
      <c r="AD3065" s="153"/>
      <c r="AE3065" s="190"/>
      <c r="AF3065" s="189"/>
      <c r="AG3065" s="190"/>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5"/>
      <c r="Y3066" s="171"/>
      <c r="Z3066" s="172"/>
      <c r="AA3066" s="209"/>
      <c r="AB3066" s="189"/>
      <c r="AC3066" s="153"/>
      <c r="AD3066" s="153"/>
      <c r="AE3066" s="190"/>
      <c r="AF3066" s="189"/>
      <c r="AG3066" s="190"/>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5"/>
      <c r="Y3067" s="171"/>
      <c r="Z3067" s="172"/>
      <c r="AA3067" s="209"/>
      <c r="AB3067" s="189"/>
      <c r="AC3067" s="153"/>
      <c r="AD3067" s="153"/>
      <c r="AE3067" s="190"/>
      <c r="AF3067" s="189"/>
      <c r="AG3067" s="190"/>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5"/>
      <c r="Y3068" s="171"/>
      <c r="Z3068" s="172"/>
      <c r="AA3068" s="209"/>
      <c r="AB3068" s="189"/>
      <c r="AC3068" s="153"/>
      <c r="AD3068" s="153"/>
      <c r="AE3068" s="190"/>
      <c r="AF3068" s="189"/>
      <c r="AG3068" s="190"/>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5"/>
      <c r="Y3069" s="171"/>
      <c r="Z3069" s="172"/>
      <c r="AA3069" s="209"/>
      <c r="AB3069" s="189"/>
      <c r="AC3069" s="153"/>
      <c r="AD3069" s="153"/>
      <c r="AE3069" s="190"/>
      <c r="AF3069" s="189"/>
      <c r="AG3069" s="190"/>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5"/>
      <c r="Y3070" s="171"/>
      <c r="Z3070" s="172"/>
      <c r="AA3070" s="209"/>
      <c r="AB3070" s="189"/>
      <c r="AC3070" s="153"/>
      <c r="AD3070" s="153"/>
      <c r="AE3070" s="190"/>
      <c r="AF3070" s="189"/>
      <c r="AG3070" s="190"/>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5"/>
      <c r="Y3071" s="171"/>
      <c r="Z3071" s="172"/>
      <c r="AA3071" s="209"/>
      <c r="AB3071" s="189"/>
      <c r="AC3071" s="153"/>
      <c r="AD3071" s="153"/>
      <c r="AE3071" s="190"/>
      <c r="AF3071" s="189"/>
      <c r="AG3071" s="190"/>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5"/>
      <c r="Y3072" s="171"/>
      <c r="Z3072" s="172"/>
      <c r="AA3072" s="209"/>
      <c r="AB3072" s="189"/>
      <c r="AC3072" s="153"/>
      <c r="AD3072" s="153"/>
      <c r="AE3072" s="190"/>
      <c r="AF3072" s="189"/>
      <c r="AG3072" s="190"/>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5"/>
      <c r="Y3073" s="171"/>
      <c r="Z3073" s="172"/>
      <c r="AA3073" s="209"/>
      <c r="AB3073" s="189"/>
      <c r="AC3073" s="153"/>
      <c r="AD3073" s="153"/>
      <c r="AE3073" s="190"/>
      <c r="AF3073" s="189"/>
      <c r="AG3073" s="190"/>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5"/>
      <c r="Y3074" s="171"/>
      <c r="Z3074" s="172"/>
      <c r="AA3074" s="209"/>
      <c r="AB3074" s="189"/>
      <c r="AC3074" s="153"/>
      <c r="AD3074" s="153"/>
      <c r="AE3074" s="190"/>
      <c r="AF3074" s="189"/>
      <c r="AG3074" s="190"/>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5"/>
      <c r="Y3075" s="171"/>
      <c r="Z3075" s="172"/>
      <c r="AA3075" s="209"/>
      <c r="AB3075" s="189"/>
      <c r="AC3075" s="153"/>
      <c r="AD3075" s="153"/>
      <c r="AE3075" s="190"/>
      <c r="AF3075" s="189"/>
      <c r="AG3075" s="190"/>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5"/>
      <c r="Y3076" s="171"/>
      <c r="Z3076" s="172"/>
      <c r="AA3076" s="209"/>
      <c r="AB3076" s="189"/>
      <c r="AC3076" s="153"/>
      <c r="AD3076" s="153"/>
      <c r="AE3076" s="190"/>
      <c r="AF3076" s="189"/>
      <c r="AG3076" s="190"/>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5"/>
      <c r="Y3077" s="171"/>
      <c r="Z3077" s="172"/>
      <c r="AA3077" s="209"/>
      <c r="AB3077" s="189"/>
      <c r="AC3077" s="153"/>
      <c r="AD3077" s="153"/>
      <c r="AE3077" s="190"/>
      <c r="AF3077" s="189"/>
      <c r="AG3077" s="190"/>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5"/>
      <c r="Y3078" s="171"/>
      <c r="Z3078" s="172"/>
      <c r="AA3078" s="209"/>
      <c r="AB3078" s="189"/>
      <c r="AC3078" s="153"/>
      <c r="AD3078" s="153"/>
      <c r="AE3078" s="190"/>
      <c r="AF3078" s="189"/>
      <c r="AG3078" s="190"/>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5"/>
      <c r="Y3079" s="171"/>
      <c r="Z3079" s="172"/>
      <c r="AA3079" s="209"/>
      <c r="AB3079" s="189"/>
      <c r="AC3079" s="153"/>
      <c r="AD3079" s="153"/>
      <c r="AE3079" s="190"/>
      <c r="AF3079" s="189"/>
      <c r="AG3079" s="190"/>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5"/>
      <c r="Y3080" s="171"/>
      <c r="Z3080" s="172"/>
      <c r="AA3080" s="209"/>
      <c r="AB3080" s="189"/>
      <c r="AC3080" s="153"/>
      <c r="AD3080" s="153"/>
      <c r="AE3080" s="190"/>
      <c r="AF3080" s="189"/>
      <c r="AG3080" s="190"/>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5"/>
      <c r="Y3081" s="171"/>
      <c r="Z3081" s="172"/>
      <c r="AA3081" s="209"/>
      <c r="AB3081" s="189"/>
      <c r="AC3081" s="153"/>
      <c r="AD3081" s="153"/>
      <c r="AE3081" s="190"/>
      <c r="AF3081" s="189"/>
      <c r="AG3081" s="190"/>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5"/>
      <c r="Y3082" s="171"/>
      <c r="Z3082" s="172"/>
      <c r="AA3082" s="209"/>
      <c r="AB3082" s="189"/>
      <c r="AC3082" s="153"/>
      <c r="AD3082" s="153"/>
      <c r="AE3082" s="190"/>
      <c r="AF3082" s="189"/>
      <c r="AG3082" s="190"/>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5"/>
      <c r="Y3083" s="171"/>
      <c r="Z3083" s="172"/>
      <c r="AA3083" s="209"/>
      <c r="AB3083" s="189"/>
      <c r="AC3083" s="153"/>
      <c r="AD3083" s="153"/>
      <c r="AE3083" s="190"/>
      <c r="AF3083" s="189"/>
      <c r="AG3083" s="190"/>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5"/>
      <c r="Y3084" s="171"/>
      <c r="Z3084" s="172"/>
      <c r="AA3084" s="209"/>
      <c r="AB3084" s="189"/>
      <c r="AC3084" s="153"/>
      <c r="AD3084" s="153"/>
      <c r="AE3084" s="190"/>
      <c r="AF3084" s="189"/>
      <c r="AG3084" s="190"/>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5"/>
      <c r="Y3085" s="171"/>
      <c r="Z3085" s="172"/>
      <c r="AA3085" s="209"/>
      <c r="AB3085" s="189"/>
      <c r="AC3085" s="153"/>
      <c r="AD3085" s="153"/>
      <c r="AE3085" s="190"/>
      <c r="AF3085" s="189"/>
      <c r="AG3085" s="190"/>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5"/>
      <c r="Y3086" s="171"/>
      <c r="Z3086" s="172"/>
      <c r="AA3086" s="209"/>
      <c r="AB3086" s="189"/>
      <c r="AC3086" s="153"/>
      <c r="AD3086" s="153"/>
      <c r="AE3086" s="190"/>
      <c r="AF3086" s="189"/>
      <c r="AG3086" s="190"/>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5"/>
      <c r="Y3087" s="171"/>
      <c r="Z3087" s="172"/>
      <c r="AA3087" s="209"/>
      <c r="AB3087" s="189"/>
      <c r="AC3087" s="153"/>
      <c r="AD3087" s="153"/>
      <c r="AE3087" s="190"/>
      <c r="AF3087" s="189"/>
      <c r="AG3087" s="190"/>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5"/>
      <c r="Y3088" s="171"/>
      <c r="Z3088" s="172"/>
      <c r="AA3088" s="209"/>
      <c r="AB3088" s="189"/>
      <c r="AC3088" s="153"/>
      <c r="AD3088" s="153"/>
      <c r="AE3088" s="190"/>
      <c r="AF3088" s="189"/>
      <c r="AG3088" s="190"/>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5"/>
      <c r="Y3089" s="171"/>
      <c r="Z3089" s="172"/>
      <c r="AA3089" s="209"/>
      <c r="AB3089" s="189"/>
      <c r="AC3089" s="153"/>
      <c r="AD3089" s="153"/>
      <c r="AE3089" s="190"/>
      <c r="AF3089" s="189"/>
      <c r="AG3089" s="190"/>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5"/>
      <c r="Y3090" s="171"/>
      <c r="Z3090" s="172"/>
      <c r="AA3090" s="209"/>
      <c r="AB3090" s="189"/>
      <c r="AC3090" s="153"/>
      <c r="AD3090" s="153"/>
      <c r="AE3090" s="190"/>
      <c r="AF3090" s="189"/>
      <c r="AG3090" s="190"/>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5"/>
      <c r="Y3091" s="171"/>
      <c r="Z3091" s="172"/>
      <c r="AA3091" s="209"/>
      <c r="AB3091" s="189"/>
      <c r="AC3091" s="153"/>
      <c r="AD3091" s="153"/>
      <c r="AE3091" s="190"/>
      <c r="AF3091" s="189"/>
      <c r="AG3091" s="190"/>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5"/>
      <c r="Y3092" s="171"/>
      <c r="Z3092" s="172"/>
      <c r="AA3092" s="209"/>
      <c r="AB3092" s="189"/>
      <c r="AC3092" s="153"/>
      <c r="AD3092" s="153"/>
      <c r="AE3092" s="190"/>
      <c r="AF3092" s="189"/>
      <c r="AG3092" s="190"/>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5"/>
      <c r="Y3093" s="171"/>
      <c r="Z3093" s="172"/>
      <c r="AA3093" s="209"/>
      <c r="AB3093" s="189"/>
      <c r="AC3093" s="153"/>
      <c r="AD3093" s="153"/>
      <c r="AE3093" s="190"/>
      <c r="AF3093" s="189"/>
      <c r="AG3093" s="190"/>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5"/>
      <c r="Y3094" s="171"/>
      <c r="Z3094" s="172"/>
      <c r="AA3094" s="209"/>
      <c r="AB3094" s="189"/>
      <c r="AC3094" s="153"/>
      <c r="AD3094" s="153"/>
      <c r="AE3094" s="190"/>
      <c r="AF3094" s="189"/>
      <c r="AG3094" s="190"/>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5"/>
      <c r="Y3095" s="171"/>
      <c r="Z3095" s="172"/>
      <c r="AA3095" s="209"/>
      <c r="AB3095" s="189"/>
      <c r="AC3095" s="153"/>
      <c r="AD3095" s="153"/>
      <c r="AE3095" s="190"/>
      <c r="AF3095" s="189"/>
      <c r="AG3095" s="190"/>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5"/>
      <c r="Y3096" s="171"/>
      <c r="Z3096" s="172"/>
      <c r="AA3096" s="209"/>
      <c r="AB3096" s="189"/>
      <c r="AC3096" s="153"/>
      <c r="AD3096" s="153"/>
      <c r="AE3096" s="190"/>
      <c r="AF3096" s="189"/>
      <c r="AG3096" s="190"/>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5"/>
      <c r="Y3097" s="171"/>
      <c r="Z3097" s="172"/>
      <c r="AA3097" s="209"/>
      <c r="AB3097" s="189"/>
      <c r="AC3097" s="153"/>
      <c r="AD3097" s="153"/>
      <c r="AE3097" s="190"/>
      <c r="AF3097" s="189"/>
      <c r="AG3097" s="190"/>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5"/>
      <c r="Y3098" s="171"/>
      <c r="Z3098" s="172"/>
      <c r="AA3098" s="209"/>
      <c r="AB3098" s="189"/>
      <c r="AC3098" s="153"/>
      <c r="AD3098" s="153"/>
      <c r="AE3098" s="190"/>
      <c r="AF3098" s="189"/>
      <c r="AG3098" s="190"/>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5"/>
      <c r="Y3099" s="171"/>
      <c r="Z3099" s="172"/>
      <c r="AA3099" s="209"/>
      <c r="AB3099" s="189"/>
      <c r="AC3099" s="153"/>
      <c r="AD3099" s="153"/>
      <c r="AE3099" s="190"/>
      <c r="AF3099" s="189"/>
      <c r="AG3099" s="190"/>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5"/>
      <c r="Y3100" s="171"/>
      <c r="Z3100" s="172"/>
      <c r="AA3100" s="209"/>
      <c r="AB3100" s="189"/>
      <c r="AC3100" s="153"/>
      <c r="AD3100" s="153"/>
      <c r="AE3100" s="190"/>
      <c r="AF3100" s="189"/>
      <c r="AG3100" s="190"/>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5"/>
      <c r="Y3101" s="171"/>
      <c r="Z3101" s="172"/>
      <c r="AA3101" s="209"/>
      <c r="AB3101" s="189"/>
      <c r="AC3101" s="153"/>
      <c r="AD3101" s="153"/>
      <c r="AE3101" s="190"/>
      <c r="AF3101" s="189"/>
      <c r="AG3101" s="190"/>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5"/>
      <c r="Y3102" s="171"/>
      <c r="Z3102" s="172"/>
      <c r="AA3102" s="209"/>
      <c r="AB3102" s="189"/>
      <c r="AC3102" s="153"/>
      <c r="AD3102" s="153"/>
      <c r="AE3102" s="190"/>
      <c r="AF3102" s="189"/>
      <c r="AG3102" s="190"/>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5"/>
      <c r="Y3103" s="171"/>
      <c r="Z3103" s="172"/>
      <c r="AA3103" s="209"/>
      <c r="AB3103" s="189"/>
      <c r="AC3103" s="153"/>
      <c r="AD3103" s="153"/>
      <c r="AE3103" s="190"/>
      <c r="AF3103" s="189"/>
      <c r="AG3103" s="190"/>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5"/>
      <c r="Y3104" s="171"/>
      <c r="Z3104" s="172"/>
      <c r="AA3104" s="209"/>
      <c r="AB3104" s="189"/>
      <c r="AC3104" s="153"/>
      <c r="AD3104" s="153"/>
      <c r="AE3104" s="190"/>
      <c r="AF3104" s="189"/>
      <c r="AG3104" s="190"/>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5"/>
      <c r="Y3105" s="171"/>
      <c r="Z3105" s="172"/>
      <c r="AA3105" s="209"/>
      <c r="AB3105" s="189"/>
      <c r="AC3105" s="153"/>
      <c r="AD3105" s="153"/>
      <c r="AE3105" s="190"/>
      <c r="AF3105" s="189"/>
      <c r="AG3105" s="190"/>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5"/>
      <c r="Y3106" s="171"/>
      <c r="Z3106" s="172"/>
      <c r="AA3106" s="209"/>
      <c r="AB3106" s="189"/>
      <c r="AC3106" s="153"/>
      <c r="AD3106" s="153"/>
      <c r="AE3106" s="190"/>
      <c r="AF3106" s="189"/>
      <c r="AG3106" s="190"/>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5"/>
      <c r="Y3107" s="171"/>
      <c r="Z3107" s="172"/>
      <c r="AA3107" s="209"/>
      <c r="AB3107" s="189"/>
      <c r="AC3107" s="153"/>
      <c r="AD3107" s="153"/>
      <c r="AE3107" s="190"/>
      <c r="AF3107" s="189"/>
      <c r="AG3107" s="190"/>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5"/>
      <c r="Y3108" s="171"/>
      <c r="Z3108" s="172"/>
      <c r="AA3108" s="209"/>
      <c r="AB3108" s="189"/>
      <c r="AC3108" s="153"/>
      <c r="AD3108" s="153"/>
      <c r="AE3108" s="190"/>
      <c r="AF3108" s="189"/>
      <c r="AG3108" s="190"/>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5"/>
      <c r="Y3109" s="171"/>
      <c r="Z3109" s="172"/>
      <c r="AA3109" s="209"/>
      <c r="AB3109" s="189"/>
      <c r="AC3109" s="153"/>
      <c r="AD3109" s="153"/>
      <c r="AE3109" s="190"/>
      <c r="AF3109" s="189"/>
      <c r="AG3109" s="190"/>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5"/>
      <c r="Y3110" s="171"/>
      <c r="Z3110" s="172"/>
      <c r="AA3110" s="209"/>
      <c r="AB3110" s="189"/>
      <c r="AC3110" s="153"/>
      <c r="AD3110" s="153"/>
      <c r="AE3110" s="190"/>
      <c r="AF3110" s="189"/>
      <c r="AG3110" s="190"/>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5"/>
      <c r="Y3111" s="171"/>
      <c r="Z3111" s="172"/>
      <c r="AA3111" s="209"/>
      <c r="AB3111" s="189"/>
      <c r="AC3111" s="153"/>
      <c r="AD3111" s="153"/>
      <c r="AE3111" s="190"/>
      <c r="AF3111" s="189"/>
      <c r="AG3111" s="190"/>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5"/>
      <c r="Y3112" s="171"/>
      <c r="Z3112" s="172"/>
      <c r="AA3112" s="209"/>
      <c r="AB3112" s="189"/>
      <c r="AC3112" s="153"/>
      <c r="AD3112" s="153"/>
      <c r="AE3112" s="190"/>
      <c r="AF3112" s="189"/>
      <c r="AG3112" s="190"/>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5"/>
      <c r="Y3113" s="171"/>
      <c r="Z3113" s="172"/>
      <c r="AA3113" s="209"/>
      <c r="AB3113" s="189"/>
      <c r="AC3113" s="153"/>
      <c r="AD3113" s="153"/>
      <c r="AE3113" s="190"/>
      <c r="AF3113" s="189"/>
      <c r="AG3113" s="190"/>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5"/>
      <c r="Y3114" s="171"/>
      <c r="Z3114" s="172"/>
      <c r="AA3114" s="209"/>
      <c r="AB3114" s="189"/>
      <c r="AC3114" s="153"/>
      <c r="AD3114" s="153"/>
      <c r="AE3114" s="190"/>
      <c r="AF3114" s="189"/>
      <c r="AG3114" s="190"/>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5"/>
      <c r="Y3115" s="171"/>
      <c r="Z3115" s="172"/>
      <c r="AA3115" s="209"/>
      <c r="AB3115" s="189"/>
      <c r="AC3115" s="153"/>
      <c r="AD3115" s="153"/>
      <c r="AE3115" s="190"/>
      <c r="AF3115" s="189"/>
      <c r="AG3115" s="190"/>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5"/>
      <c r="Y3116" s="171"/>
      <c r="Z3116" s="172"/>
      <c r="AA3116" s="209"/>
      <c r="AB3116" s="189"/>
      <c r="AC3116" s="153"/>
      <c r="AD3116" s="153"/>
      <c r="AE3116" s="190"/>
      <c r="AF3116" s="189"/>
      <c r="AG3116" s="190"/>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5"/>
      <c r="Y3117" s="171"/>
      <c r="Z3117" s="172"/>
      <c r="AA3117" s="209"/>
      <c r="AB3117" s="189"/>
      <c r="AC3117" s="153"/>
      <c r="AD3117" s="153"/>
      <c r="AE3117" s="190"/>
      <c r="AF3117" s="189"/>
      <c r="AG3117" s="190"/>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5"/>
      <c r="Y3118" s="171"/>
      <c r="Z3118" s="172"/>
      <c r="AA3118" s="209"/>
      <c r="AB3118" s="189"/>
      <c r="AC3118" s="153"/>
      <c r="AD3118" s="153"/>
      <c r="AE3118" s="190"/>
      <c r="AF3118" s="189"/>
      <c r="AG3118" s="190"/>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5"/>
      <c r="Y3119" s="171"/>
      <c r="Z3119" s="172"/>
      <c r="AA3119" s="209"/>
      <c r="AB3119" s="189"/>
      <c r="AC3119" s="153"/>
      <c r="AD3119" s="153"/>
      <c r="AE3119" s="190"/>
      <c r="AF3119" s="189"/>
      <c r="AG3119" s="190"/>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5"/>
      <c r="Y3120" s="171"/>
      <c r="Z3120" s="172"/>
      <c r="AA3120" s="209"/>
      <c r="AB3120" s="189"/>
      <c r="AC3120" s="153"/>
      <c r="AD3120" s="153"/>
      <c r="AE3120" s="190"/>
      <c r="AF3120" s="189"/>
      <c r="AG3120" s="190"/>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5"/>
      <c r="Y3121" s="171"/>
      <c r="Z3121" s="172"/>
      <c r="AA3121" s="209"/>
      <c r="AB3121" s="189"/>
      <c r="AC3121" s="153"/>
      <c r="AD3121" s="153"/>
      <c r="AE3121" s="190"/>
      <c r="AF3121" s="189"/>
      <c r="AG3121" s="190"/>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5"/>
      <c r="Y3122" s="171"/>
      <c r="Z3122" s="172"/>
      <c r="AA3122" s="209"/>
      <c r="AB3122" s="189"/>
      <c r="AC3122" s="153"/>
      <c r="AD3122" s="153"/>
      <c r="AE3122" s="190"/>
      <c r="AF3122" s="189"/>
      <c r="AG3122" s="190"/>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5"/>
      <c r="Y3123" s="171"/>
      <c r="Z3123" s="172"/>
      <c r="AA3123" s="209"/>
      <c r="AB3123" s="189"/>
      <c r="AC3123" s="153"/>
      <c r="AD3123" s="153"/>
      <c r="AE3123" s="190"/>
      <c r="AF3123" s="189"/>
      <c r="AG3123" s="190"/>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5"/>
      <c r="Y3124" s="171"/>
      <c r="Z3124" s="172"/>
      <c r="AA3124" s="209"/>
      <c r="AB3124" s="189"/>
      <c r="AC3124" s="153"/>
      <c r="AD3124" s="153"/>
      <c r="AE3124" s="190"/>
      <c r="AF3124" s="189"/>
      <c r="AG3124" s="190"/>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5"/>
      <c r="Y3125" s="171"/>
      <c r="Z3125" s="172"/>
      <c r="AA3125" s="209"/>
      <c r="AB3125" s="189"/>
      <c r="AC3125" s="153"/>
      <c r="AD3125" s="153"/>
      <c r="AE3125" s="190"/>
      <c r="AF3125" s="189"/>
      <c r="AG3125" s="190"/>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5"/>
      <c r="Y3126" s="171"/>
      <c r="Z3126" s="172"/>
      <c r="AA3126" s="209"/>
      <c r="AB3126" s="189"/>
      <c r="AC3126" s="153"/>
      <c r="AD3126" s="153"/>
      <c r="AE3126" s="190"/>
      <c r="AF3126" s="189"/>
      <c r="AG3126" s="190"/>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5"/>
      <c r="Y3127" s="171"/>
      <c r="Z3127" s="172"/>
      <c r="AA3127" s="209"/>
      <c r="AB3127" s="189"/>
      <c r="AC3127" s="153"/>
      <c r="AD3127" s="153"/>
      <c r="AE3127" s="190"/>
      <c r="AF3127" s="189"/>
      <c r="AG3127" s="190"/>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5"/>
      <c r="Y3128" s="171"/>
      <c r="Z3128" s="172"/>
      <c r="AA3128" s="209"/>
      <c r="AB3128" s="189"/>
      <c r="AC3128" s="153"/>
      <c r="AD3128" s="153"/>
      <c r="AE3128" s="190"/>
      <c r="AF3128" s="189"/>
      <c r="AG3128" s="190"/>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5"/>
      <c r="Y3129" s="171"/>
      <c r="Z3129" s="172"/>
      <c r="AA3129" s="209"/>
      <c r="AB3129" s="189"/>
      <c r="AC3129" s="153"/>
      <c r="AD3129" s="153"/>
      <c r="AE3129" s="190"/>
      <c r="AF3129" s="189"/>
      <c r="AG3129" s="190"/>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5"/>
      <c r="Y3130" s="171"/>
      <c r="Z3130" s="172"/>
      <c r="AA3130" s="209"/>
      <c r="AB3130" s="189"/>
      <c r="AC3130" s="153"/>
      <c r="AD3130" s="153"/>
      <c r="AE3130" s="190"/>
      <c r="AF3130" s="189"/>
      <c r="AG3130" s="190"/>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5"/>
      <c r="Y3131" s="171"/>
      <c r="Z3131" s="172"/>
      <c r="AA3131" s="209"/>
      <c r="AB3131" s="189"/>
      <c r="AC3131" s="153"/>
      <c r="AD3131" s="153"/>
      <c r="AE3131" s="190"/>
      <c r="AF3131" s="189"/>
      <c r="AG3131" s="190"/>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5"/>
      <c r="Y3132" s="171"/>
      <c r="Z3132" s="172"/>
      <c r="AA3132" s="209"/>
      <c r="AB3132" s="189"/>
      <c r="AC3132" s="153"/>
      <c r="AD3132" s="153"/>
      <c r="AE3132" s="190"/>
      <c r="AF3132" s="189"/>
      <c r="AG3132" s="190"/>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5"/>
      <c r="Y3133" s="171"/>
      <c r="Z3133" s="172"/>
      <c r="AA3133" s="209"/>
      <c r="AB3133" s="189"/>
      <c r="AC3133" s="153"/>
      <c r="AD3133" s="153"/>
      <c r="AE3133" s="190"/>
      <c r="AF3133" s="189"/>
      <c r="AG3133" s="190"/>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5"/>
      <c r="Y3134" s="171"/>
      <c r="Z3134" s="172"/>
      <c r="AA3134" s="209"/>
      <c r="AB3134" s="189"/>
      <c r="AC3134" s="153"/>
      <c r="AD3134" s="153"/>
      <c r="AE3134" s="190"/>
      <c r="AF3134" s="189"/>
      <c r="AG3134" s="190"/>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5"/>
      <c r="Y3135" s="171"/>
      <c r="Z3135" s="172"/>
      <c r="AA3135" s="209"/>
      <c r="AB3135" s="189"/>
      <c r="AC3135" s="153"/>
      <c r="AD3135" s="153"/>
      <c r="AE3135" s="190"/>
      <c r="AF3135" s="189"/>
      <c r="AG3135" s="190"/>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5"/>
      <c r="Y3136" s="171"/>
      <c r="Z3136" s="172"/>
      <c r="AA3136" s="209"/>
      <c r="AB3136" s="189"/>
      <c r="AC3136" s="153"/>
      <c r="AD3136" s="153"/>
      <c r="AE3136" s="190"/>
      <c r="AF3136" s="189"/>
      <c r="AG3136" s="190"/>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5"/>
      <c r="Y3137" s="171"/>
      <c r="Z3137" s="172"/>
      <c r="AA3137" s="209"/>
      <c r="AB3137" s="189"/>
      <c r="AC3137" s="153"/>
      <c r="AD3137" s="153"/>
      <c r="AE3137" s="190"/>
      <c r="AF3137" s="189"/>
      <c r="AG3137" s="190"/>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5"/>
      <c r="Y3138" s="171"/>
      <c r="Z3138" s="172"/>
      <c r="AA3138" s="209"/>
      <c r="AB3138" s="189"/>
      <c r="AC3138" s="153"/>
      <c r="AD3138" s="153"/>
      <c r="AE3138" s="190"/>
      <c r="AF3138" s="189"/>
      <c r="AG3138" s="190"/>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5"/>
      <c r="Y3139" s="171"/>
      <c r="Z3139" s="172"/>
      <c r="AA3139" s="209"/>
      <c r="AB3139" s="189"/>
      <c r="AC3139" s="153"/>
      <c r="AD3139" s="153"/>
      <c r="AE3139" s="190"/>
      <c r="AF3139" s="189"/>
      <c r="AG3139" s="190"/>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5"/>
      <c r="Y3140" s="171"/>
      <c r="Z3140" s="172"/>
      <c r="AA3140" s="209"/>
      <c r="AB3140" s="189"/>
      <c r="AC3140" s="153"/>
      <c r="AD3140" s="153"/>
      <c r="AE3140" s="190"/>
      <c r="AF3140" s="189"/>
      <c r="AG3140" s="190"/>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5"/>
      <c r="Y3141" s="171"/>
      <c r="Z3141" s="172"/>
      <c r="AA3141" s="209"/>
      <c r="AB3141" s="189"/>
      <c r="AC3141" s="153"/>
      <c r="AD3141" s="153"/>
      <c r="AE3141" s="190"/>
      <c r="AF3141" s="189"/>
      <c r="AG3141" s="190"/>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5"/>
      <c r="Y3142" s="171"/>
      <c r="Z3142" s="172"/>
      <c r="AA3142" s="209"/>
      <c r="AB3142" s="189"/>
      <c r="AC3142" s="153"/>
      <c r="AD3142" s="153"/>
      <c r="AE3142" s="190"/>
      <c r="AF3142" s="189"/>
      <c r="AG3142" s="190"/>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5"/>
      <c r="Y3143" s="171"/>
      <c r="Z3143" s="172"/>
      <c r="AA3143" s="209"/>
      <c r="AB3143" s="189"/>
      <c r="AC3143" s="153"/>
      <c r="AD3143" s="153"/>
      <c r="AE3143" s="190"/>
      <c r="AF3143" s="189"/>
      <c r="AG3143" s="190"/>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5"/>
      <c r="Y3144" s="171"/>
      <c r="Z3144" s="172"/>
      <c r="AA3144" s="209"/>
      <c r="AB3144" s="189"/>
      <c r="AC3144" s="153"/>
      <c r="AD3144" s="153"/>
      <c r="AE3144" s="190"/>
      <c r="AF3144" s="189"/>
      <c r="AG3144" s="190"/>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5"/>
      <c r="Y3145" s="171"/>
      <c r="Z3145" s="172"/>
      <c r="AA3145" s="209"/>
      <c r="AB3145" s="189"/>
      <c r="AC3145" s="153"/>
      <c r="AD3145" s="153"/>
      <c r="AE3145" s="190"/>
      <c r="AF3145" s="189"/>
      <c r="AG3145" s="190"/>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5"/>
      <c r="Y3146" s="171"/>
      <c r="Z3146" s="172"/>
      <c r="AA3146" s="209"/>
      <c r="AB3146" s="189"/>
      <c r="AC3146" s="153"/>
      <c r="AD3146" s="153"/>
      <c r="AE3146" s="190"/>
      <c r="AF3146" s="189"/>
      <c r="AG3146" s="190"/>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5"/>
      <c r="Y3147" s="171"/>
      <c r="Z3147" s="172"/>
      <c r="AA3147" s="209"/>
      <c r="AB3147" s="189"/>
      <c r="AC3147" s="153"/>
      <c r="AD3147" s="153"/>
      <c r="AE3147" s="190"/>
      <c r="AF3147" s="189"/>
      <c r="AG3147" s="190"/>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5"/>
      <c r="Y3148" s="171"/>
      <c r="Z3148" s="172"/>
      <c r="AA3148" s="209"/>
      <c r="AB3148" s="189"/>
      <c r="AC3148" s="153"/>
      <c r="AD3148" s="153"/>
      <c r="AE3148" s="190"/>
      <c r="AF3148" s="189"/>
      <c r="AG3148" s="190"/>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5"/>
      <c r="Y3149" s="171"/>
      <c r="Z3149" s="172"/>
      <c r="AA3149" s="209"/>
      <c r="AB3149" s="189"/>
      <c r="AC3149" s="153"/>
      <c r="AD3149" s="153"/>
      <c r="AE3149" s="190"/>
      <c r="AF3149" s="189"/>
      <c r="AG3149" s="190"/>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5"/>
      <c r="Y3150" s="171"/>
      <c r="Z3150" s="172"/>
      <c r="AA3150" s="209"/>
      <c r="AB3150" s="189"/>
      <c r="AC3150" s="153"/>
      <c r="AD3150" s="153"/>
      <c r="AE3150" s="190"/>
      <c r="AF3150" s="189"/>
      <c r="AG3150" s="190"/>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5"/>
      <c r="Y3151" s="171"/>
      <c r="Z3151" s="172"/>
      <c r="AA3151" s="209"/>
      <c r="AB3151" s="189"/>
      <c r="AC3151" s="153"/>
      <c r="AD3151" s="153"/>
      <c r="AE3151" s="190"/>
      <c r="AF3151" s="189"/>
      <c r="AG3151" s="190"/>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5"/>
      <c r="Y3152" s="171"/>
      <c r="Z3152" s="172"/>
      <c r="AA3152" s="209"/>
      <c r="AB3152" s="189"/>
      <c r="AC3152" s="153"/>
      <c r="AD3152" s="153"/>
      <c r="AE3152" s="190"/>
      <c r="AF3152" s="189"/>
      <c r="AG3152" s="190"/>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5"/>
      <c r="Y3153" s="171"/>
      <c r="Z3153" s="172"/>
      <c r="AA3153" s="209"/>
      <c r="AB3153" s="189"/>
      <c r="AC3153" s="153"/>
      <c r="AD3153" s="153"/>
      <c r="AE3153" s="190"/>
      <c r="AF3153" s="189"/>
      <c r="AG3153" s="190"/>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5"/>
      <c r="Y3154" s="171"/>
      <c r="Z3154" s="172"/>
      <c r="AA3154" s="209"/>
      <c r="AB3154" s="189"/>
      <c r="AC3154" s="153"/>
      <c r="AD3154" s="153"/>
      <c r="AE3154" s="190"/>
      <c r="AF3154" s="189"/>
      <c r="AG3154" s="190"/>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5"/>
      <c r="Y3155" s="171"/>
      <c r="Z3155" s="172"/>
      <c r="AA3155" s="209"/>
      <c r="AB3155" s="189"/>
      <c r="AC3155" s="153"/>
      <c r="AD3155" s="153"/>
      <c r="AE3155" s="190"/>
      <c r="AF3155" s="189"/>
      <c r="AG3155" s="190"/>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5"/>
      <c r="Y3156" s="171"/>
      <c r="Z3156" s="172"/>
      <c r="AA3156" s="209"/>
      <c r="AB3156" s="189"/>
      <c r="AC3156" s="153"/>
      <c r="AD3156" s="153"/>
      <c r="AE3156" s="190"/>
      <c r="AF3156" s="189"/>
      <c r="AG3156" s="190"/>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5"/>
      <c r="Y3157" s="171"/>
      <c r="Z3157" s="172"/>
      <c r="AA3157" s="209"/>
      <c r="AB3157" s="189"/>
      <c r="AC3157" s="153"/>
      <c r="AD3157" s="153"/>
      <c r="AE3157" s="190"/>
      <c r="AF3157" s="189"/>
      <c r="AG3157" s="190"/>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5"/>
      <c r="Y3158" s="171"/>
      <c r="Z3158" s="172"/>
      <c r="AA3158" s="209"/>
      <c r="AB3158" s="189"/>
      <c r="AC3158" s="153"/>
      <c r="AD3158" s="153"/>
      <c r="AE3158" s="190"/>
      <c r="AF3158" s="189"/>
      <c r="AG3158" s="190"/>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5"/>
      <c r="Y3159" s="171"/>
      <c r="Z3159" s="172"/>
      <c r="AA3159" s="209"/>
      <c r="AB3159" s="189"/>
      <c r="AC3159" s="153"/>
      <c r="AD3159" s="153"/>
      <c r="AE3159" s="190"/>
      <c r="AF3159" s="189"/>
      <c r="AG3159" s="190"/>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5"/>
      <c r="Y3160" s="171"/>
      <c r="Z3160" s="172"/>
      <c r="AA3160" s="209"/>
      <c r="AB3160" s="189"/>
      <c r="AC3160" s="153"/>
      <c r="AD3160" s="153"/>
      <c r="AE3160" s="190"/>
      <c r="AF3160" s="189"/>
      <c r="AG3160" s="190"/>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5"/>
      <c r="Y3161" s="171"/>
      <c r="Z3161" s="172"/>
      <c r="AA3161" s="209"/>
      <c r="AB3161" s="189"/>
      <c r="AC3161" s="153"/>
      <c r="AD3161" s="153"/>
      <c r="AE3161" s="190"/>
      <c r="AF3161" s="189"/>
      <c r="AG3161" s="190"/>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5"/>
      <c r="Y3162" s="171"/>
      <c r="Z3162" s="172"/>
      <c r="AA3162" s="209"/>
      <c r="AB3162" s="189"/>
      <c r="AC3162" s="153"/>
      <c r="AD3162" s="153"/>
      <c r="AE3162" s="190"/>
      <c r="AF3162" s="189"/>
      <c r="AG3162" s="190"/>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5"/>
      <c r="Y3163" s="171"/>
      <c r="Z3163" s="172"/>
      <c r="AA3163" s="209"/>
      <c r="AB3163" s="189"/>
      <c r="AC3163" s="153"/>
      <c r="AD3163" s="153"/>
      <c r="AE3163" s="190"/>
      <c r="AF3163" s="189"/>
      <c r="AG3163" s="190"/>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5"/>
      <c r="Y3164" s="171"/>
      <c r="Z3164" s="172"/>
      <c r="AA3164" s="209"/>
      <c r="AB3164" s="189"/>
      <c r="AC3164" s="153"/>
      <c r="AD3164" s="153"/>
      <c r="AE3164" s="190"/>
      <c r="AF3164" s="189"/>
      <c r="AG3164" s="190"/>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5"/>
      <c r="Y3165" s="171"/>
      <c r="Z3165" s="172"/>
      <c r="AA3165" s="209"/>
      <c r="AB3165" s="189"/>
      <c r="AC3165" s="153"/>
      <c r="AD3165" s="153"/>
      <c r="AE3165" s="190"/>
      <c r="AF3165" s="189"/>
      <c r="AG3165" s="190"/>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5"/>
      <c r="Y3166" s="171"/>
      <c r="Z3166" s="172"/>
      <c r="AA3166" s="209"/>
      <c r="AB3166" s="189"/>
      <c r="AC3166" s="153"/>
      <c r="AD3166" s="153"/>
      <c r="AE3166" s="190"/>
      <c r="AF3166" s="189"/>
      <c r="AG3166" s="190"/>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5"/>
      <c r="Y3167" s="171"/>
      <c r="Z3167" s="172"/>
      <c r="AA3167" s="209"/>
      <c r="AB3167" s="189"/>
      <c r="AC3167" s="153"/>
      <c r="AD3167" s="153"/>
      <c r="AE3167" s="190"/>
      <c r="AF3167" s="189"/>
      <c r="AG3167" s="190"/>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5"/>
      <c r="Y3168" s="171"/>
      <c r="Z3168" s="172"/>
      <c r="AA3168" s="209"/>
      <c r="AB3168" s="189"/>
      <c r="AC3168" s="153"/>
      <c r="AD3168" s="153"/>
      <c r="AE3168" s="190"/>
      <c r="AF3168" s="189"/>
      <c r="AG3168" s="190"/>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5"/>
      <c r="Y3169" s="171"/>
      <c r="Z3169" s="172"/>
      <c r="AA3169" s="209"/>
      <c r="AB3169" s="189"/>
      <c r="AC3169" s="153"/>
      <c r="AD3169" s="153"/>
      <c r="AE3169" s="190"/>
      <c r="AF3169" s="189"/>
      <c r="AG3169" s="190"/>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5"/>
      <c r="Y3170" s="171"/>
      <c r="Z3170" s="172"/>
      <c r="AA3170" s="209"/>
      <c r="AB3170" s="189"/>
      <c r="AC3170" s="153"/>
      <c r="AD3170" s="153"/>
      <c r="AE3170" s="190"/>
      <c r="AF3170" s="189"/>
      <c r="AG3170" s="190"/>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5"/>
      <c r="Y3171" s="171"/>
      <c r="Z3171" s="172"/>
      <c r="AA3171" s="209"/>
      <c r="AB3171" s="189"/>
      <c r="AC3171" s="153"/>
      <c r="AD3171" s="153"/>
      <c r="AE3171" s="190"/>
      <c r="AF3171" s="189"/>
      <c r="AG3171" s="190"/>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5"/>
      <c r="Y3172" s="171"/>
      <c r="Z3172" s="172"/>
      <c r="AA3172" s="209"/>
      <c r="AB3172" s="189"/>
      <c r="AC3172" s="153"/>
      <c r="AD3172" s="153"/>
      <c r="AE3172" s="190"/>
      <c r="AF3172" s="189"/>
      <c r="AG3172" s="190"/>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5"/>
      <c r="Y3173" s="171"/>
      <c r="Z3173" s="172"/>
      <c r="AA3173" s="209"/>
      <c r="AB3173" s="189"/>
      <c r="AC3173" s="153"/>
      <c r="AD3173" s="153"/>
      <c r="AE3173" s="190"/>
      <c r="AF3173" s="189"/>
      <c r="AG3173" s="190"/>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5"/>
      <c r="Y3174" s="171"/>
      <c r="Z3174" s="172"/>
      <c r="AA3174" s="209"/>
      <c r="AB3174" s="189"/>
      <c r="AC3174" s="153"/>
      <c r="AD3174" s="153"/>
      <c r="AE3174" s="190"/>
      <c r="AF3174" s="189"/>
      <c r="AG3174" s="190"/>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5"/>
      <c r="Y3175" s="171"/>
      <c r="Z3175" s="172"/>
      <c r="AA3175" s="209"/>
      <c r="AB3175" s="189"/>
      <c r="AC3175" s="153"/>
      <c r="AD3175" s="153"/>
      <c r="AE3175" s="190"/>
      <c r="AF3175" s="189"/>
      <c r="AG3175" s="190"/>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5"/>
      <c r="Y3176" s="171"/>
      <c r="Z3176" s="172"/>
      <c r="AA3176" s="209"/>
      <c r="AB3176" s="189"/>
      <c r="AC3176" s="153"/>
      <c r="AD3176" s="153"/>
      <c r="AE3176" s="190"/>
      <c r="AF3176" s="189"/>
      <c r="AG3176" s="190"/>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5"/>
      <c r="Y3177" s="171"/>
      <c r="Z3177" s="172"/>
      <c r="AA3177" s="209"/>
      <c r="AB3177" s="189"/>
      <c r="AC3177" s="153"/>
      <c r="AD3177" s="153"/>
      <c r="AE3177" s="190"/>
      <c r="AF3177" s="189"/>
      <c r="AG3177" s="190"/>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5"/>
      <c r="Y3178" s="171"/>
      <c r="Z3178" s="172"/>
      <c r="AA3178" s="209"/>
      <c r="AB3178" s="189"/>
      <c r="AC3178" s="153"/>
      <c r="AD3178" s="153"/>
      <c r="AE3178" s="190"/>
      <c r="AF3178" s="189"/>
      <c r="AG3178" s="190"/>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5"/>
      <c r="Y3179" s="171"/>
      <c r="Z3179" s="172"/>
      <c r="AA3179" s="209"/>
      <c r="AB3179" s="189"/>
      <c r="AC3179" s="153"/>
      <c r="AD3179" s="153"/>
      <c r="AE3179" s="190"/>
      <c r="AF3179" s="189"/>
      <c r="AG3179" s="190"/>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5"/>
      <c r="Y3180" s="171"/>
      <c r="Z3180" s="172"/>
      <c r="AA3180" s="209"/>
      <c r="AB3180" s="189"/>
      <c r="AC3180" s="153"/>
      <c r="AD3180" s="153"/>
      <c r="AE3180" s="190"/>
      <c r="AF3180" s="189"/>
      <c r="AG3180" s="190"/>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5"/>
      <c r="Y3181" s="171"/>
      <c r="Z3181" s="172"/>
      <c r="AA3181" s="209"/>
      <c r="AB3181" s="189"/>
      <c r="AC3181" s="153"/>
      <c r="AD3181" s="153"/>
      <c r="AE3181" s="190"/>
      <c r="AF3181" s="189"/>
      <c r="AG3181" s="190"/>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5"/>
      <c r="Y3182" s="171"/>
      <c r="Z3182" s="172"/>
      <c r="AA3182" s="209"/>
      <c r="AB3182" s="189"/>
      <c r="AC3182" s="153"/>
      <c r="AD3182" s="153"/>
      <c r="AE3182" s="190"/>
      <c r="AF3182" s="189"/>
      <c r="AG3182" s="190"/>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5"/>
      <c r="Y3183" s="171"/>
      <c r="Z3183" s="172"/>
      <c r="AA3183" s="209"/>
      <c r="AB3183" s="189"/>
      <c r="AC3183" s="153"/>
      <c r="AD3183" s="153"/>
      <c r="AE3183" s="190"/>
      <c r="AF3183" s="189"/>
      <c r="AG3183" s="190"/>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5"/>
      <c r="Y3184" s="171"/>
      <c r="Z3184" s="172"/>
      <c r="AA3184" s="209"/>
      <c r="AB3184" s="189"/>
      <c r="AC3184" s="153"/>
      <c r="AD3184" s="153"/>
      <c r="AE3184" s="190"/>
      <c r="AF3184" s="189"/>
      <c r="AG3184" s="190"/>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5"/>
      <c r="Y3185" s="171"/>
      <c r="Z3185" s="172"/>
      <c r="AA3185" s="209"/>
      <c r="AB3185" s="189"/>
      <c r="AC3185" s="153"/>
      <c r="AD3185" s="153"/>
      <c r="AE3185" s="190"/>
      <c r="AF3185" s="189"/>
      <c r="AG3185" s="190"/>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5"/>
      <c r="Y3186" s="171"/>
      <c r="Z3186" s="172"/>
      <c r="AA3186" s="209"/>
      <c r="AB3186" s="189"/>
      <c r="AC3186" s="153"/>
      <c r="AD3186" s="153"/>
      <c r="AE3186" s="190"/>
      <c r="AF3186" s="189"/>
      <c r="AG3186" s="190"/>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5"/>
      <c r="Y3187" s="171"/>
      <c r="Z3187" s="172"/>
      <c r="AA3187" s="209"/>
      <c r="AB3187" s="189"/>
      <c r="AC3187" s="153"/>
      <c r="AD3187" s="153"/>
      <c r="AE3187" s="190"/>
      <c r="AF3187" s="189"/>
      <c r="AG3187" s="190"/>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5"/>
      <c r="Y3188" s="171"/>
      <c r="Z3188" s="172"/>
      <c r="AA3188" s="209"/>
      <c r="AB3188" s="189"/>
      <c r="AC3188" s="153"/>
      <c r="AD3188" s="153"/>
      <c r="AE3188" s="190"/>
      <c r="AF3188" s="189"/>
      <c r="AG3188" s="190"/>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5"/>
      <c r="Y3189" s="171"/>
      <c r="Z3189" s="172"/>
      <c r="AA3189" s="209"/>
      <c r="AB3189" s="189"/>
      <c r="AC3189" s="153"/>
      <c r="AD3189" s="153"/>
      <c r="AE3189" s="190"/>
      <c r="AF3189" s="189"/>
      <c r="AG3189" s="190"/>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5"/>
      <c r="Y3190" s="171"/>
      <c r="Z3190" s="172"/>
      <c r="AA3190" s="209"/>
      <c r="AB3190" s="189"/>
      <c r="AC3190" s="153"/>
      <c r="AD3190" s="153"/>
      <c r="AE3190" s="190"/>
      <c r="AF3190" s="189"/>
      <c r="AG3190" s="190"/>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5"/>
      <c r="Y3191" s="171"/>
      <c r="Z3191" s="172"/>
      <c r="AA3191" s="209"/>
      <c r="AB3191" s="189"/>
      <c r="AC3191" s="153"/>
      <c r="AD3191" s="153"/>
      <c r="AE3191" s="190"/>
      <c r="AF3191" s="189"/>
      <c r="AG3191" s="190"/>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5"/>
      <c r="Y3192" s="171"/>
      <c r="Z3192" s="172"/>
      <c r="AA3192" s="209"/>
      <c r="AB3192" s="189"/>
      <c r="AC3192" s="153"/>
      <c r="AD3192" s="153"/>
      <c r="AE3192" s="190"/>
      <c r="AF3192" s="189"/>
      <c r="AG3192" s="190"/>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5"/>
      <c r="Y3193" s="171"/>
      <c r="Z3193" s="172"/>
      <c r="AA3193" s="209"/>
      <c r="AB3193" s="189"/>
      <c r="AC3193" s="153"/>
      <c r="AD3193" s="153"/>
      <c r="AE3193" s="190"/>
      <c r="AF3193" s="189"/>
      <c r="AG3193" s="190"/>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5"/>
      <c r="Y3194" s="171"/>
      <c r="Z3194" s="172"/>
      <c r="AA3194" s="209"/>
      <c r="AB3194" s="189"/>
      <c r="AC3194" s="153"/>
      <c r="AD3194" s="153"/>
      <c r="AE3194" s="190"/>
      <c r="AF3194" s="189"/>
      <c r="AG3194" s="190"/>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5"/>
      <c r="Y3195" s="171"/>
      <c r="Z3195" s="172"/>
      <c r="AA3195" s="209"/>
      <c r="AB3195" s="189"/>
      <c r="AC3195" s="153"/>
      <c r="AD3195" s="153"/>
      <c r="AE3195" s="190"/>
      <c r="AF3195" s="189"/>
      <c r="AG3195" s="190"/>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5"/>
      <c r="Y3196" s="171"/>
      <c r="Z3196" s="172"/>
      <c r="AA3196" s="209"/>
      <c r="AB3196" s="189"/>
      <c r="AC3196" s="153"/>
      <c r="AD3196" s="153"/>
      <c r="AE3196" s="190"/>
      <c r="AF3196" s="189"/>
      <c r="AG3196" s="190"/>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5"/>
      <c r="Y3197" s="171"/>
      <c r="Z3197" s="172"/>
      <c r="AA3197" s="209"/>
      <c r="AB3197" s="189"/>
      <c r="AC3197" s="153"/>
      <c r="AD3197" s="153"/>
      <c r="AE3197" s="190"/>
      <c r="AF3197" s="189"/>
      <c r="AG3197" s="190"/>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5"/>
      <c r="Y3198" s="171"/>
      <c r="Z3198" s="172"/>
      <c r="AA3198" s="209"/>
      <c r="AB3198" s="189"/>
      <c r="AC3198" s="153"/>
      <c r="AD3198" s="153"/>
      <c r="AE3198" s="190"/>
      <c r="AF3198" s="189"/>
      <c r="AG3198" s="190"/>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5"/>
      <c r="Y3199" s="171"/>
      <c r="Z3199" s="172"/>
      <c r="AA3199" s="209"/>
      <c r="AB3199" s="189"/>
      <c r="AC3199" s="153"/>
      <c r="AD3199" s="153"/>
      <c r="AE3199" s="190"/>
      <c r="AF3199" s="189"/>
      <c r="AG3199" s="190"/>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5"/>
      <c r="Y3200" s="171"/>
      <c r="Z3200" s="172"/>
      <c r="AA3200" s="209"/>
      <c r="AB3200" s="189"/>
      <c r="AC3200" s="153"/>
      <c r="AD3200" s="153"/>
      <c r="AE3200" s="190"/>
      <c r="AF3200" s="189"/>
      <c r="AG3200" s="190"/>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5"/>
      <c r="Y3201" s="171"/>
      <c r="Z3201" s="172"/>
      <c r="AA3201" s="209"/>
      <c r="AB3201" s="189"/>
      <c r="AC3201" s="153"/>
      <c r="AD3201" s="153"/>
      <c r="AE3201" s="190"/>
      <c r="AF3201" s="189"/>
      <c r="AG3201" s="190"/>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5"/>
      <c r="Y3202" s="171"/>
      <c r="Z3202" s="172"/>
      <c r="AA3202" s="209"/>
      <c r="AB3202" s="189"/>
      <c r="AC3202" s="153"/>
      <c r="AD3202" s="153"/>
      <c r="AE3202" s="190"/>
      <c r="AF3202" s="189"/>
      <c r="AG3202" s="190"/>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5"/>
      <c r="Y3203" s="171"/>
      <c r="Z3203" s="172"/>
      <c r="AA3203" s="209"/>
      <c r="AB3203" s="189"/>
      <c r="AC3203" s="153"/>
      <c r="AD3203" s="153"/>
      <c r="AE3203" s="190"/>
      <c r="AF3203" s="189"/>
      <c r="AG3203" s="190"/>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5"/>
      <c r="Y3204" s="171"/>
      <c r="Z3204" s="172"/>
      <c r="AA3204" s="209"/>
      <c r="AB3204" s="189"/>
      <c r="AC3204" s="153"/>
      <c r="AD3204" s="153"/>
      <c r="AE3204" s="190"/>
      <c r="AF3204" s="189"/>
      <c r="AG3204" s="190"/>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5"/>
      <c r="Y3205" s="171"/>
      <c r="Z3205" s="172"/>
      <c r="AA3205" s="209"/>
      <c r="AB3205" s="189"/>
      <c r="AC3205" s="153"/>
      <c r="AD3205" s="153"/>
      <c r="AE3205" s="190"/>
      <c r="AF3205" s="189"/>
      <c r="AG3205" s="190"/>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5"/>
      <c r="Y3206" s="171"/>
      <c r="Z3206" s="172"/>
      <c r="AA3206" s="209"/>
      <c r="AB3206" s="189"/>
      <c r="AC3206" s="153"/>
      <c r="AD3206" s="153"/>
      <c r="AE3206" s="190"/>
      <c r="AF3206" s="189"/>
      <c r="AG3206" s="190"/>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5"/>
      <c r="Y3207" s="171"/>
      <c r="Z3207" s="172"/>
      <c r="AA3207" s="209"/>
      <c r="AB3207" s="189"/>
      <c r="AC3207" s="153"/>
      <c r="AD3207" s="153"/>
      <c r="AE3207" s="190"/>
      <c r="AF3207" s="189"/>
      <c r="AG3207" s="190"/>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5"/>
      <c r="Y3208" s="171"/>
      <c r="Z3208" s="172"/>
      <c r="AA3208" s="209"/>
      <c r="AB3208" s="189"/>
      <c r="AC3208" s="153"/>
      <c r="AD3208" s="153"/>
      <c r="AE3208" s="190"/>
      <c r="AF3208" s="189"/>
      <c r="AG3208" s="190"/>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5"/>
      <c r="Y3209" s="171"/>
      <c r="Z3209" s="172"/>
      <c r="AA3209" s="209"/>
      <c r="AB3209" s="189"/>
      <c r="AC3209" s="153"/>
      <c r="AD3209" s="153"/>
      <c r="AE3209" s="190"/>
      <c r="AF3209" s="189"/>
      <c r="AG3209" s="190"/>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5"/>
      <c r="Y3210" s="171"/>
      <c r="Z3210" s="172"/>
      <c r="AA3210" s="209"/>
      <c r="AB3210" s="189"/>
      <c r="AC3210" s="153"/>
      <c r="AD3210" s="153"/>
      <c r="AE3210" s="190"/>
      <c r="AF3210" s="189"/>
      <c r="AG3210" s="190"/>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5"/>
      <c r="Y3211" s="171"/>
      <c r="Z3211" s="172"/>
      <c r="AA3211" s="209"/>
      <c r="AB3211" s="189"/>
      <c r="AC3211" s="153"/>
      <c r="AD3211" s="153"/>
      <c r="AE3211" s="190"/>
      <c r="AF3211" s="189"/>
      <c r="AG3211" s="190"/>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5"/>
      <c r="Y3212" s="171"/>
      <c r="Z3212" s="172"/>
      <c r="AA3212" s="209"/>
      <c r="AB3212" s="189"/>
      <c r="AC3212" s="153"/>
      <c r="AD3212" s="153"/>
      <c r="AE3212" s="190"/>
      <c r="AF3212" s="189"/>
      <c r="AG3212" s="190"/>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5"/>
      <c r="Y3213" s="171"/>
      <c r="Z3213" s="172"/>
      <c r="AA3213" s="209"/>
      <c r="AB3213" s="189"/>
      <c r="AC3213" s="153"/>
      <c r="AD3213" s="153"/>
      <c r="AE3213" s="190"/>
      <c r="AF3213" s="189"/>
      <c r="AG3213" s="190"/>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5"/>
      <c r="Y3214" s="171"/>
      <c r="Z3214" s="172"/>
      <c r="AA3214" s="209"/>
      <c r="AB3214" s="189"/>
      <c r="AC3214" s="153"/>
      <c r="AD3214" s="153"/>
      <c r="AE3214" s="190"/>
      <c r="AF3214" s="189"/>
      <c r="AG3214" s="190"/>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5"/>
      <c r="Y3215" s="171"/>
      <c r="Z3215" s="172"/>
      <c r="AA3215" s="209"/>
      <c r="AB3215" s="189"/>
      <c r="AC3215" s="153"/>
      <c r="AD3215" s="153"/>
      <c r="AE3215" s="190"/>
      <c r="AF3215" s="189"/>
      <c r="AG3215" s="190"/>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5"/>
      <c r="Y3216" s="171"/>
      <c r="Z3216" s="172"/>
      <c r="AA3216" s="209"/>
      <c r="AB3216" s="189"/>
      <c r="AC3216" s="153"/>
      <c r="AD3216" s="153"/>
      <c r="AE3216" s="190"/>
      <c r="AF3216" s="189"/>
      <c r="AG3216" s="190"/>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5"/>
      <c r="Y3217" s="171"/>
      <c r="Z3217" s="172"/>
      <c r="AA3217" s="209"/>
      <c r="AB3217" s="189"/>
      <c r="AC3217" s="153"/>
      <c r="AD3217" s="153"/>
      <c r="AE3217" s="190"/>
      <c r="AF3217" s="189"/>
      <c r="AG3217" s="190"/>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5"/>
      <c r="Y3218" s="171"/>
      <c r="Z3218" s="172"/>
      <c r="AA3218" s="209"/>
      <c r="AB3218" s="189"/>
      <c r="AC3218" s="153"/>
      <c r="AD3218" s="153"/>
      <c r="AE3218" s="190"/>
      <c r="AF3218" s="189"/>
      <c r="AG3218" s="190"/>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5"/>
      <c r="Y3219" s="171"/>
      <c r="Z3219" s="172"/>
      <c r="AA3219" s="209"/>
      <c r="AB3219" s="189"/>
      <c r="AC3219" s="153"/>
      <c r="AD3219" s="153"/>
      <c r="AE3219" s="190"/>
      <c r="AF3219" s="189"/>
      <c r="AG3219" s="190"/>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5"/>
      <c r="Y3220" s="171"/>
      <c r="Z3220" s="172"/>
      <c r="AA3220" s="209"/>
      <c r="AB3220" s="189"/>
      <c r="AC3220" s="153"/>
      <c r="AD3220" s="153"/>
      <c r="AE3220" s="190"/>
      <c r="AF3220" s="189"/>
      <c r="AG3220" s="190"/>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5"/>
      <c r="Y3221" s="171"/>
      <c r="Z3221" s="172"/>
      <c r="AA3221" s="209"/>
      <c r="AB3221" s="189"/>
      <c r="AC3221" s="153"/>
      <c r="AD3221" s="153"/>
      <c r="AE3221" s="190"/>
      <c r="AF3221" s="189"/>
      <c r="AG3221" s="190"/>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5"/>
      <c r="Y3222" s="171"/>
      <c r="Z3222" s="172"/>
      <c r="AA3222" s="209"/>
      <c r="AB3222" s="189"/>
      <c r="AC3222" s="153"/>
      <c r="AD3222" s="153"/>
      <c r="AE3222" s="190"/>
      <c r="AF3222" s="189"/>
      <c r="AG3222" s="190"/>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5"/>
      <c r="Y3223" s="171"/>
      <c r="Z3223" s="172"/>
      <c r="AA3223" s="209"/>
      <c r="AB3223" s="189"/>
      <c r="AC3223" s="153"/>
      <c r="AD3223" s="153"/>
      <c r="AE3223" s="190"/>
      <c r="AF3223" s="189"/>
      <c r="AG3223" s="190"/>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5"/>
      <c r="Y3224" s="171"/>
      <c r="Z3224" s="172"/>
      <c r="AA3224" s="209"/>
      <c r="AB3224" s="189"/>
      <c r="AC3224" s="153"/>
      <c r="AD3224" s="153"/>
      <c r="AE3224" s="190"/>
      <c r="AF3224" s="189"/>
      <c r="AG3224" s="190"/>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5"/>
      <c r="Y3225" s="171"/>
      <c r="Z3225" s="172"/>
      <c r="AA3225" s="209"/>
      <c r="AB3225" s="189"/>
      <c r="AC3225" s="153"/>
      <c r="AD3225" s="153"/>
      <c r="AE3225" s="190"/>
      <c r="AF3225" s="189"/>
      <c r="AG3225" s="190"/>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5"/>
      <c r="Y3226" s="171"/>
      <c r="Z3226" s="172"/>
      <c r="AA3226" s="209"/>
      <c r="AB3226" s="189"/>
      <c r="AC3226" s="153"/>
      <c r="AD3226" s="153"/>
      <c r="AE3226" s="190"/>
      <c r="AF3226" s="189"/>
      <c r="AG3226" s="190"/>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5"/>
      <c r="Y3227" s="171"/>
      <c r="Z3227" s="172"/>
      <c r="AA3227" s="209"/>
      <c r="AB3227" s="189"/>
      <c r="AC3227" s="153"/>
      <c r="AD3227" s="153"/>
      <c r="AE3227" s="190"/>
      <c r="AF3227" s="189"/>
      <c r="AG3227" s="190"/>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5"/>
      <c r="Y3228" s="171"/>
      <c r="Z3228" s="172"/>
      <c r="AA3228" s="209"/>
      <c r="AB3228" s="189"/>
      <c r="AC3228" s="153"/>
      <c r="AD3228" s="153"/>
      <c r="AE3228" s="190"/>
      <c r="AF3228" s="189"/>
      <c r="AG3228" s="190"/>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5"/>
      <c r="Y3229" s="171"/>
      <c r="Z3229" s="172"/>
      <c r="AA3229" s="209"/>
      <c r="AB3229" s="189"/>
      <c r="AC3229" s="153"/>
      <c r="AD3229" s="153"/>
      <c r="AE3229" s="190"/>
      <c r="AF3229" s="189"/>
      <c r="AG3229" s="190"/>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5"/>
      <c r="Y3230" s="171"/>
      <c r="Z3230" s="172"/>
      <c r="AA3230" s="209"/>
      <c r="AB3230" s="189"/>
      <c r="AC3230" s="153"/>
      <c r="AD3230" s="153"/>
      <c r="AE3230" s="190"/>
      <c r="AF3230" s="189"/>
      <c r="AG3230" s="190"/>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5"/>
      <c r="Y3231" s="171"/>
      <c r="Z3231" s="172"/>
      <c r="AA3231" s="209"/>
      <c r="AB3231" s="189"/>
      <c r="AC3231" s="153"/>
      <c r="AD3231" s="153"/>
      <c r="AE3231" s="190"/>
      <c r="AF3231" s="189"/>
      <c r="AG3231" s="190"/>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5"/>
      <c r="Y3232" s="171"/>
      <c r="Z3232" s="172"/>
      <c r="AA3232" s="209"/>
      <c r="AB3232" s="189"/>
      <c r="AC3232" s="153"/>
      <c r="AD3232" s="153"/>
      <c r="AE3232" s="190"/>
      <c r="AF3232" s="189"/>
      <c r="AG3232" s="190"/>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5"/>
      <c r="Y3233" s="171"/>
      <c r="Z3233" s="172"/>
      <c r="AA3233" s="209"/>
      <c r="AB3233" s="189"/>
      <c r="AC3233" s="153"/>
      <c r="AD3233" s="153"/>
      <c r="AE3233" s="190"/>
      <c r="AF3233" s="189"/>
      <c r="AG3233" s="190"/>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5"/>
      <c r="Y3234" s="171"/>
      <c r="Z3234" s="172"/>
      <c r="AA3234" s="209"/>
      <c r="AB3234" s="189"/>
      <c r="AC3234" s="153"/>
      <c r="AD3234" s="153"/>
      <c r="AE3234" s="190"/>
      <c r="AF3234" s="189"/>
      <c r="AG3234" s="190"/>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5"/>
      <c r="Y3235" s="171"/>
      <c r="Z3235" s="172"/>
      <c r="AA3235" s="209"/>
      <c r="AB3235" s="189"/>
      <c r="AC3235" s="153"/>
      <c r="AD3235" s="153"/>
      <c r="AE3235" s="190"/>
      <c r="AF3235" s="189"/>
      <c r="AG3235" s="190"/>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5"/>
      <c r="Y3236" s="171"/>
      <c r="Z3236" s="172"/>
      <c r="AA3236" s="209"/>
      <c r="AB3236" s="189"/>
      <c r="AC3236" s="153"/>
      <c r="AD3236" s="153"/>
      <c r="AE3236" s="190"/>
      <c r="AF3236" s="189"/>
      <c r="AG3236" s="190"/>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5"/>
      <c r="Y3237" s="171"/>
      <c r="Z3237" s="172"/>
      <c r="AA3237" s="209"/>
      <c r="AB3237" s="189"/>
      <c r="AC3237" s="153"/>
      <c r="AD3237" s="153"/>
      <c r="AE3237" s="190"/>
      <c r="AF3237" s="189"/>
      <c r="AG3237" s="190"/>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5"/>
      <c r="Y3238" s="171"/>
      <c r="Z3238" s="172"/>
      <c r="AA3238" s="209"/>
      <c r="AB3238" s="189"/>
      <c r="AC3238" s="153"/>
      <c r="AD3238" s="153"/>
      <c r="AE3238" s="190"/>
      <c r="AF3238" s="189"/>
      <c r="AG3238" s="190"/>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5"/>
      <c r="Y3239" s="171"/>
      <c r="Z3239" s="172"/>
      <c r="AA3239" s="209"/>
      <c r="AB3239" s="189"/>
      <c r="AC3239" s="153"/>
      <c r="AD3239" s="153"/>
      <c r="AE3239" s="190"/>
      <c r="AF3239" s="189"/>
      <c r="AG3239" s="190"/>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5"/>
      <c r="Y3240" s="171"/>
      <c r="Z3240" s="172"/>
      <c r="AA3240" s="209"/>
      <c r="AB3240" s="189"/>
      <c r="AC3240" s="153"/>
      <c r="AD3240" s="153"/>
      <c r="AE3240" s="190"/>
      <c r="AF3240" s="189"/>
      <c r="AG3240" s="190"/>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5"/>
      <c r="Y3241" s="171"/>
      <c r="Z3241" s="172"/>
      <c r="AA3241" s="209"/>
      <c r="AB3241" s="189"/>
      <c r="AC3241" s="153"/>
      <c r="AD3241" s="153"/>
      <c r="AE3241" s="190"/>
      <c r="AF3241" s="189"/>
      <c r="AG3241" s="190"/>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5"/>
      <c r="Y3242" s="171"/>
      <c r="Z3242" s="172"/>
      <c r="AA3242" s="209"/>
      <c r="AB3242" s="189"/>
      <c r="AC3242" s="153"/>
      <c r="AD3242" s="153"/>
      <c r="AE3242" s="190"/>
      <c r="AF3242" s="189"/>
      <c r="AG3242" s="190"/>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5"/>
      <c r="Y3243" s="171"/>
      <c r="Z3243" s="172"/>
      <c r="AA3243" s="209"/>
      <c r="AB3243" s="189"/>
      <c r="AC3243" s="153"/>
      <c r="AD3243" s="153"/>
      <c r="AE3243" s="190"/>
      <c r="AF3243" s="189"/>
      <c r="AG3243" s="190"/>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5"/>
      <c r="Y3244" s="171"/>
      <c r="Z3244" s="172"/>
      <c r="AA3244" s="209"/>
      <c r="AB3244" s="189"/>
      <c r="AC3244" s="153"/>
      <c r="AD3244" s="153"/>
      <c r="AE3244" s="190"/>
      <c r="AF3244" s="189"/>
      <c r="AG3244" s="190"/>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5"/>
      <c r="Y3245" s="171"/>
      <c r="Z3245" s="172"/>
      <c r="AA3245" s="209"/>
      <c r="AB3245" s="189"/>
      <c r="AC3245" s="153"/>
      <c r="AD3245" s="153"/>
      <c r="AE3245" s="190"/>
      <c r="AF3245" s="189"/>
      <c r="AG3245" s="190"/>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5"/>
      <c r="Y3246" s="171"/>
      <c r="Z3246" s="172"/>
      <c r="AA3246" s="209"/>
      <c r="AB3246" s="189"/>
      <c r="AC3246" s="153"/>
      <c r="AD3246" s="153"/>
      <c r="AE3246" s="190"/>
      <c r="AF3246" s="189"/>
      <c r="AG3246" s="190"/>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5"/>
      <c r="Y3247" s="171"/>
      <c r="Z3247" s="172"/>
      <c r="AA3247" s="209"/>
      <c r="AB3247" s="189"/>
      <c r="AC3247" s="153"/>
      <c r="AD3247" s="153"/>
      <c r="AE3247" s="190"/>
      <c r="AF3247" s="189"/>
      <c r="AG3247" s="190"/>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5"/>
      <c r="Y3248" s="171"/>
      <c r="Z3248" s="172"/>
      <c r="AA3248" s="209"/>
      <c r="AB3248" s="189"/>
      <c r="AC3248" s="153"/>
      <c r="AD3248" s="153"/>
      <c r="AE3248" s="190"/>
      <c r="AF3248" s="189"/>
      <c r="AG3248" s="190"/>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5"/>
      <c r="Y3249" s="171"/>
      <c r="Z3249" s="172"/>
      <c r="AA3249" s="209"/>
      <c r="AB3249" s="189"/>
      <c r="AC3249" s="153"/>
      <c r="AD3249" s="153"/>
      <c r="AE3249" s="190"/>
      <c r="AF3249" s="189"/>
      <c r="AG3249" s="190"/>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5"/>
      <c r="Y3250" s="171"/>
      <c r="Z3250" s="172"/>
      <c r="AA3250" s="209"/>
      <c r="AB3250" s="189"/>
      <c r="AC3250" s="153"/>
      <c r="AD3250" s="153"/>
      <c r="AE3250" s="190"/>
      <c r="AF3250" s="189"/>
      <c r="AG3250" s="190"/>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5"/>
      <c r="Y3251" s="171"/>
      <c r="Z3251" s="172"/>
      <c r="AA3251" s="209"/>
      <c r="AB3251" s="189"/>
      <c r="AC3251" s="153"/>
      <c r="AD3251" s="153"/>
      <c r="AE3251" s="190"/>
      <c r="AF3251" s="189"/>
      <c r="AG3251" s="190"/>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5"/>
      <c r="Y3252" s="171"/>
      <c r="Z3252" s="172"/>
      <c r="AA3252" s="209"/>
      <c r="AB3252" s="189"/>
      <c r="AC3252" s="153"/>
      <c r="AD3252" s="153"/>
      <c r="AE3252" s="190"/>
      <c r="AF3252" s="189"/>
      <c r="AG3252" s="190"/>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5"/>
      <c r="Y3253" s="171"/>
      <c r="Z3253" s="172"/>
      <c r="AA3253" s="209"/>
      <c r="AB3253" s="189"/>
      <c r="AC3253" s="153"/>
      <c r="AD3253" s="153"/>
      <c r="AE3253" s="190"/>
      <c r="AF3253" s="189"/>
      <c r="AG3253" s="190"/>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5"/>
      <c r="Y3254" s="171"/>
      <c r="Z3254" s="172"/>
      <c r="AA3254" s="209"/>
      <c r="AB3254" s="189"/>
      <c r="AC3254" s="153"/>
      <c r="AD3254" s="153"/>
      <c r="AE3254" s="190"/>
      <c r="AF3254" s="189"/>
      <c r="AG3254" s="190"/>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5"/>
      <c r="Y3255" s="171"/>
      <c r="Z3255" s="172"/>
      <c r="AA3255" s="209"/>
      <c r="AB3255" s="189"/>
      <c r="AC3255" s="153"/>
      <c r="AD3255" s="153"/>
      <c r="AE3255" s="190"/>
      <c r="AF3255" s="189"/>
      <c r="AG3255" s="190"/>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5"/>
      <c r="Y3256" s="171"/>
      <c r="Z3256" s="172"/>
      <c r="AA3256" s="209"/>
      <c r="AB3256" s="189"/>
      <c r="AC3256" s="153"/>
      <c r="AD3256" s="153"/>
      <c r="AE3256" s="190"/>
      <c r="AF3256" s="189"/>
      <c r="AG3256" s="190"/>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5"/>
      <c r="Y3257" s="171"/>
      <c r="Z3257" s="172"/>
      <c r="AA3257" s="209"/>
      <c r="AB3257" s="189"/>
      <c r="AC3257" s="153"/>
      <c r="AD3257" s="153"/>
      <c r="AE3257" s="190"/>
      <c r="AF3257" s="189"/>
      <c r="AG3257" s="190"/>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5"/>
      <c r="Y3258" s="171"/>
      <c r="Z3258" s="172"/>
      <c r="AA3258" s="209"/>
      <c r="AB3258" s="189"/>
      <c r="AC3258" s="153"/>
      <c r="AD3258" s="153"/>
      <c r="AE3258" s="190"/>
      <c r="AF3258" s="189"/>
      <c r="AG3258" s="190"/>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5"/>
      <c r="Y3259" s="171"/>
      <c r="Z3259" s="172"/>
      <c r="AA3259" s="209"/>
      <c r="AB3259" s="189"/>
      <c r="AC3259" s="153"/>
      <c r="AD3259" s="153"/>
      <c r="AE3259" s="190"/>
      <c r="AF3259" s="189"/>
      <c r="AG3259" s="190"/>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5"/>
      <c r="Y3260" s="171"/>
      <c r="Z3260" s="172"/>
      <c r="AA3260" s="209"/>
      <c r="AB3260" s="189"/>
      <c r="AC3260" s="153"/>
      <c r="AD3260" s="153"/>
      <c r="AE3260" s="190"/>
      <c r="AF3260" s="189"/>
      <c r="AG3260" s="190"/>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5"/>
      <c r="Y3261" s="171"/>
      <c r="Z3261" s="172"/>
      <c r="AA3261" s="209"/>
      <c r="AB3261" s="189"/>
      <c r="AC3261" s="153"/>
      <c r="AD3261" s="153"/>
      <c r="AE3261" s="190"/>
      <c r="AF3261" s="189"/>
      <c r="AG3261" s="190"/>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5"/>
      <c r="Y3262" s="171"/>
      <c r="Z3262" s="172"/>
      <c r="AA3262" s="209"/>
      <c r="AB3262" s="189"/>
      <c r="AC3262" s="153"/>
      <c r="AD3262" s="153"/>
      <c r="AE3262" s="190"/>
      <c r="AF3262" s="189"/>
      <c r="AG3262" s="190"/>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5"/>
      <c r="Y3263" s="171"/>
      <c r="Z3263" s="172"/>
      <c r="AA3263" s="209"/>
      <c r="AB3263" s="189"/>
      <c r="AC3263" s="153"/>
      <c r="AD3263" s="153"/>
      <c r="AE3263" s="190"/>
      <c r="AF3263" s="189"/>
      <c r="AG3263" s="190"/>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5"/>
      <c r="Y3264" s="171"/>
      <c r="Z3264" s="172"/>
      <c r="AA3264" s="209"/>
      <c r="AB3264" s="189"/>
      <c r="AC3264" s="153"/>
      <c r="AD3264" s="153"/>
      <c r="AE3264" s="190"/>
      <c r="AF3264" s="189"/>
      <c r="AG3264" s="190"/>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5"/>
      <c r="Y3265" s="171"/>
      <c r="Z3265" s="172"/>
      <c r="AA3265" s="209"/>
      <c r="AB3265" s="189"/>
      <c r="AC3265" s="153"/>
      <c r="AD3265" s="153"/>
      <c r="AE3265" s="190"/>
      <c r="AF3265" s="189"/>
      <c r="AG3265" s="190"/>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5"/>
      <c r="Y3266" s="171"/>
      <c r="Z3266" s="172"/>
      <c r="AA3266" s="209"/>
      <c r="AB3266" s="189"/>
      <c r="AC3266" s="153"/>
      <c r="AD3266" s="153"/>
      <c r="AE3266" s="190"/>
      <c r="AF3266" s="189"/>
      <c r="AG3266" s="190"/>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5"/>
      <c r="Y3267" s="171"/>
      <c r="Z3267" s="172"/>
      <c r="AA3267" s="209"/>
      <c r="AB3267" s="189"/>
      <c r="AC3267" s="153"/>
      <c r="AD3267" s="153"/>
      <c r="AE3267" s="190"/>
      <c r="AF3267" s="189"/>
      <c r="AG3267" s="190"/>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5"/>
      <c r="Y3268" s="171"/>
      <c r="Z3268" s="172"/>
      <c r="AA3268" s="209"/>
      <c r="AB3268" s="189"/>
      <c r="AC3268" s="153"/>
      <c r="AD3268" s="153"/>
      <c r="AE3268" s="190"/>
      <c r="AF3268" s="189"/>
      <c r="AG3268" s="190"/>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5"/>
      <c r="Y3269" s="171"/>
      <c r="Z3269" s="172"/>
      <c r="AA3269" s="209"/>
      <c r="AB3269" s="189"/>
      <c r="AC3269" s="153"/>
      <c r="AD3269" s="153"/>
      <c r="AE3269" s="190"/>
      <c r="AF3269" s="189"/>
      <c r="AG3269" s="190"/>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5"/>
      <c r="Y3270" s="171"/>
      <c r="Z3270" s="172"/>
      <c r="AA3270" s="209"/>
      <c r="AB3270" s="189"/>
      <c r="AC3270" s="153"/>
      <c r="AD3270" s="153"/>
      <c r="AE3270" s="190"/>
      <c r="AF3270" s="189"/>
      <c r="AG3270" s="190"/>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5"/>
      <c r="Y3271" s="171"/>
      <c r="Z3271" s="172"/>
      <c r="AA3271" s="209"/>
      <c r="AB3271" s="189"/>
      <c r="AC3271" s="153"/>
      <c r="AD3271" s="153"/>
      <c r="AE3271" s="190"/>
      <c r="AF3271" s="189"/>
      <c r="AG3271" s="190"/>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5"/>
      <c r="Y3272" s="171"/>
      <c r="Z3272" s="172"/>
      <c r="AA3272" s="209"/>
      <c r="AB3272" s="189"/>
      <c r="AC3272" s="153"/>
      <c r="AD3272" s="153"/>
      <c r="AE3272" s="190"/>
      <c r="AF3272" s="189"/>
      <c r="AG3272" s="190"/>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5"/>
      <c r="Y3273" s="171"/>
      <c r="Z3273" s="172"/>
      <c r="AA3273" s="209"/>
      <c r="AB3273" s="189"/>
      <c r="AC3273" s="153"/>
      <c r="AD3273" s="153"/>
      <c r="AE3273" s="190"/>
      <c r="AF3273" s="189"/>
      <c r="AG3273" s="190"/>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5"/>
      <c r="Y3274" s="171"/>
      <c r="Z3274" s="172"/>
      <c r="AA3274" s="209"/>
      <c r="AB3274" s="189"/>
      <c r="AC3274" s="153"/>
      <c r="AD3274" s="153"/>
      <c r="AE3274" s="190"/>
      <c r="AF3274" s="189"/>
      <c r="AG3274" s="190"/>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5"/>
      <c r="Y3275" s="171"/>
      <c r="Z3275" s="172"/>
      <c r="AA3275" s="209"/>
      <c r="AB3275" s="189"/>
      <c r="AC3275" s="153"/>
      <c r="AD3275" s="153"/>
      <c r="AE3275" s="190"/>
      <c r="AF3275" s="189"/>
      <c r="AG3275" s="190"/>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5"/>
      <c r="Y3276" s="171"/>
      <c r="Z3276" s="172"/>
      <c r="AA3276" s="209"/>
      <c r="AB3276" s="189"/>
      <c r="AC3276" s="153"/>
      <c r="AD3276" s="153"/>
      <c r="AE3276" s="190"/>
      <c r="AF3276" s="189"/>
      <c r="AG3276" s="190"/>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5"/>
      <c r="Y3277" s="171"/>
      <c r="Z3277" s="172"/>
      <c r="AA3277" s="209"/>
      <c r="AB3277" s="189"/>
      <c r="AC3277" s="153"/>
      <c r="AD3277" s="153"/>
      <c r="AE3277" s="190"/>
      <c r="AF3277" s="189"/>
      <c r="AG3277" s="190"/>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5"/>
      <c r="Y3278" s="171"/>
      <c r="Z3278" s="172"/>
      <c r="AA3278" s="209"/>
      <c r="AB3278" s="189"/>
      <c r="AC3278" s="153"/>
      <c r="AD3278" s="153"/>
      <c r="AE3278" s="190"/>
      <c r="AF3278" s="189"/>
      <c r="AG3278" s="190"/>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5"/>
      <c r="Y3279" s="171"/>
      <c r="Z3279" s="172"/>
      <c r="AA3279" s="209"/>
      <c r="AB3279" s="189"/>
      <c r="AC3279" s="153"/>
      <c r="AD3279" s="153"/>
      <c r="AE3279" s="190"/>
      <c r="AF3279" s="189"/>
      <c r="AG3279" s="190"/>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5"/>
      <c r="Y3280" s="171"/>
      <c r="Z3280" s="172"/>
      <c r="AA3280" s="209"/>
      <c r="AB3280" s="189"/>
      <c r="AC3280" s="153"/>
      <c r="AD3280" s="153"/>
      <c r="AE3280" s="190"/>
      <c r="AF3280" s="189"/>
      <c r="AG3280" s="190"/>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5"/>
      <c r="Y3281" s="171"/>
      <c r="Z3281" s="172"/>
      <c r="AA3281" s="209"/>
      <c r="AB3281" s="189"/>
      <c r="AC3281" s="153"/>
      <c r="AD3281" s="153"/>
      <c r="AE3281" s="190"/>
      <c r="AF3281" s="189"/>
      <c r="AG3281" s="190"/>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5"/>
      <c r="Y3282" s="171"/>
      <c r="Z3282" s="172"/>
      <c r="AA3282" s="209"/>
      <c r="AB3282" s="189"/>
      <c r="AC3282" s="153"/>
      <c r="AD3282" s="153"/>
      <c r="AE3282" s="190"/>
      <c r="AF3282" s="189"/>
      <c r="AG3282" s="190"/>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5"/>
      <c r="Y3283" s="171"/>
      <c r="Z3283" s="172"/>
      <c r="AA3283" s="209"/>
      <c r="AB3283" s="189"/>
      <c r="AC3283" s="153"/>
      <c r="AD3283" s="153"/>
      <c r="AE3283" s="190"/>
      <c r="AF3283" s="189"/>
      <c r="AG3283" s="190"/>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5"/>
      <c r="Y3284" s="171"/>
      <c r="Z3284" s="172"/>
      <c r="AA3284" s="209"/>
      <c r="AB3284" s="189"/>
      <c r="AC3284" s="153"/>
      <c r="AD3284" s="153"/>
      <c r="AE3284" s="190"/>
      <c r="AF3284" s="189"/>
      <c r="AG3284" s="190"/>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5"/>
      <c r="Y3285" s="171"/>
      <c r="Z3285" s="172"/>
      <c r="AA3285" s="209"/>
      <c r="AB3285" s="189"/>
      <c r="AC3285" s="153"/>
      <c r="AD3285" s="153"/>
      <c r="AE3285" s="190"/>
      <c r="AF3285" s="189"/>
      <c r="AG3285" s="190"/>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5"/>
      <c r="Y3286" s="171"/>
      <c r="Z3286" s="172"/>
      <c r="AA3286" s="209"/>
      <c r="AB3286" s="189"/>
      <c r="AC3286" s="153"/>
      <c r="AD3286" s="153"/>
      <c r="AE3286" s="190"/>
      <c r="AF3286" s="189"/>
      <c r="AG3286" s="190"/>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5"/>
      <c r="Y3287" s="171"/>
      <c r="Z3287" s="172"/>
      <c r="AA3287" s="209"/>
      <c r="AB3287" s="189"/>
      <c r="AC3287" s="153"/>
      <c r="AD3287" s="153"/>
      <c r="AE3287" s="190"/>
      <c r="AF3287" s="189"/>
      <c r="AG3287" s="190"/>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5"/>
      <c r="Y3288" s="171"/>
      <c r="Z3288" s="172"/>
      <c r="AA3288" s="209"/>
      <c r="AB3288" s="189"/>
      <c r="AC3288" s="153"/>
      <c r="AD3288" s="153"/>
      <c r="AE3288" s="190"/>
      <c r="AF3288" s="189"/>
      <c r="AG3288" s="190"/>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5"/>
      <c r="Y3289" s="171"/>
      <c r="Z3289" s="172"/>
      <c r="AA3289" s="209"/>
      <c r="AB3289" s="189"/>
      <c r="AC3289" s="153"/>
      <c r="AD3289" s="153"/>
      <c r="AE3289" s="190"/>
      <c r="AF3289" s="189"/>
      <c r="AG3289" s="190"/>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5"/>
      <c r="Y3290" s="171"/>
      <c r="Z3290" s="172"/>
      <c r="AA3290" s="209"/>
      <c r="AB3290" s="189"/>
      <c r="AC3290" s="153"/>
      <c r="AD3290" s="153"/>
      <c r="AE3290" s="190"/>
      <c r="AF3290" s="189"/>
      <c r="AG3290" s="190"/>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5"/>
      <c r="Y3291" s="171"/>
      <c r="Z3291" s="172"/>
      <c r="AA3291" s="209"/>
      <c r="AB3291" s="189"/>
      <c r="AC3291" s="153"/>
      <c r="AD3291" s="153"/>
      <c r="AE3291" s="190"/>
      <c r="AF3291" s="189"/>
      <c r="AG3291" s="190"/>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5"/>
      <c r="Y3292" s="171"/>
      <c r="Z3292" s="172"/>
      <c r="AA3292" s="209"/>
      <c r="AB3292" s="189"/>
      <c r="AC3292" s="153"/>
      <c r="AD3292" s="153"/>
      <c r="AE3292" s="190"/>
      <c r="AF3292" s="189"/>
      <c r="AG3292" s="190"/>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5"/>
      <c r="Y3293" s="171"/>
      <c r="Z3293" s="172"/>
      <c r="AA3293" s="209"/>
      <c r="AB3293" s="189"/>
      <c r="AC3293" s="153"/>
      <c r="AD3293" s="153"/>
      <c r="AE3293" s="190"/>
      <c r="AF3293" s="189"/>
      <c r="AG3293" s="190"/>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5"/>
      <c r="Y3294" s="171"/>
      <c r="Z3294" s="172"/>
      <c r="AA3294" s="209"/>
      <c r="AB3294" s="189"/>
      <c r="AC3294" s="153"/>
      <c r="AD3294" s="153"/>
      <c r="AE3294" s="190"/>
      <c r="AF3294" s="189"/>
      <c r="AG3294" s="190"/>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5"/>
      <c r="Y3295" s="171"/>
      <c r="Z3295" s="172"/>
      <c r="AA3295" s="209"/>
      <c r="AB3295" s="189"/>
      <c r="AC3295" s="153"/>
      <c r="AD3295" s="153"/>
      <c r="AE3295" s="190"/>
      <c r="AF3295" s="189"/>
      <c r="AG3295" s="190"/>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5"/>
      <c r="Y3296" s="171"/>
      <c r="Z3296" s="172"/>
      <c r="AA3296" s="209"/>
      <c r="AB3296" s="189"/>
      <c r="AC3296" s="153"/>
      <c r="AD3296" s="153"/>
      <c r="AE3296" s="190"/>
      <c r="AF3296" s="189"/>
      <c r="AG3296" s="190"/>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5"/>
      <c r="Y3297" s="171"/>
      <c r="Z3297" s="172"/>
      <c r="AA3297" s="209"/>
      <c r="AB3297" s="189"/>
      <c r="AC3297" s="153"/>
      <c r="AD3297" s="153"/>
      <c r="AE3297" s="190"/>
      <c r="AF3297" s="189"/>
      <c r="AG3297" s="190"/>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5"/>
      <c r="Y3298" s="171"/>
      <c r="Z3298" s="172"/>
      <c r="AA3298" s="209"/>
      <c r="AB3298" s="189"/>
      <c r="AC3298" s="153"/>
      <c r="AD3298" s="153"/>
      <c r="AE3298" s="190"/>
      <c r="AF3298" s="189"/>
      <c r="AG3298" s="190"/>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5"/>
      <c r="Y3299" s="171"/>
      <c r="Z3299" s="172"/>
      <c r="AA3299" s="209"/>
      <c r="AB3299" s="189"/>
      <c r="AC3299" s="153"/>
      <c r="AD3299" s="153"/>
      <c r="AE3299" s="190"/>
      <c r="AF3299" s="189"/>
      <c r="AG3299" s="190"/>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5"/>
      <c r="Y3300" s="171"/>
      <c r="Z3300" s="172"/>
      <c r="AA3300" s="209"/>
      <c r="AB3300" s="189"/>
      <c r="AC3300" s="153"/>
      <c r="AD3300" s="153"/>
      <c r="AE3300" s="190"/>
      <c r="AF3300" s="189"/>
      <c r="AG3300" s="190"/>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5"/>
      <c r="Y3301" s="171"/>
      <c r="Z3301" s="172"/>
      <c r="AA3301" s="209"/>
      <c r="AB3301" s="189"/>
      <c r="AC3301" s="153"/>
      <c r="AD3301" s="153"/>
      <c r="AE3301" s="190"/>
      <c r="AF3301" s="189"/>
      <c r="AG3301" s="190"/>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5"/>
      <c r="Y3302" s="171"/>
      <c r="Z3302" s="172"/>
      <c r="AA3302" s="209"/>
      <c r="AB3302" s="189"/>
      <c r="AC3302" s="153"/>
      <c r="AD3302" s="153"/>
      <c r="AE3302" s="190"/>
      <c r="AF3302" s="189"/>
      <c r="AG3302" s="190"/>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5"/>
      <c r="Y3303" s="171"/>
      <c r="Z3303" s="172"/>
      <c r="AA3303" s="209"/>
      <c r="AB3303" s="189"/>
      <c r="AC3303" s="153"/>
      <c r="AD3303" s="153"/>
      <c r="AE3303" s="190"/>
      <c r="AF3303" s="189"/>
      <c r="AG3303" s="190"/>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5"/>
      <c r="Y3304" s="171"/>
      <c r="Z3304" s="172"/>
      <c r="AA3304" s="209"/>
      <c r="AB3304" s="189"/>
      <c r="AC3304" s="153"/>
      <c r="AD3304" s="153"/>
      <c r="AE3304" s="190"/>
      <c r="AF3304" s="189"/>
      <c r="AG3304" s="190"/>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5"/>
      <c r="Y3305" s="171"/>
      <c r="Z3305" s="172"/>
      <c r="AA3305" s="209"/>
      <c r="AB3305" s="189"/>
      <c r="AC3305" s="153"/>
      <c r="AD3305" s="153"/>
      <c r="AE3305" s="190"/>
      <c r="AF3305" s="189"/>
      <c r="AG3305" s="190"/>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5"/>
      <c r="Y3306" s="171"/>
      <c r="Z3306" s="172"/>
      <c r="AA3306" s="209"/>
      <c r="AB3306" s="189"/>
      <c r="AC3306" s="153"/>
      <c r="AD3306" s="153"/>
      <c r="AE3306" s="190"/>
      <c r="AF3306" s="189"/>
      <c r="AG3306" s="190"/>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5"/>
      <c r="Y3307" s="171"/>
      <c r="Z3307" s="172"/>
      <c r="AA3307" s="209"/>
      <c r="AB3307" s="189"/>
      <c r="AC3307" s="153"/>
      <c r="AD3307" s="153"/>
      <c r="AE3307" s="190"/>
      <c r="AF3307" s="189"/>
      <c r="AG3307" s="190"/>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5"/>
      <c r="Y3308" s="171"/>
      <c r="Z3308" s="172"/>
      <c r="AA3308" s="209"/>
      <c r="AB3308" s="189"/>
      <c r="AC3308" s="153"/>
      <c r="AD3308" s="153"/>
      <c r="AE3308" s="190"/>
      <c r="AF3308" s="189"/>
      <c r="AG3308" s="190"/>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5"/>
      <c r="Y3309" s="171"/>
      <c r="Z3309" s="172"/>
      <c r="AA3309" s="209"/>
      <c r="AB3309" s="189"/>
      <c r="AC3309" s="153"/>
      <c r="AD3309" s="153"/>
      <c r="AE3309" s="190"/>
      <c r="AF3309" s="189"/>
      <c r="AG3309" s="190"/>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5"/>
      <c r="Y3310" s="171"/>
      <c r="Z3310" s="172"/>
      <c r="AA3310" s="209"/>
      <c r="AB3310" s="189"/>
      <c r="AC3310" s="153"/>
      <c r="AD3310" s="153"/>
      <c r="AE3310" s="190"/>
      <c r="AF3310" s="189"/>
      <c r="AG3310" s="190"/>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5"/>
      <c r="Y3311" s="171"/>
      <c r="Z3311" s="172"/>
      <c r="AA3311" s="209"/>
      <c r="AB3311" s="189"/>
      <c r="AC3311" s="153"/>
      <c r="AD3311" s="153"/>
      <c r="AE3311" s="190"/>
      <c r="AF3311" s="189"/>
      <c r="AG3311" s="190"/>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5"/>
      <c r="Y3312" s="171"/>
      <c r="Z3312" s="172"/>
      <c r="AA3312" s="209"/>
      <c r="AB3312" s="189"/>
      <c r="AC3312" s="153"/>
      <c r="AD3312" s="153"/>
      <c r="AE3312" s="190"/>
      <c r="AF3312" s="189"/>
      <c r="AG3312" s="190"/>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5"/>
      <c r="Y3313" s="171"/>
      <c r="Z3313" s="172"/>
      <c r="AA3313" s="209"/>
      <c r="AB3313" s="189"/>
      <c r="AC3313" s="153"/>
      <c r="AD3313" s="153"/>
      <c r="AE3313" s="190"/>
      <c r="AF3313" s="189"/>
      <c r="AG3313" s="190"/>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5"/>
      <c r="Y3314" s="171"/>
      <c r="Z3314" s="172"/>
      <c r="AA3314" s="209"/>
      <c r="AB3314" s="189"/>
      <c r="AC3314" s="153"/>
      <c r="AD3314" s="153"/>
      <c r="AE3314" s="190"/>
      <c r="AF3314" s="189"/>
      <c r="AG3314" s="190"/>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5"/>
      <c r="Y3315" s="171"/>
      <c r="Z3315" s="172"/>
      <c r="AA3315" s="209"/>
      <c r="AB3315" s="189"/>
      <c r="AC3315" s="153"/>
      <c r="AD3315" s="153"/>
      <c r="AE3315" s="190"/>
      <c r="AF3315" s="189"/>
      <c r="AG3315" s="190"/>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5"/>
      <c r="Y3316" s="171"/>
      <c r="Z3316" s="172"/>
      <c r="AA3316" s="209"/>
      <c r="AB3316" s="189"/>
      <c r="AC3316" s="153"/>
      <c r="AD3316" s="153"/>
      <c r="AE3316" s="190"/>
      <c r="AF3316" s="189"/>
      <c r="AG3316" s="190"/>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5"/>
      <c r="Y3317" s="171"/>
      <c r="Z3317" s="172"/>
      <c r="AA3317" s="209"/>
      <c r="AB3317" s="189"/>
      <c r="AC3317" s="153"/>
      <c r="AD3317" s="153"/>
      <c r="AE3317" s="190"/>
      <c r="AF3317" s="189"/>
      <c r="AG3317" s="190"/>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5"/>
      <c r="Y3318" s="171"/>
      <c r="Z3318" s="172"/>
      <c r="AA3318" s="209"/>
      <c r="AB3318" s="189"/>
      <c r="AC3318" s="153"/>
      <c r="AD3318" s="153"/>
      <c r="AE3318" s="190"/>
      <c r="AF3318" s="189"/>
      <c r="AG3318" s="190"/>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5"/>
      <c r="Y3319" s="171"/>
      <c r="Z3319" s="172"/>
      <c r="AA3319" s="209"/>
      <c r="AB3319" s="189"/>
      <c r="AC3319" s="153"/>
      <c r="AD3319" s="153"/>
      <c r="AE3319" s="190"/>
      <c r="AF3319" s="189"/>
      <c r="AG3319" s="190"/>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5"/>
      <c r="Y3320" s="171"/>
      <c r="Z3320" s="172"/>
      <c r="AA3320" s="209"/>
      <c r="AB3320" s="189"/>
      <c r="AC3320" s="153"/>
      <c r="AD3320" s="153"/>
      <c r="AE3320" s="190"/>
      <c r="AF3320" s="189"/>
      <c r="AG3320" s="190"/>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5"/>
      <c r="Y3321" s="171"/>
      <c r="Z3321" s="172"/>
      <c r="AA3321" s="209"/>
      <c r="AB3321" s="189"/>
      <c r="AC3321" s="153"/>
      <c r="AD3321" s="153"/>
      <c r="AE3321" s="190"/>
      <c r="AF3321" s="189"/>
      <c r="AG3321" s="190"/>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5"/>
      <c r="Y3322" s="171"/>
      <c r="Z3322" s="172"/>
      <c r="AA3322" s="209"/>
      <c r="AB3322" s="189"/>
      <c r="AC3322" s="153"/>
      <c r="AD3322" s="153"/>
      <c r="AE3322" s="190"/>
      <c r="AF3322" s="189"/>
      <c r="AG3322" s="190"/>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5"/>
      <c r="Y3323" s="171"/>
      <c r="Z3323" s="172"/>
      <c r="AA3323" s="209"/>
      <c r="AB3323" s="189"/>
      <c r="AC3323" s="153"/>
      <c r="AD3323" s="153"/>
      <c r="AE3323" s="190"/>
      <c r="AF3323" s="189"/>
      <c r="AG3323" s="190"/>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5"/>
      <c r="Y3324" s="171"/>
      <c r="Z3324" s="172"/>
      <c r="AA3324" s="209"/>
      <c r="AB3324" s="189"/>
      <c r="AC3324" s="153"/>
      <c r="AD3324" s="153"/>
      <c r="AE3324" s="190"/>
      <c r="AF3324" s="189"/>
      <c r="AG3324" s="190"/>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5"/>
      <c r="Y3325" s="171"/>
      <c r="Z3325" s="172"/>
      <c r="AA3325" s="209"/>
      <c r="AB3325" s="189"/>
      <c r="AC3325" s="153"/>
      <c r="AD3325" s="153"/>
      <c r="AE3325" s="190"/>
      <c r="AF3325" s="189"/>
      <c r="AG3325" s="190"/>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5"/>
      <c r="Y3326" s="171"/>
      <c r="Z3326" s="172"/>
      <c r="AA3326" s="209"/>
      <c r="AB3326" s="189"/>
      <c r="AC3326" s="153"/>
      <c r="AD3326" s="153"/>
      <c r="AE3326" s="190"/>
      <c r="AF3326" s="189"/>
      <c r="AG3326" s="190"/>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5"/>
      <c r="Y3327" s="171"/>
      <c r="Z3327" s="172"/>
      <c r="AA3327" s="209"/>
      <c r="AB3327" s="189"/>
      <c r="AC3327" s="153"/>
      <c r="AD3327" s="153"/>
      <c r="AE3327" s="190"/>
      <c r="AF3327" s="189"/>
      <c r="AG3327" s="190"/>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5"/>
      <c r="Y3328" s="171"/>
      <c r="Z3328" s="172"/>
      <c r="AA3328" s="209"/>
      <c r="AB3328" s="189"/>
      <c r="AC3328" s="153"/>
      <c r="AD3328" s="153"/>
      <c r="AE3328" s="190"/>
      <c r="AF3328" s="189"/>
      <c r="AG3328" s="190"/>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5"/>
      <c r="Y3329" s="171"/>
      <c r="Z3329" s="172"/>
      <c r="AA3329" s="209"/>
      <c r="AB3329" s="189"/>
      <c r="AC3329" s="153"/>
      <c r="AD3329" s="153"/>
      <c r="AE3329" s="190"/>
      <c r="AF3329" s="189"/>
      <c r="AG3329" s="190"/>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5"/>
      <c r="Y3330" s="171"/>
      <c r="Z3330" s="172"/>
      <c r="AA3330" s="209"/>
      <c r="AB3330" s="189"/>
      <c r="AC3330" s="153"/>
      <c r="AD3330" s="153"/>
      <c r="AE3330" s="190"/>
      <c r="AF3330" s="189"/>
      <c r="AG3330" s="190"/>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5"/>
      <c r="Y3331" s="171"/>
      <c r="Z3331" s="172"/>
      <c r="AA3331" s="209"/>
      <c r="AB3331" s="189"/>
      <c r="AC3331" s="153"/>
      <c r="AD3331" s="153"/>
      <c r="AE3331" s="190"/>
      <c r="AF3331" s="189"/>
      <c r="AG3331" s="190"/>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5"/>
      <c r="Y3332" s="171"/>
      <c r="Z3332" s="172"/>
      <c r="AA3332" s="209"/>
      <c r="AB3332" s="189"/>
      <c r="AC3332" s="153"/>
      <c r="AD3332" s="153"/>
      <c r="AE3332" s="190"/>
      <c r="AF3332" s="189"/>
      <c r="AG3332" s="190"/>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5"/>
      <c r="Y3333" s="171"/>
      <c r="Z3333" s="172"/>
      <c r="AA3333" s="209"/>
      <c r="AB3333" s="189"/>
      <c r="AC3333" s="153"/>
      <c r="AD3333" s="153"/>
      <c r="AE3333" s="190"/>
      <c r="AF3333" s="189"/>
      <c r="AG3333" s="190"/>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5"/>
      <c r="Y3334" s="171"/>
      <c r="Z3334" s="172"/>
      <c r="AA3334" s="209"/>
      <c r="AB3334" s="189"/>
      <c r="AC3334" s="153"/>
      <c r="AD3334" s="153"/>
      <c r="AE3334" s="190"/>
      <c r="AF3334" s="189"/>
      <c r="AG3334" s="190"/>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5"/>
      <c r="Y3335" s="171"/>
      <c r="Z3335" s="172"/>
      <c r="AA3335" s="209"/>
      <c r="AB3335" s="189"/>
      <c r="AC3335" s="153"/>
      <c r="AD3335" s="153"/>
      <c r="AE3335" s="190"/>
      <c r="AF3335" s="189"/>
      <c r="AG3335" s="190"/>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5"/>
      <c r="Y3336" s="171"/>
      <c r="Z3336" s="172"/>
      <c r="AA3336" s="209"/>
      <c r="AB3336" s="189"/>
      <c r="AC3336" s="153"/>
      <c r="AD3336" s="153"/>
      <c r="AE3336" s="190"/>
      <c r="AF3336" s="189"/>
      <c r="AG3336" s="190"/>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5"/>
      <c r="Y3337" s="171"/>
      <c r="Z3337" s="172"/>
      <c r="AA3337" s="209"/>
      <c r="AB3337" s="189"/>
      <c r="AC3337" s="153"/>
      <c r="AD3337" s="153"/>
      <c r="AE3337" s="190"/>
      <c r="AF3337" s="189"/>
      <c r="AG3337" s="190"/>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5"/>
      <c r="Y3338" s="171"/>
      <c r="Z3338" s="172"/>
      <c r="AA3338" s="209"/>
      <c r="AB3338" s="189"/>
      <c r="AC3338" s="153"/>
      <c r="AD3338" s="153"/>
      <c r="AE3338" s="190"/>
      <c r="AF3338" s="189"/>
      <c r="AG3338" s="190"/>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5"/>
      <c r="Y3339" s="171"/>
      <c r="Z3339" s="172"/>
      <c r="AA3339" s="209"/>
      <c r="AB3339" s="189"/>
      <c r="AC3339" s="153"/>
      <c r="AD3339" s="153"/>
      <c r="AE3339" s="190"/>
      <c r="AF3339" s="189"/>
      <c r="AG3339" s="190"/>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5"/>
      <c r="Y3340" s="171"/>
      <c r="Z3340" s="172"/>
      <c r="AA3340" s="209"/>
      <c r="AB3340" s="189"/>
      <c r="AC3340" s="153"/>
      <c r="AD3340" s="153"/>
      <c r="AE3340" s="190"/>
      <c r="AF3340" s="189"/>
      <c r="AG3340" s="190"/>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5"/>
      <c r="Y3341" s="171"/>
      <c r="Z3341" s="172"/>
      <c r="AA3341" s="209"/>
      <c r="AB3341" s="189"/>
      <c r="AC3341" s="153"/>
      <c r="AD3341" s="153"/>
      <c r="AE3341" s="190"/>
      <c r="AF3341" s="189"/>
      <c r="AG3341" s="190"/>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5"/>
      <c r="Y3342" s="171"/>
      <c r="Z3342" s="172"/>
      <c r="AA3342" s="209"/>
      <c r="AB3342" s="189"/>
      <c r="AC3342" s="153"/>
      <c r="AD3342" s="153"/>
      <c r="AE3342" s="190"/>
      <c r="AF3342" s="189"/>
      <c r="AG3342" s="190"/>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5"/>
      <c r="Y3343" s="171"/>
      <c r="Z3343" s="172"/>
      <c r="AA3343" s="209"/>
      <c r="AB3343" s="189"/>
      <c r="AC3343" s="153"/>
      <c r="AD3343" s="153"/>
      <c r="AE3343" s="190"/>
      <c r="AF3343" s="189"/>
      <c r="AG3343" s="190"/>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5"/>
      <c r="Y3344" s="171"/>
      <c r="Z3344" s="172"/>
      <c r="AA3344" s="209"/>
      <c r="AB3344" s="189"/>
      <c r="AC3344" s="153"/>
      <c r="AD3344" s="153"/>
      <c r="AE3344" s="190"/>
      <c r="AF3344" s="189"/>
      <c r="AG3344" s="190"/>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5"/>
      <c r="Y3345" s="171"/>
      <c r="Z3345" s="172"/>
      <c r="AA3345" s="209"/>
      <c r="AB3345" s="189"/>
      <c r="AC3345" s="153"/>
      <c r="AD3345" s="153"/>
      <c r="AE3345" s="190"/>
      <c r="AF3345" s="189"/>
      <c r="AG3345" s="190"/>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5"/>
      <c r="Y3346" s="171"/>
      <c r="Z3346" s="172"/>
      <c r="AA3346" s="209"/>
      <c r="AB3346" s="189"/>
      <c r="AC3346" s="153"/>
      <c r="AD3346" s="153"/>
      <c r="AE3346" s="190"/>
      <c r="AF3346" s="189"/>
      <c r="AG3346" s="190"/>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5"/>
      <c r="Y3347" s="171"/>
      <c r="Z3347" s="172"/>
      <c r="AA3347" s="209"/>
      <c r="AB3347" s="189"/>
      <c r="AC3347" s="153"/>
      <c r="AD3347" s="153"/>
      <c r="AE3347" s="190"/>
      <c r="AF3347" s="189"/>
      <c r="AG3347" s="190"/>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5"/>
      <c r="Y3348" s="171"/>
      <c r="Z3348" s="172"/>
      <c r="AA3348" s="209"/>
      <c r="AB3348" s="189"/>
      <c r="AC3348" s="153"/>
      <c r="AD3348" s="153"/>
      <c r="AE3348" s="190"/>
      <c r="AF3348" s="189"/>
      <c r="AG3348" s="190"/>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5"/>
      <c r="Y3349" s="171"/>
      <c r="Z3349" s="172"/>
      <c r="AA3349" s="209"/>
      <c r="AB3349" s="189"/>
      <c r="AC3349" s="153"/>
      <c r="AD3349" s="153"/>
      <c r="AE3349" s="190"/>
      <c r="AF3349" s="189"/>
      <c r="AG3349" s="190"/>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5"/>
      <c r="Y3350" s="171"/>
      <c r="Z3350" s="172"/>
      <c r="AA3350" s="209"/>
      <c r="AB3350" s="189"/>
      <c r="AC3350" s="153"/>
      <c r="AD3350" s="153"/>
      <c r="AE3350" s="190"/>
      <c r="AF3350" s="189"/>
      <c r="AG3350" s="190"/>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5"/>
      <c r="Y3351" s="171"/>
      <c r="Z3351" s="172"/>
      <c r="AA3351" s="209"/>
      <c r="AB3351" s="189"/>
      <c r="AC3351" s="153"/>
      <c r="AD3351" s="153"/>
      <c r="AE3351" s="190"/>
      <c r="AF3351" s="189"/>
      <c r="AG3351" s="190"/>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5"/>
      <c r="Y3352" s="171"/>
      <c r="Z3352" s="172"/>
      <c r="AA3352" s="209"/>
      <c r="AB3352" s="189"/>
      <c r="AC3352" s="153"/>
      <c r="AD3352" s="153"/>
      <c r="AE3352" s="190"/>
      <c r="AF3352" s="189"/>
      <c r="AG3352" s="190"/>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5"/>
      <c r="Y3353" s="171"/>
      <c r="Z3353" s="172"/>
      <c r="AA3353" s="209"/>
      <c r="AB3353" s="189"/>
      <c r="AC3353" s="153"/>
      <c r="AD3353" s="153"/>
      <c r="AE3353" s="190"/>
      <c r="AF3353" s="189"/>
      <c r="AG3353" s="190"/>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5"/>
      <c r="Y3354" s="171"/>
      <c r="Z3354" s="172"/>
      <c r="AA3354" s="209"/>
      <c r="AB3354" s="189"/>
      <c r="AC3354" s="153"/>
      <c r="AD3354" s="153"/>
      <c r="AE3354" s="190"/>
      <c r="AF3354" s="189"/>
      <c r="AG3354" s="190"/>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5"/>
      <c r="Y3355" s="171"/>
      <c r="Z3355" s="172"/>
      <c r="AA3355" s="209"/>
      <c r="AB3355" s="189"/>
      <c r="AC3355" s="153"/>
      <c r="AD3355" s="153"/>
      <c r="AE3355" s="190"/>
      <c r="AF3355" s="189"/>
      <c r="AG3355" s="190"/>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5"/>
      <c r="Y3356" s="171"/>
      <c r="Z3356" s="172"/>
      <c r="AA3356" s="209"/>
      <c r="AB3356" s="189"/>
      <c r="AC3356" s="153"/>
      <c r="AD3356" s="153"/>
      <c r="AE3356" s="190"/>
      <c r="AF3356" s="189"/>
      <c r="AG3356" s="190"/>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5"/>
      <c r="Y3357" s="171"/>
      <c r="Z3357" s="172"/>
      <c r="AA3357" s="209"/>
      <c r="AB3357" s="189"/>
      <c r="AC3357" s="153"/>
      <c r="AD3357" s="153"/>
      <c r="AE3357" s="190"/>
      <c r="AF3357" s="189"/>
      <c r="AG3357" s="190"/>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5"/>
      <c r="Y3358" s="171"/>
      <c r="Z3358" s="172"/>
      <c r="AA3358" s="209"/>
      <c r="AB3358" s="189"/>
      <c r="AC3358" s="153"/>
      <c r="AD3358" s="153"/>
      <c r="AE3358" s="190"/>
      <c r="AF3358" s="189"/>
      <c r="AG3358" s="190"/>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5"/>
      <c r="Y3359" s="171"/>
      <c r="Z3359" s="172"/>
      <c r="AA3359" s="209"/>
      <c r="AB3359" s="189"/>
      <c r="AC3359" s="153"/>
      <c r="AD3359" s="153"/>
      <c r="AE3359" s="190"/>
      <c r="AF3359" s="189"/>
      <c r="AG3359" s="190"/>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5"/>
      <c r="Y3360" s="171"/>
      <c r="Z3360" s="172"/>
      <c r="AA3360" s="209"/>
      <c r="AB3360" s="189"/>
      <c r="AC3360" s="153"/>
      <c r="AD3360" s="153"/>
      <c r="AE3360" s="190"/>
      <c r="AF3360" s="189"/>
      <c r="AG3360" s="190"/>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5"/>
      <c r="Y3361" s="171"/>
      <c r="Z3361" s="172"/>
      <c r="AA3361" s="209"/>
      <c r="AB3361" s="189"/>
      <c r="AC3361" s="153"/>
      <c r="AD3361" s="153"/>
      <c r="AE3361" s="190"/>
      <c r="AF3361" s="189"/>
      <c r="AG3361" s="190"/>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5"/>
      <c r="Y3362" s="171"/>
      <c r="Z3362" s="172"/>
      <c r="AA3362" s="209"/>
      <c r="AB3362" s="189"/>
      <c r="AC3362" s="153"/>
      <c r="AD3362" s="153"/>
      <c r="AE3362" s="190"/>
      <c r="AF3362" s="189"/>
      <c r="AG3362" s="190"/>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5"/>
      <c r="Y3363" s="171"/>
      <c r="Z3363" s="172"/>
      <c r="AA3363" s="209"/>
      <c r="AB3363" s="189"/>
      <c r="AC3363" s="153"/>
      <c r="AD3363" s="153"/>
      <c r="AE3363" s="190"/>
      <c r="AF3363" s="189"/>
      <c r="AG3363" s="190"/>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5"/>
      <c r="Y3364" s="171"/>
      <c r="Z3364" s="172"/>
      <c r="AA3364" s="209"/>
      <c r="AB3364" s="189"/>
      <c r="AC3364" s="153"/>
      <c r="AD3364" s="153"/>
      <c r="AE3364" s="190"/>
      <c r="AF3364" s="189"/>
      <c r="AG3364" s="190"/>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5"/>
      <c r="Y3365" s="171"/>
      <c r="Z3365" s="172"/>
      <c r="AA3365" s="209"/>
      <c r="AB3365" s="189"/>
      <c r="AC3365" s="153"/>
      <c r="AD3365" s="153"/>
      <c r="AE3365" s="190"/>
      <c r="AF3365" s="189"/>
      <c r="AG3365" s="190"/>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5"/>
      <c r="Y3366" s="171"/>
      <c r="Z3366" s="172"/>
      <c r="AA3366" s="209"/>
      <c r="AB3366" s="189"/>
      <c r="AC3366" s="153"/>
      <c r="AD3366" s="153"/>
      <c r="AE3366" s="190"/>
      <c r="AF3366" s="189"/>
      <c r="AG3366" s="190"/>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5"/>
      <c r="Y3367" s="171"/>
      <c r="Z3367" s="172"/>
      <c r="AA3367" s="209"/>
      <c r="AB3367" s="189"/>
      <c r="AC3367" s="153"/>
      <c r="AD3367" s="153"/>
      <c r="AE3367" s="190"/>
      <c r="AF3367" s="189"/>
      <c r="AG3367" s="190"/>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5"/>
      <c r="Y3368" s="171"/>
      <c r="Z3368" s="172"/>
      <c r="AA3368" s="209"/>
      <c r="AB3368" s="189"/>
      <c r="AC3368" s="153"/>
      <c r="AD3368" s="153"/>
      <c r="AE3368" s="190"/>
      <c r="AF3368" s="189"/>
      <c r="AG3368" s="190"/>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5"/>
      <c r="Y3369" s="171"/>
      <c r="Z3369" s="172"/>
      <c r="AA3369" s="209"/>
      <c r="AB3369" s="189"/>
      <c r="AC3369" s="153"/>
      <c r="AD3369" s="153"/>
      <c r="AE3369" s="190"/>
      <c r="AF3369" s="189"/>
      <c r="AG3369" s="190"/>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5"/>
      <c r="Y3370" s="171"/>
      <c r="Z3370" s="172"/>
      <c r="AA3370" s="209"/>
      <c r="AB3370" s="189"/>
      <c r="AC3370" s="153"/>
      <c r="AD3370" s="153"/>
      <c r="AE3370" s="190"/>
      <c r="AF3370" s="189"/>
      <c r="AG3370" s="190"/>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5"/>
      <c r="Y3371" s="171"/>
      <c r="Z3371" s="172"/>
      <c r="AA3371" s="209"/>
      <c r="AB3371" s="189"/>
      <c r="AC3371" s="153"/>
      <c r="AD3371" s="153"/>
      <c r="AE3371" s="190"/>
      <c r="AF3371" s="189"/>
      <c r="AG3371" s="190"/>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5"/>
      <c r="Y3372" s="171"/>
      <c r="Z3372" s="172"/>
      <c r="AA3372" s="209"/>
      <c r="AB3372" s="189"/>
      <c r="AC3372" s="153"/>
      <c r="AD3372" s="153"/>
      <c r="AE3372" s="190"/>
      <c r="AF3372" s="189"/>
      <c r="AG3372" s="190"/>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5"/>
      <c r="Y3373" s="171"/>
      <c r="Z3373" s="172"/>
      <c r="AA3373" s="209"/>
      <c r="AB3373" s="189"/>
      <c r="AC3373" s="153"/>
      <c r="AD3373" s="153"/>
      <c r="AE3373" s="190"/>
      <c r="AF3373" s="189"/>
      <c r="AG3373" s="190"/>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5"/>
      <c r="Y3374" s="171"/>
      <c r="Z3374" s="172"/>
      <c r="AA3374" s="209"/>
      <c r="AB3374" s="189"/>
      <c r="AC3374" s="153"/>
      <c r="AD3374" s="153"/>
      <c r="AE3374" s="190"/>
      <c r="AF3374" s="189"/>
      <c r="AG3374" s="190"/>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5"/>
      <c r="Y3375" s="171"/>
      <c r="Z3375" s="172"/>
      <c r="AA3375" s="209"/>
      <c r="AB3375" s="189"/>
      <c r="AC3375" s="153"/>
      <c r="AD3375" s="153"/>
      <c r="AE3375" s="190"/>
      <c r="AF3375" s="189"/>
      <c r="AG3375" s="190"/>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5"/>
      <c r="Y3376" s="171"/>
      <c r="Z3376" s="172"/>
      <c r="AA3376" s="209"/>
      <c r="AB3376" s="189"/>
      <c r="AC3376" s="153"/>
      <c r="AD3376" s="153"/>
      <c r="AE3376" s="190"/>
      <c r="AF3376" s="189"/>
      <c r="AG3376" s="190"/>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5"/>
      <c r="Y3377" s="171"/>
      <c r="Z3377" s="172"/>
      <c r="AA3377" s="209"/>
      <c r="AB3377" s="189"/>
      <c r="AC3377" s="153"/>
      <c r="AD3377" s="153"/>
      <c r="AE3377" s="190"/>
      <c r="AF3377" s="189"/>
      <c r="AG3377" s="190"/>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5"/>
      <c r="Y3378" s="171"/>
      <c r="Z3378" s="172"/>
      <c r="AA3378" s="209"/>
      <c r="AB3378" s="189"/>
      <c r="AC3378" s="153"/>
      <c r="AD3378" s="153"/>
      <c r="AE3378" s="190"/>
      <c r="AF3378" s="189"/>
      <c r="AG3378" s="190"/>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5"/>
      <c r="Y3379" s="171"/>
      <c r="Z3379" s="172"/>
      <c r="AA3379" s="209"/>
      <c r="AB3379" s="189"/>
      <c r="AC3379" s="153"/>
      <c r="AD3379" s="153"/>
      <c r="AE3379" s="190"/>
      <c r="AF3379" s="189"/>
      <c r="AG3379" s="190"/>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5"/>
      <c r="Y3380" s="171"/>
      <c r="Z3380" s="172"/>
      <c r="AA3380" s="209"/>
      <c r="AB3380" s="189"/>
      <c r="AC3380" s="153"/>
      <c r="AD3380" s="153"/>
      <c r="AE3380" s="190"/>
      <c r="AF3380" s="189"/>
      <c r="AG3380" s="190"/>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5"/>
      <c r="Y3381" s="171"/>
      <c r="Z3381" s="172"/>
      <c r="AA3381" s="209"/>
      <c r="AB3381" s="189"/>
      <c r="AC3381" s="153"/>
      <c r="AD3381" s="153"/>
      <c r="AE3381" s="190"/>
      <c r="AF3381" s="189"/>
      <c r="AG3381" s="190"/>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5"/>
      <c r="Y3382" s="171"/>
      <c r="Z3382" s="172"/>
      <c r="AA3382" s="209"/>
      <c r="AB3382" s="189"/>
      <c r="AC3382" s="153"/>
      <c r="AD3382" s="153"/>
      <c r="AE3382" s="190"/>
      <c r="AF3382" s="189"/>
      <c r="AG3382" s="190"/>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5"/>
      <c r="Y3383" s="171"/>
      <c r="Z3383" s="172"/>
      <c r="AA3383" s="209"/>
      <c r="AB3383" s="189"/>
      <c r="AC3383" s="153"/>
      <c r="AD3383" s="153"/>
      <c r="AE3383" s="190"/>
      <c r="AF3383" s="189"/>
      <c r="AG3383" s="190"/>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5"/>
      <c r="Y3384" s="171"/>
      <c r="Z3384" s="172"/>
      <c r="AA3384" s="209"/>
      <c r="AB3384" s="189"/>
      <c r="AC3384" s="153"/>
      <c r="AD3384" s="153"/>
      <c r="AE3384" s="190"/>
      <c r="AF3384" s="189"/>
      <c r="AG3384" s="190"/>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5"/>
      <c r="Y3385" s="171"/>
      <c r="Z3385" s="172"/>
      <c r="AA3385" s="209"/>
      <c r="AB3385" s="189"/>
      <c r="AC3385" s="153"/>
      <c r="AD3385" s="153"/>
      <c r="AE3385" s="190"/>
      <c r="AF3385" s="189"/>
      <c r="AG3385" s="190"/>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5"/>
      <c r="Y3386" s="171"/>
      <c r="Z3386" s="172"/>
      <c r="AA3386" s="209"/>
      <c r="AB3386" s="189"/>
      <c r="AC3386" s="153"/>
      <c r="AD3386" s="153"/>
      <c r="AE3386" s="190"/>
      <c r="AF3386" s="189"/>
      <c r="AG3386" s="190"/>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5"/>
      <c r="Y3387" s="171"/>
      <c r="Z3387" s="172"/>
      <c r="AA3387" s="209"/>
      <c r="AB3387" s="189"/>
      <c r="AC3387" s="153"/>
      <c r="AD3387" s="153"/>
      <c r="AE3387" s="190"/>
      <c r="AF3387" s="189"/>
      <c r="AG3387" s="190"/>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5"/>
      <c r="Y3388" s="171"/>
      <c r="Z3388" s="172"/>
      <c r="AA3388" s="209"/>
      <c r="AB3388" s="189"/>
      <c r="AC3388" s="153"/>
      <c r="AD3388" s="153"/>
      <c r="AE3388" s="190"/>
      <c r="AF3388" s="189"/>
      <c r="AG3388" s="190"/>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5"/>
      <c r="Y3389" s="171"/>
      <c r="Z3389" s="172"/>
      <c r="AA3389" s="209"/>
      <c r="AB3389" s="189"/>
      <c r="AC3389" s="153"/>
      <c r="AD3389" s="153"/>
      <c r="AE3389" s="190"/>
      <c r="AF3389" s="189"/>
      <c r="AG3389" s="190"/>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5"/>
      <c r="Y3390" s="171"/>
      <c r="Z3390" s="172"/>
      <c r="AA3390" s="209"/>
      <c r="AB3390" s="189"/>
      <c r="AC3390" s="153"/>
      <c r="AD3390" s="153"/>
      <c r="AE3390" s="190"/>
      <c r="AF3390" s="189"/>
      <c r="AG3390" s="190"/>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5"/>
      <c r="Y3391" s="171"/>
      <c r="Z3391" s="172"/>
      <c r="AA3391" s="209"/>
      <c r="AB3391" s="189"/>
      <c r="AC3391" s="153"/>
      <c r="AD3391" s="153"/>
      <c r="AE3391" s="190"/>
      <c r="AF3391" s="189"/>
      <c r="AG3391" s="190"/>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5"/>
      <c r="Y3392" s="171"/>
      <c r="Z3392" s="172"/>
      <c r="AA3392" s="209"/>
      <c r="AB3392" s="189"/>
      <c r="AC3392" s="153"/>
      <c r="AD3392" s="153"/>
      <c r="AE3392" s="190"/>
      <c r="AF3392" s="189"/>
      <c r="AG3392" s="190"/>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5"/>
      <c r="Y3393" s="171"/>
      <c r="Z3393" s="172"/>
      <c r="AA3393" s="209"/>
      <c r="AB3393" s="189"/>
      <c r="AC3393" s="153"/>
      <c r="AD3393" s="153"/>
      <c r="AE3393" s="190"/>
      <c r="AF3393" s="189"/>
      <c r="AG3393" s="190"/>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5"/>
      <c r="Y3394" s="171"/>
      <c r="Z3394" s="172"/>
      <c r="AA3394" s="209"/>
      <c r="AB3394" s="189"/>
      <c r="AC3394" s="153"/>
      <c r="AD3394" s="153"/>
      <c r="AE3394" s="190"/>
      <c r="AF3394" s="189"/>
      <c r="AG3394" s="190"/>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5"/>
      <c r="Y3395" s="171"/>
      <c r="Z3395" s="172"/>
      <c r="AA3395" s="209"/>
      <c r="AB3395" s="189"/>
      <c r="AC3395" s="153"/>
      <c r="AD3395" s="153"/>
      <c r="AE3395" s="190"/>
      <c r="AF3395" s="189"/>
      <c r="AG3395" s="190"/>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5"/>
      <c r="Y3396" s="171"/>
      <c r="Z3396" s="172"/>
      <c r="AA3396" s="209"/>
      <c r="AB3396" s="189"/>
      <c r="AC3396" s="153"/>
      <c r="AD3396" s="153"/>
      <c r="AE3396" s="190"/>
      <c r="AF3396" s="189"/>
      <c r="AG3396" s="190"/>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5"/>
      <c r="Y3397" s="171"/>
      <c r="Z3397" s="172"/>
      <c r="AA3397" s="209"/>
      <c r="AB3397" s="189"/>
      <c r="AC3397" s="153"/>
      <c r="AD3397" s="153"/>
      <c r="AE3397" s="190"/>
      <c r="AF3397" s="189"/>
      <c r="AG3397" s="190"/>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5"/>
      <c r="Y3398" s="171"/>
      <c r="Z3398" s="172"/>
      <c r="AA3398" s="209"/>
      <c r="AB3398" s="189"/>
      <c r="AC3398" s="153"/>
      <c r="AD3398" s="153"/>
      <c r="AE3398" s="190"/>
      <c r="AF3398" s="189"/>
      <c r="AG3398" s="190"/>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5"/>
      <c r="Y3399" s="171"/>
      <c r="Z3399" s="172"/>
      <c r="AA3399" s="209"/>
      <c r="AB3399" s="189"/>
      <c r="AC3399" s="153"/>
      <c r="AD3399" s="153"/>
      <c r="AE3399" s="190"/>
      <c r="AF3399" s="189"/>
      <c r="AG3399" s="190"/>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5"/>
      <c r="Y3400" s="171"/>
      <c r="Z3400" s="172"/>
      <c r="AA3400" s="209"/>
      <c r="AB3400" s="189"/>
      <c r="AC3400" s="153"/>
      <c r="AD3400" s="153"/>
      <c r="AE3400" s="190"/>
      <c r="AF3400" s="189"/>
      <c r="AG3400" s="190"/>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5"/>
      <c r="Y3401" s="171"/>
      <c r="Z3401" s="172"/>
      <c r="AA3401" s="209"/>
      <c r="AB3401" s="189"/>
      <c r="AC3401" s="153"/>
      <c r="AD3401" s="153"/>
      <c r="AE3401" s="190"/>
      <c r="AF3401" s="189"/>
      <c r="AG3401" s="190"/>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5"/>
      <c r="Y3402" s="171"/>
      <c r="Z3402" s="172"/>
      <c r="AA3402" s="209"/>
      <c r="AB3402" s="189"/>
      <c r="AC3402" s="153"/>
      <c r="AD3402" s="153"/>
      <c r="AE3402" s="190"/>
      <c r="AF3402" s="189"/>
      <c r="AG3402" s="190"/>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5"/>
      <c r="Y3403" s="171"/>
      <c r="Z3403" s="172"/>
      <c r="AA3403" s="209"/>
      <c r="AB3403" s="189"/>
      <c r="AC3403" s="153"/>
      <c r="AD3403" s="153"/>
      <c r="AE3403" s="190"/>
      <c r="AF3403" s="189"/>
      <c r="AG3403" s="190"/>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5"/>
      <c r="Y3404" s="171"/>
      <c r="Z3404" s="172"/>
      <c r="AA3404" s="209"/>
      <c r="AB3404" s="189"/>
      <c r="AC3404" s="153"/>
      <c r="AD3404" s="153"/>
      <c r="AE3404" s="190"/>
      <c r="AF3404" s="189"/>
      <c r="AG3404" s="190"/>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5"/>
      <c r="Y3405" s="171"/>
      <c r="Z3405" s="172"/>
      <c r="AA3405" s="209"/>
      <c r="AB3405" s="189"/>
      <c r="AC3405" s="153"/>
      <c r="AD3405" s="153"/>
      <c r="AE3405" s="190"/>
      <c r="AF3405" s="189"/>
      <c r="AG3405" s="190"/>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5"/>
      <c r="Y3406" s="171"/>
      <c r="Z3406" s="172"/>
      <c r="AA3406" s="209"/>
      <c r="AB3406" s="189"/>
      <c r="AC3406" s="153"/>
      <c r="AD3406" s="153"/>
      <c r="AE3406" s="190"/>
      <c r="AF3406" s="189"/>
      <c r="AG3406" s="190"/>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5"/>
      <c r="Y3407" s="171"/>
      <c r="Z3407" s="172"/>
      <c r="AA3407" s="209"/>
      <c r="AB3407" s="189"/>
      <c r="AC3407" s="153"/>
      <c r="AD3407" s="153"/>
      <c r="AE3407" s="190"/>
      <c r="AF3407" s="189"/>
      <c r="AG3407" s="190"/>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5"/>
      <c r="Y3408" s="171"/>
      <c r="Z3408" s="172"/>
      <c r="AA3408" s="209"/>
      <c r="AB3408" s="189"/>
      <c r="AC3408" s="153"/>
      <c r="AD3408" s="153"/>
      <c r="AE3408" s="190"/>
      <c r="AF3408" s="189"/>
      <c r="AG3408" s="190"/>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5"/>
      <c r="Y3409" s="171"/>
      <c r="Z3409" s="172"/>
      <c r="AA3409" s="209"/>
      <c r="AB3409" s="189"/>
      <c r="AC3409" s="153"/>
      <c r="AD3409" s="153"/>
      <c r="AE3409" s="190"/>
      <c r="AF3409" s="189"/>
      <c r="AG3409" s="190"/>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5"/>
      <c r="Y3410" s="171"/>
      <c r="Z3410" s="172"/>
      <c r="AA3410" s="209"/>
      <c r="AB3410" s="189"/>
      <c r="AC3410" s="153"/>
      <c r="AD3410" s="153"/>
      <c r="AE3410" s="190"/>
      <c r="AF3410" s="189"/>
      <c r="AG3410" s="190"/>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5"/>
      <c r="Y3411" s="171"/>
      <c r="Z3411" s="172"/>
      <c r="AA3411" s="209"/>
      <c r="AB3411" s="189"/>
      <c r="AC3411" s="153"/>
      <c r="AD3411" s="153"/>
      <c r="AE3411" s="190"/>
      <c r="AF3411" s="189"/>
      <c r="AG3411" s="190"/>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5"/>
      <c r="Y3412" s="171"/>
      <c r="Z3412" s="172"/>
      <c r="AA3412" s="209"/>
      <c r="AB3412" s="189"/>
      <c r="AC3412" s="153"/>
      <c r="AD3412" s="153"/>
      <c r="AE3412" s="190"/>
      <c r="AF3412" s="189"/>
      <c r="AG3412" s="190"/>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5"/>
      <c r="Y3413" s="171"/>
      <c r="Z3413" s="172"/>
      <c r="AA3413" s="209"/>
      <c r="AB3413" s="189"/>
      <c r="AC3413" s="153"/>
      <c r="AD3413" s="153"/>
      <c r="AE3413" s="190"/>
      <c r="AF3413" s="189"/>
      <c r="AG3413" s="190"/>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5"/>
      <c r="Y3414" s="171"/>
      <c r="Z3414" s="172"/>
      <c r="AA3414" s="209"/>
      <c r="AB3414" s="189"/>
      <c r="AC3414" s="153"/>
      <c r="AD3414" s="153"/>
      <c r="AE3414" s="190"/>
      <c r="AF3414" s="189"/>
      <c r="AG3414" s="190"/>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5"/>
      <c r="Y3415" s="171"/>
      <c r="Z3415" s="172"/>
      <c r="AA3415" s="209"/>
      <c r="AB3415" s="189"/>
      <c r="AC3415" s="153"/>
      <c r="AD3415" s="153"/>
      <c r="AE3415" s="190"/>
      <c r="AF3415" s="189"/>
      <c r="AG3415" s="190"/>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5"/>
      <c r="Y3416" s="171"/>
      <c r="Z3416" s="172"/>
      <c r="AA3416" s="209"/>
      <c r="AB3416" s="189"/>
      <c r="AC3416" s="153"/>
      <c r="AD3416" s="153"/>
      <c r="AE3416" s="190"/>
      <c r="AF3416" s="189"/>
      <c r="AG3416" s="190"/>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5"/>
      <c r="Y3417" s="171"/>
      <c r="Z3417" s="172"/>
      <c r="AA3417" s="209"/>
      <c r="AB3417" s="189"/>
      <c r="AC3417" s="153"/>
      <c r="AD3417" s="153"/>
      <c r="AE3417" s="190"/>
      <c r="AF3417" s="189"/>
      <c r="AG3417" s="190"/>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5"/>
      <c r="Y3418" s="171"/>
      <c r="Z3418" s="172"/>
      <c r="AA3418" s="209"/>
      <c r="AB3418" s="189"/>
      <c r="AC3418" s="153"/>
      <c r="AD3418" s="153"/>
      <c r="AE3418" s="190"/>
      <c r="AF3418" s="189"/>
      <c r="AG3418" s="190"/>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5"/>
      <c r="Y3419" s="171"/>
      <c r="Z3419" s="172"/>
      <c r="AA3419" s="209"/>
      <c r="AB3419" s="189"/>
      <c r="AC3419" s="153"/>
      <c r="AD3419" s="153"/>
      <c r="AE3419" s="190"/>
      <c r="AF3419" s="189"/>
      <c r="AG3419" s="190"/>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5"/>
      <c r="Y3420" s="171"/>
      <c r="Z3420" s="172"/>
      <c r="AA3420" s="209"/>
      <c r="AB3420" s="189"/>
      <c r="AC3420" s="153"/>
      <c r="AD3420" s="153"/>
      <c r="AE3420" s="190"/>
      <c r="AF3420" s="189"/>
      <c r="AG3420" s="190"/>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5"/>
      <c r="Y3421" s="171"/>
      <c r="Z3421" s="172"/>
      <c r="AA3421" s="209"/>
      <c r="AB3421" s="189"/>
      <c r="AC3421" s="153"/>
      <c r="AD3421" s="153"/>
      <c r="AE3421" s="190"/>
      <c r="AF3421" s="189"/>
      <c r="AG3421" s="190"/>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5"/>
      <c r="Y3422" s="171"/>
      <c r="Z3422" s="172"/>
      <c r="AA3422" s="209"/>
      <c r="AB3422" s="189"/>
      <c r="AC3422" s="153"/>
      <c r="AD3422" s="153"/>
      <c r="AE3422" s="190"/>
      <c r="AF3422" s="189"/>
      <c r="AG3422" s="190"/>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5"/>
      <c r="Y3423" s="171"/>
      <c r="Z3423" s="172"/>
      <c r="AA3423" s="209"/>
      <c r="AB3423" s="189"/>
      <c r="AC3423" s="153"/>
      <c r="AD3423" s="153"/>
      <c r="AE3423" s="190"/>
      <c r="AF3423" s="189"/>
      <c r="AG3423" s="190"/>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5"/>
      <c r="Y3424" s="171"/>
      <c r="Z3424" s="172"/>
      <c r="AA3424" s="209"/>
      <c r="AB3424" s="189"/>
      <c r="AC3424" s="153"/>
      <c r="AD3424" s="153"/>
      <c r="AE3424" s="190"/>
      <c r="AF3424" s="189"/>
      <c r="AG3424" s="190"/>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5"/>
      <c r="Y3425" s="171"/>
      <c r="Z3425" s="172"/>
      <c r="AA3425" s="209"/>
      <c r="AB3425" s="189"/>
      <c r="AC3425" s="153"/>
      <c r="AD3425" s="153"/>
      <c r="AE3425" s="190"/>
      <c r="AF3425" s="189"/>
      <c r="AG3425" s="190"/>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5"/>
      <c r="Y3426" s="171"/>
      <c r="Z3426" s="172"/>
      <c r="AA3426" s="209"/>
      <c r="AB3426" s="189"/>
      <c r="AC3426" s="153"/>
      <c r="AD3426" s="153"/>
      <c r="AE3426" s="190"/>
      <c r="AF3426" s="189"/>
      <c r="AG3426" s="190"/>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5"/>
      <c r="Y3427" s="171"/>
      <c r="Z3427" s="172"/>
      <c r="AA3427" s="209"/>
      <c r="AB3427" s="189"/>
      <c r="AC3427" s="153"/>
      <c r="AD3427" s="153"/>
      <c r="AE3427" s="190"/>
      <c r="AF3427" s="189"/>
      <c r="AG3427" s="190"/>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5"/>
      <c r="Y3428" s="171"/>
      <c r="Z3428" s="172"/>
      <c r="AA3428" s="209"/>
      <c r="AB3428" s="189"/>
      <c r="AC3428" s="153"/>
      <c r="AD3428" s="153"/>
      <c r="AE3428" s="190"/>
      <c r="AF3428" s="189"/>
      <c r="AG3428" s="190"/>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5"/>
      <c r="Y3429" s="171"/>
      <c r="Z3429" s="172"/>
      <c r="AA3429" s="209"/>
      <c r="AB3429" s="189"/>
      <c r="AC3429" s="153"/>
      <c r="AD3429" s="153"/>
      <c r="AE3429" s="190"/>
      <c r="AF3429" s="189"/>
      <c r="AG3429" s="190"/>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5"/>
      <c r="Y3430" s="171"/>
      <c r="Z3430" s="172"/>
      <c r="AA3430" s="209"/>
      <c r="AB3430" s="189"/>
      <c r="AC3430" s="153"/>
      <c r="AD3430" s="153"/>
      <c r="AE3430" s="190"/>
      <c r="AF3430" s="189"/>
      <c r="AG3430" s="190"/>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5"/>
      <c r="Y3431" s="171"/>
      <c r="Z3431" s="172"/>
      <c r="AA3431" s="209"/>
      <c r="AB3431" s="189"/>
      <c r="AC3431" s="153"/>
      <c r="AD3431" s="153"/>
      <c r="AE3431" s="190"/>
      <c r="AF3431" s="189"/>
      <c r="AG3431" s="190"/>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5"/>
      <c r="Y3432" s="171"/>
      <c r="Z3432" s="172"/>
      <c r="AA3432" s="209"/>
      <c r="AB3432" s="189"/>
      <c r="AC3432" s="153"/>
      <c r="AD3432" s="153"/>
      <c r="AE3432" s="190"/>
      <c r="AF3432" s="189"/>
      <c r="AG3432" s="190"/>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5"/>
      <c r="Y3433" s="171"/>
      <c r="Z3433" s="172"/>
      <c r="AA3433" s="209"/>
      <c r="AB3433" s="189"/>
      <c r="AC3433" s="153"/>
      <c r="AD3433" s="153"/>
      <c r="AE3433" s="190"/>
      <c r="AF3433" s="189"/>
      <c r="AG3433" s="190"/>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5"/>
      <c r="Y3434" s="171"/>
      <c r="Z3434" s="172"/>
      <c r="AA3434" s="209"/>
      <c r="AB3434" s="189"/>
      <c r="AC3434" s="153"/>
      <c r="AD3434" s="153"/>
      <c r="AE3434" s="190"/>
      <c r="AF3434" s="189"/>
      <c r="AG3434" s="190"/>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5"/>
      <c r="Y3435" s="171"/>
      <c r="Z3435" s="172"/>
      <c r="AA3435" s="209"/>
      <c r="AB3435" s="189"/>
      <c r="AC3435" s="153"/>
      <c r="AD3435" s="153"/>
      <c r="AE3435" s="190"/>
      <c r="AF3435" s="189"/>
      <c r="AG3435" s="190"/>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5"/>
      <c r="Y3436" s="171"/>
      <c r="Z3436" s="172"/>
      <c r="AA3436" s="209"/>
      <c r="AB3436" s="189"/>
      <c r="AC3436" s="153"/>
      <c r="AD3436" s="153"/>
      <c r="AE3436" s="190"/>
      <c r="AF3436" s="189"/>
      <c r="AG3436" s="190"/>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5"/>
      <c r="Y3437" s="171"/>
      <c r="Z3437" s="172"/>
      <c r="AA3437" s="209"/>
      <c r="AB3437" s="189"/>
      <c r="AC3437" s="153"/>
      <c r="AD3437" s="153"/>
      <c r="AE3437" s="190"/>
      <c r="AF3437" s="189"/>
      <c r="AG3437" s="190"/>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5"/>
      <c r="Y3438" s="171"/>
      <c r="Z3438" s="172"/>
      <c r="AA3438" s="209"/>
      <c r="AB3438" s="189"/>
      <c r="AC3438" s="153"/>
      <c r="AD3438" s="153"/>
      <c r="AE3438" s="190"/>
      <c r="AF3438" s="189"/>
      <c r="AG3438" s="190"/>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5"/>
      <c r="Y3439" s="171"/>
      <c r="Z3439" s="172"/>
      <c r="AA3439" s="209"/>
      <c r="AB3439" s="189"/>
      <c r="AC3439" s="153"/>
      <c r="AD3439" s="153"/>
      <c r="AE3439" s="190"/>
      <c r="AF3439" s="189"/>
      <c r="AG3439" s="190"/>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5"/>
      <c r="Y3440" s="171"/>
      <c r="Z3440" s="172"/>
      <c r="AA3440" s="209"/>
      <c r="AB3440" s="189"/>
      <c r="AC3440" s="153"/>
      <c r="AD3440" s="153"/>
      <c r="AE3440" s="190"/>
      <c r="AF3440" s="189"/>
      <c r="AG3440" s="190"/>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5"/>
      <c r="Y3441" s="171"/>
      <c r="Z3441" s="172"/>
      <c r="AA3441" s="209"/>
      <c r="AB3441" s="189"/>
      <c r="AC3441" s="153"/>
      <c r="AD3441" s="153"/>
      <c r="AE3441" s="190"/>
      <c r="AF3441" s="189"/>
      <c r="AG3441" s="190"/>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5"/>
      <c r="Y3442" s="171"/>
      <c r="Z3442" s="172"/>
      <c r="AA3442" s="209"/>
      <c r="AB3442" s="189"/>
      <c r="AC3442" s="153"/>
      <c r="AD3442" s="153"/>
      <c r="AE3442" s="190"/>
      <c r="AF3442" s="189"/>
      <c r="AG3442" s="190"/>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5"/>
      <c r="Y3443" s="171"/>
      <c r="Z3443" s="172"/>
      <c r="AA3443" s="209"/>
      <c r="AB3443" s="189"/>
      <c r="AC3443" s="153"/>
      <c r="AD3443" s="153"/>
      <c r="AE3443" s="190"/>
      <c r="AF3443" s="189"/>
      <c r="AG3443" s="190"/>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5"/>
      <c r="Y3444" s="171"/>
      <c r="Z3444" s="172"/>
      <c r="AA3444" s="209"/>
      <c r="AB3444" s="189"/>
      <c r="AC3444" s="153"/>
      <c r="AD3444" s="153"/>
      <c r="AE3444" s="190"/>
      <c r="AF3444" s="189"/>
      <c r="AG3444" s="190"/>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5"/>
      <c r="Y3445" s="171"/>
      <c r="Z3445" s="172"/>
      <c r="AA3445" s="209"/>
      <c r="AB3445" s="189"/>
      <c r="AC3445" s="153"/>
      <c r="AD3445" s="153"/>
      <c r="AE3445" s="190"/>
      <c r="AF3445" s="189"/>
      <c r="AG3445" s="190"/>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5"/>
      <c r="Y3446" s="171"/>
      <c r="Z3446" s="172"/>
      <c r="AA3446" s="209"/>
      <c r="AB3446" s="189"/>
      <c r="AC3446" s="153"/>
      <c r="AD3446" s="153"/>
      <c r="AE3446" s="190"/>
      <c r="AF3446" s="189"/>
      <c r="AG3446" s="190"/>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5"/>
      <c r="Y3447" s="171"/>
      <c r="Z3447" s="172"/>
      <c r="AA3447" s="209"/>
      <c r="AB3447" s="189"/>
      <c r="AC3447" s="153"/>
      <c r="AD3447" s="153"/>
      <c r="AE3447" s="190"/>
      <c r="AF3447" s="189"/>
      <c r="AG3447" s="190"/>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5"/>
      <c r="Y3448" s="171"/>
      <c r="Z3448" s="172"/>
      <c r="AA3448" s="209"/>
      <c r="AB3448" s="189"/>
      <c r="AC3448" s="153"/>
      <c r="AD3448" s="153"/>
      <c r="AE3448" s="190"/>
      <c r="AF3448" s="189"/>
      <c r="AG3448" s="190"/>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5"/>
      <c r="Y3449" s="171"/>
      <c r="Z3449" s="172"/>
      <c r="AA3449" s="209"/>
      <c r="AB3449" s="189"/>
      <c r="AC3449" s="153"/>
      <c r="AD3449" s="153"/>
      <c r="AE3449" s="190"/>
      <c r="AF3449" s="189"/>
      <c r="AG3449" s="190"/>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5"/>
      <c r="Y3450" s="171"/>
      <c r="Z3450" s="172"/>
      <c r="AA3450" s="209"/>
      <c r="AB3450" s="189"/>
      <c r="AC3450" s="153"/>
      <c r="AD3450" s="153"/>
      <c r="AE3450" s="190"/>
      <c r="AF3450" s="189"/>
      <c r="AG3450" s="190"/>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5"/>
      <c r="Y3451" s="171"/>
      <c r="Z3451" s="172"/>
      <c r="AA3451" s="209"/>
      <c r="AB3451" s="189"/>
      <c r="AC3451" s="153"/>
      <c r="AD3451" s="153"/>
      <c r="AE3451" s="190"/>
      <c r="AF3451" s="189"/>
      <c r="AG3451" s="190"/>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5"/>
      <c r="Y3452" s="171"/>
      <c r="Z3452" s="172"/>
      <c r="AA3452" s="209"/>
      <c r="AB3452" s="189"/>
      <c r="AC3452" s="153"/>
      <c r="AD3452" s="153"/>
      <c r="AE3452" s="190"/>
      <c r="AF3452" s="189"/>
      <c r="AG3452" s="190"/>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5"/>
      <c r="Y3453" s="171"/>
      <c r="Z3453" s="172"/>
      <c r="AA3453" s="209"/>
      <c r="AB3453" s="189"/>
      <c r="AC3453" s="153"/>
      <c r="AD3453" s="153"/>
      <c r="AE3453" s="190"/>
      <c r="AF3453" s="189"/>
      <c r="AG3453" s="190"/>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5"/>
      <c r="Y3454" s="171"/>
      <c r="Z3454" s="172"/>
      <c r="AA3454" s="209"/>
      <c r="AB3454" s="189"/>
      <c r="AC3454" s="153"/>
      <c r="AD3454" s="153"/>
      <c r="AE3454" s="190"/>
      <c r="AF3454" s="189"/>
      <c r="AG3454" s="190"/>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5"/>
      <c r="Y3455" s="171"/>
      <c r="Z3455" s="172"/>
      <c r="AA3455" s="209"/>
      <c r="AB3455" s="189"/>
      <c r="AC3455" s="153"/>
      <c r="AD3455" s="153"/>
      <c r="AE3455" s="190"/>
      <c r="AF3455" s="189"/>
      <c r="AG3455" s="190"/>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5"/>
      <c r="Y3456" s="171"/>
      <c r="Z3456" s="172"/>
      <c r="AA3456" s="209"/>
      <c r="AB3456" s="189"/>
      <c r="AC3456" s="153"/>
      <c r="AD3456" s="153"/>
      <c r="AE3456" s="190"/>
      <c r="AF3456" s="189"/>
      <c r="AG3456" s="190"/>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5"/>
      <c r="Y3457" s="171"/>
      <c r="Z3457" s="172"/>
      <c r="AA3457" s="209"/>
      <c r="AB3457" s="189"/>
      <c r="AC3457" s="153"/>
      <c r="AD3457" s="153"/>
      <c r="AE3457" s="190"/>
      <c r="AF3457" s="189"/>
      <c r="AG3457" s="190"/>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5"/>
      <c r="Y3458" s="171"/>
      <c r="Z3458" s="172"/>
      <c r="AA3458" s="209"/>
      <c r="AB3458" s="189"/>
      <c r="AC3458" s="153"/>
      <c r="AD3458" s="153"/>
      <c r="AE3458" s="190"/>
      <c r="AF3458" s="189"/>
      <c r="AG3458" s="190"/>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5"/>
      <c r="Y3459" s="171"/>
      <c r="Z3459" s="172"/>
      <c r="AA3459" s="209"/>
      <c r="AB3459" s="189"/>
      <c r="AC3459" s="153"/>
      <c r="AD3459" s="153"/>
      <c r="AE3459" s="190"/>
      <c r="AF3459" s="189"/>
      <c r="AG3459" s="190"/>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5"/>
      <c r="Y3460" s="171"/>
      <c r="Z3460" s="172"/>
      <c r="AA3460" s="209"/>
      <c r="AB3460" s="189"/>
      <c r="AC3460" s="153"/>
      <c r="AD3460" s="153"/>
      <c r="AE3460" s="190"/>
      <c r="AF3460" s="189"/>
      <c r="AG3460" s="190"/>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5"/>
      <c r="Y3461" s="171"/>
      <c r="Z3461" s="172"/>
      <c r="AA3461" s="209"/>
      <c r="AB3461" s="189"/>
      <c r="AC3461" s="153"/>
      <c r="AD3461" s="153"/>
      <c r="AE3461" s="190"/>
      <c r="AF3461" s="189"/>
      <c r="AG3461" s="190"/>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5"/>
      <c r="Y3462" s="171"/>
      <c r="Z3462" s="172"/>
      <c r="AA3462" s="209"/>
      <c r="AB3462" s="189"/>
      <c r="AC3462" s="153"/>
      <c r="AD3462" s="153"/>
      <c r="AE3462" s="190"/>
      <c r="AF3462" s="189"/>
      <c r="AG3462" s="190"/>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5"/>
      <c r="Y3463" s="171"/>
      <c r="Z3463" s="172"/>
      <c r="AA3463" s="209"/>
      <c r="AB3463" s="189"/>
      <c r="AC3463" s="153"/>
      <c r="AD3463" s="153"/>
      <c r="AE3463" s="190"/>
      <c r="AF3463" s="189"/>
      <c r="AG3463" s="190"/>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5"/>
      <c r="Y3464" s="171"/>
      <c r="Z3464" s="172"/>
      <c r="AA3464" s="209"/>
      <c r="AB3464" s="189"/>
      <c r="AC3464" s="153"/>
      <c r="AD3464" s="153"/>
      <c r="AE3464" s="190"/>
      <c r="AF3464" s="189"/>
      <c r="AG3464" s="190"/>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5"/>
      <c r="Y3465" s="171"/>
      <c r="Z3465" s="172"/>
      <c r="AA3465" s="209"/>
      <c r="AB3465" s="189"/>
      <c r="AC3465" s="153"/>
      <c r="AD3465" s="153"/>
      <c r="AE3465" s="190"/>
      <c r="AF3465" s="189"/>
      <c r="AG3465" s="190"/>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5"/>
      <c r="Y3466" s="171"/>
      <c r="Z3466" s="172"/>
      <c r="AA3466" s="209"/>
      <c r="AB3466" s="189"/>
      <c r="AC3466" s="153"/>
      <c r="AD3466" s="153"/>
      <c r="AE3466" s="190"/>
      <c r="AF3466" s="189"/>
      <c r="AG3466" s="190"/>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5"/>
      <c r="Y3467" s="171"/>
      <c r="Z3467" s="172"/>
      <c r="AA3467" s="209"/>
      <c r="AB3467" s="189"/>
      <c r="AC3467" s="153"/>
      <c r="AD3467" s="153"/>
      <c r="AE3467" s="190"/>
      <c r="AF3467" s="189"/>
      <c r="AG3467" s="190"/>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5"/>
      <c r="Y3468" s="171"/>
      <c r="Z3468" s="172"/>
      <c r="AA3468" s="209"/>
      <c r="AB3468" s="189"/>
      <c r="AC3468" s="153"/>
      <c r="AD3468" s="153"/>
      <c r="AE3468" s="190"/>
      <c r="AF3468" s="189"/>
      <c r="AG3468" s="190"/>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5"/>
      <c r="Y3469" s="171"/>
      <c r="Z3469" s="172"/>
      <c r="AA3469" s="209"/>
      <c r="AB3469" s="189"/>
      <c r="AC3469" s="153"/>
      <c r="AD3469" s="153"/>
      <c r="AE3469" s="190"/>
      <c r="AF3469" s="189"/>
      <c r="AG3469" s="190"/>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5"/>
      <c r="Y3470" s="171"/>
      <c r="Z3470" s="172"/>
      <c r="AA3470" s="209"/>
      <c r="AB3470" s="189"/>
      <c r="AC3470" s="153"/>
      <c r="AD3470" s="153"/>
      <c r="AE3470" s="190"/>
      <c r="AF3470" s="189"/>
      <c r="AG3470" s="190"/>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5"/>
      <c r="Y3471" s="171"/>
      <c r="Z3471" s="172"/>
      <c r="AA3471" s="209"/>
      <c r="AB3471" s="189"/>
      <c r="AC3471" s="153"/>
      <c r="AD3471" s="153"/>
      <c r="AE3471" s="190"/>
      <c r="AF3471" s="189"/>
      <c r="AG3471" s="190"/>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5"/>
      <c r="Y3472" s="171"/>
      <c r="Z3472" s="172"/>
      <c r="AA3472" s="209"/>
      <c r="AB3472" s="189"/>
      <c r="AC3472" s="153"/>
      <c r="AD3472" s="153"/>
      <c r="AE3472" s="190"/>
      <c r="AF3472" s="189"/>
      <c r="AG3472" s="190"/>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5"/>
      <c r="Y3473" s="171"/>
      <c r="Z3473" s="172"/>
      <c r="AA3473" s="209"/>
      <c r="AB3473" s="189"/>
      <c r="AC3473" s="153"/>
      <c r="AD3473" s="153"/>
      <c r="AE3473" s="190"/>
      <c r="AF3473" s="189"/>
      <c r="AG3473" s="190"/>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5"/>
      <c r="Y3474" s="171"/>
      <c r="Z3474" s="172"/>
      <c r="AA3474" s="209"/>
      <c r="AB3474" s="189"/>
      <c r="AC3474" s="153"/>
      <c r="AD3474" s="153"/>
      <c r="AE3474" s="190"/>
      <c r="AF3474" s="189"/>
      <c r="AG3474" s="190"/>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5"/>
      <c r="Y3475" s="171"/>
      <c r="Z3475" s="172"/>
      <c r="AA3475" s="209"/>
      <c r="AB3475" s="189"/>
      <c r="AC3475" s="153"/>
      <c r="AD3475" s="153"/>
      <c r="AE3475" s="190"/>
      <c r="AF3475" s="189"/>
      <c r="AG3475" s="190"/>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5"/>
      <c r="Y3476" s="171"/>
      <c r="Z3476" s="172"/>
      <c r="AA3476" s="209"/>
      <c r="AB3476" s="189"/>
      <c r="AC3476" s="153"/>
      <c r="AD3476" s="153"/>
      <c r="AE3476" s="190"/>
      <c r="AF3476" s="189"/>
      <c r="AG3476" s="190"/>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5"/>
      <c r="Y3477" s="171"/>
      <c r="Z3477" s="172"/>
      <c r="AA3477" s="209"/>
      <c r="AB3477" s="189"/>
      <c r="AC3477" s="153"/>
      <c r="AD3477" s="153"/>
      <c r="AE3477" s="190"/>
      <c r="AF3477" s="189"/>
      <c r="AG3477" s="190"/>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5"/>
      <c r="Y3478" s="171"/>
      <c r="Z3478" s="172"/>
      <c r="AA3478" s="209"/>
      <c r="AB3478" s="189"/>
      <c r="AC3478" s="153"/>
      <c r="AD3478" s="153"/>
      <c r="AE3478" s="190"/>
      <c r="AF3478" s="189"/>
      <c r="AG3478" s="190"/>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5"/>
      <c r="Y3479" s="171"/>
      <c r="Z3479" s="172"/>
      <c r="AA3479" s="209"/>
      <c r="AB3479" s="189"/>
      <c r="AC3479" s="153"/>
      <c r="AD3479" s="153"/>
      <c r="AE3479" s="190"/>
      <c r="AF3479" s="189"/>
      <c r="AG3479" s="190"/>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5"/>
      <c r="Y3480" s="171"/>
      <c r="Z3480" s="172"/>
      <c r="AA3480" s="209"/>
      <c r="AB3480" s="189"/>
      <c r="AC3480" s="153"/>
      <c r="AD3480" s="153"/>
      <c r="AE3480" s="190"/>
      <c r="AF3480" s="189"/>
      <c r="AG3480" s="190"/>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5"/>
      <c r="Y3481" s="171"/>
      <c r="Z3481" s="172"/>
      <c r="AA3481" s="209"/>
      <c r="AB3481" s="189"/>
      <c r="AC3481" s="153"/>
      <c r="AD3481" s="153"/>
      <c r="AE3481" s="190"/>
      <c r="AF3481" s="189"/>
      <c r="AG3481" s="190"/>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5"/>
      <c r="Y3482" s="171"/>
      <c r="Z3482" s="172"/>
      <c r="AA3482" s="209"/>
      <c r="AB3482" s="189"/>
      <c r="AC3482" s="153"/>
      <c r="AD3482" s="153"/>
      <c r="AE3482" s="190"/>
      <c r="AF3482" s="189"/>
      <c r="AG3482" s="190"/>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5"/>
      <c r="Y3483" s="171"/>
      <c r="Z3483" s="172"/>
      <c r="AA3483" s="209"/>
      <c r="AB3483" s="189"/>
      <c r="AC3483" s="153"/>
      <c r="AD3483" s="153"/>
      <c r="AE3483" s="190"/>
      <c r="AF3483" s="189"/>
      <c r="AG3483" s="190"/>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5"/>
      <c r="Y3484" s="171"/>
      <c r="Z3484" s="172"/>
      <c r="AA3484" s="209"/>
      <c r="AB3484" s="189"/>
      <c r="AC3484" s="153"/>
      <c r="AD3484" s="153"/>
      <c r="AE3484" s="190"/>
      <c r="AF3484" s="189"/>
      <c r="AG3484" s="190"/>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5"/>
      <c r="Y3485" s="171"/>
      <c r="Z3485" s="172"/>
      <c r="AA3485" s="209"/>
      <c r="AB3485" s="189"/>
      <c r="AC3485" s="153"/>
      <c r="AD3485" s="153"/>
      <c r="AE3485" s="190"/>
      <c r="AF3485" s="189"/>
      <c r="AG3485" s="190"/>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5"/>
      <c r="Y3486" s="171"/>
      <c r="Z3486" s="172"/>
      <c r="AA3486" s="209"/>
      <c r="AB3486" s="189"/>
      <c r="AC3486" s="153"/>
      <c r="AD3486" s="153"/>
      <c r="AE3486" s="190"/>
      <c r="AF3486" s="189"/>
      <c r="AG3486" s="190"/>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5"/>
      <c r="Y3487" s="171"/>
      <c r="Z3487" s="172"/>
      <c r="AA3487" s="209"/>
      <c r="AB3487" s="189"/>
      <c r="AC3487" s="153"/>
      <c r="AD3487" s="153"/>
      <c r="AE3487" s="190"/>
      <c r="AF3487" s="189"/>
      <c r="AG3487" s="190"/>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5"/>
      <c r="Y3488" s="171"/>
      <c r="Z3488" s="172"/>
      <c r="AA3488" s="209"/>
      <c r="AB3488" s="189"/>
      <c r="AC3488" s="153"/>
      <c r="AD3488" s="153"/>
      <c r="AE3488" s="190"/>
      <c r="AF3488" s="189"/>
      <c r="AG3488" s="190"/>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5"/>
      <c r="Y3489" s="171"/>
      <c r="Z3489" s="172"/>
      <c r="AA3489" s="209"/>
      <c r="AB3489" s="189"/>
      <c r="AC3489" s="153"/>
      <c r="AD3489" s="153"/>
      <c r="AE3489" s="190"/>
      <c r="AF3489" s="189"/>
      <c r="AG3489" s="190"/>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5"/>
      <c r="Y3490" s="171"/>
      <c r="Z3490" s="172"/>
      <c r="AA3490" s="209"/>
      <c r="AB3490" s="189"/>
      <c r="AC3490" s="153"/>
      <c r="AD3490" s="153"/>
      <c r="AE3490" s="190"/>
      <c r="AF3490" s="189"/>
      <c r="AG3490" s="190"/>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5"/>
      <c r="Y3491" s="171"/>
      <c r="Z3491" s="172"/>
      <c r="AA3491" s="209"/>
      <c r="AB3491" s="189"/>
      <c r="AC3491" s="153"/>
      <c r="AD3491" s="153"/>
      <c r="AE3491" s="190"/>
      <c r="AF3491" s="189"/>
      <c r="AG3491" s="190"/>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5"/>
      <c r="Y3492" s="171"/>
      <c r="Z3492" s="172"/>
      <c r="AA3492" s="209"/>
      <c r="AB3492" s="189"/>
      <c r="AC3492" s="153"/>
      <c r="AD3492" s="153"/>
      <c r="AE3492" s="190"/>
      <c r="AF3492" s="189"/>
      <c r="AG3492" s="190"/>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5"/>
      <c r="Y3493" s="171"/>
      <c r="Z3493" s="172"/>
      <c r="AA3493" s="209"/>
      <c r="AB3493" s="189"/>
      <c r="AC3493" s="153"/>
      <c r="AD3493" s="153"/>
      <c r="AE3493" s="190"/>
      <c r="AF3493" s="189"/>
      <c r="AG3493" s="190"/>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5"/>
      <c r="Y3494" s="171"/>
      <c r="Z3494" s="172"/>
      <c r="AA3494" s="209"/>
      <c r="AB3494" s="189"/>
      <c r="AC3494" s="153"/>
      <c r="AD3494" s="153"/>
      <c r="AE3494" s="190"/>
      <c r="AF3494" s="189"/>
      <c r="AG3494" s="190"/>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5"/>
      <c r="Y3495" s="171"/>
      <c r="Z3495" s="172"/>
      <c r="AA3495" s="209"/>
      <c r="AB3495" s="189"/>
      <c r="AC3495" s="153"/>
      <c r="AD3495" s="153"/>
      <c r="AE3495" s="190"/>
      <c r="AF3495" s="189"/>
      <c r="AG3495" s="190"/>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5"/>
      <c r="Y3496" s="171"/>
      <c r="Z3496" s="172"/>
      <c r="AA3496" s="209"/>
      <c r="AB3496" s="189"/>
      <c r="AC3496" s="153"/>
      <c r="AD3496" s="153"/>
      <c r="AE3496" s="190"/>
      <c r="AF3496" s="189"/>
      <c r="AG3496" s="190"/>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5"/>
      <c r="Y3497" s="171"/>
      <c r="Z3497" s="172"/>
      <c r="AA3497" s="209"/>
      <c r="AB3497" s="189"/>
      <c r="AC3497" s="153"/>
      <c r="AD3497" s="153"/>
      <c r="AE3497" s="190"/>
      <c r="AF3497" s="189"/>
      <c r="AG3497" s="190"/>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5"/>
      <c r="Y3498" s="171"/>
      <c r="Z3498" s="172"/>
      <c r="AA3498" s="209"/>
      <c r="AB3498" s="189"/>
      <c r="AC3498" s="153"/>
      <c r="AD3498" s="153"/>
      <c r="AE3498" s="190"/>
      <c r="AF3498" s="189"/>
      <c r="AG3498" s="190"/>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5"/>
      <c r="Y3499" s="171"/>
      <c r="Z3499" s="172"/>
      <c r="AA3499" s="209"/>
      <c r="AB3499" s="189"/>
      <c r="AC3499" s="153"/>
      <c r="AD3499" s="153"/>
      <c r="AE3499" s="190"/>
      <c r="AF3499" s="189"/>
      <c r="AG3499" s="190"/>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5"/>
      <c r="Y3500" s="171"/>
      <c r="Z3500" s="172"/>
      <c r="AA3500" s="209"/>
      <c r="AB3500" s="189"/>
      <c r="AC3500" s="153"/>
      <c r="AD3500" s="153"/>
      <c r="AE3500" s="190"/>
      <c r="AF3500" s="189"/>
      <c r="AG3500" s="190"/>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5"/>
      <c r="Y3501" s="171"/>
      <c r="Z3501" s="172"/>
      <c r="AA3501" s="209"/>
      <c r="AB3501" s="189"/>
      <c r="AC3501" s="153"/>
      <c r="AD3501" s="153"/>
      <c r="AE3501" s="190"/>
      <c r="AF3501" s="189"/>
      <c r="AG3501" s="190"/>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5"/>
      <c r="Y3502" s="171"/>
      <c r="Z3502" s="172"/>
      <c r="AA3502" s="209"/>
      <c r="AB3502" s="189"/>
      <c r="AC3502" s="153"/>
      <c r="AD3502" s="153"/>
      <c r="AE3502" s="190"/>
      <c r="AF3502" s="189"/>
      <c r="AG3502" s="190"/>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5"/>
      <c r="Y3503" s="171"/>
      <c r="Z3503" s="172"/>
      <c r="AA3503" s="209"/>
      <c r="AB3503" s="189"/>
      <c r="AC3503" s="153"/>
      <c r="AD3503" s="153"/>
      <c r="AE3503" s="190"/>
      <c r="AF3503" s="189"/>
      <c r="AG3503" s="190"/>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5"/>
      <c r="Y3504" s="171"/>
      <c r="Z3504" s="172"/>
      <c r="AA3504" s="209"/>
      <c r="AB3504" s="189"/>
      <c r="AC3504" s="153"/>
      <c r="AD3504" s="153"/>
      <c r="AE3504" s="190"/>
      <c r="AF3504" s="189"/>
      <c r="AG3504" s="190"/>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5"/>
      <c r="Y3505" s="171"/>
      <c r="Z3505" s="172"/>
      <c r="AA3505" s="209"/>
      <c r="AB3505" s="189"/>
      <c r="AC3505" s="153"/>
      <c r="AD3505" s="153"/>
      <c r="AE3505" s="190"/>
      <c r="AF3505" s="189"/>
      <c r="AG3505" s="190"/>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5"/>
      <c r="Y3506" s="171"/>
      <c r="Z3506" s="172"/>
      <c r="AA3506" s="209"/>
      <c r="AB3506" s="189"/>
      <c r="AC3506" s="153"/>
      <c r="AD3506" s="153"/>
      <c r="AE3506" s="190"/>
      <c r="AF3506" s="189"/>
      <c r="AG3506" s="190"/>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5"/>
      <c r="Y3507" s="171"/>
      <c r="Z3507" s="172"/>
      <c r="AA3507" s="209"/>
      <c r="AB3507" s="189"/>
      <c r="AC3507" s="153"/>
      <c r="AD3507" s="153"/>
      <c r="AE3507" s="190"/>
      <c r="AF3507" s="189"/>
      <c r="AG3507" s="190"/>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5"/>
      <c r="Y3508" s="171"/>
      <c r="Z3508" s="172"/>
      <c r="AA3508" s="209"/>
      <c r="AB3508" s="189"/>
      <c r="AC3508" s="153"/>
      <c r="AD3508" s="153"/>
      <c r="AE3508" s="190"/>
      <c r="AF3508" s="189"/>
      <c r="AG3508" s="190"/>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5"/>
      <c r="Y3509" s="171"/>
      <c r="Z3509" s="172"/>
      <c r="AA3509" s="209"/>
      <c r="AB3509" s="189"/>
      <c r="AC3509" s="153"/>
      <c r="AD3509" s="153"/>
      <c r="AE3509" s="190"/>
      <c r="AF3509" s="189"/>
      <c r="AG3509" s="190"/>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5"/>
      <c r="Y3510" s="171"/>
      <c r="Z3510" s="172"/>
      <c r="AA3510" s="209"/>
      <c r="AB3510" s="189"/>
      <c r="AC3510" s="153"/>
      <c r="AD3510" s="153"/>
      <c r="AE3510" s="190"/>
      <c r="AF3510" s="189"/>
      <c r="AG3510" s="190"/>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5"/>
      <c r="Y3511" s="171"/>
      <c r="Z3511" s="172"/>
      <c r="AA3511" s="209"/>
      <c r="AB3511" s="189"/>
      <c r="AC3511" s="153"/>
      <c r="AD3511" s="153"/>
      <c r="AE3511" s="190"/>
      <c r="AF3511" s="189"/>
      <c r="AG3511" s="190"/>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5"/>
      <c r="Y3512" s="171"/>
      <c r="Z3512" s="172"/>
      <c r="AA3512" s="209"/>
      <c r="AB3512" s="189"/>
      <c r="AC3512" s="153"/>
      <c r="AD3512" s="153"/>
      <c r="AE3512" s="190"/>
      <c r="AF3512" s="189"/>
      <c r="AG3512" s="190"/>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5"/>
      <c r="Y3513" s="171"/>
      <c r="Z3513" s="172"/>
      <c r="AA3513" s="209"/>
      <c r="AB3513" s="189"/>
      <c r="AC3513" s="153"/>
      <c r="AD3513" s="153"/>
      <c r="AE3513" s="190"/>
      <c r="AF3513" s="189"/>
      <c r="AG3513" s="190"/>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5"/>
      <c r="Y3514" s="171"/>
      <c r="Z3514" s="172"/>
      <c r="AA3514" s="209"/>
      <c r="AB3514" s="189"/>
      <c r="AC3514" s="153"/>
      <c r="AD3514" s="153"/>
      <c r="AE3514" s="190"/>
      <c r="AF3514" s="189"/>
      <c r="AG3514" s="190"/>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5"/>
      <c r="Y3515" s="171"/>
      <c r="Z3515" s="172"/>
      <c r="AA3515" s="209"/>
      <c r="AB3515" s="189"/>
      <c r="AC3515" s="153"/>
      <c r="AD3515" s="153"/>
      <c r="AE3515" s="190"/>
      <c r="AF3515" s="189"/>
      <c r="AG3515" s="190"/>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5"/>
      <c r="Y3516" s="171"/>
      <c r="Z3516" s="172"/>
      <c r="AA3516" s="209"/>
      <c r="AB3516" s="189"/>
      <c r="AC3516" s="153"/>
      <c r="AD3516" s="153"/>
      <c r="AE3516" s="190"/>
      <c r="AF3516" s="189"/>
      <c r="AG3516" s="190"/>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5"/>
      <c r="Y3517" s="171"/>
      <c r="Z3517" s="172"/>
      <c r="AA3517" s="209"/>
      <c r="AB3517" s="189"/>
      <c r="AC3517" s="153"/>
      <c r="AD3517" s="153"/>
      <c r="AE3517" s="190"/>
      <c r="AF3517" s="189"/>
      <c r="AG3517" s="190"/>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5"/>
      <c r="Y3518" s="171"/>
      <c r="Z3518" s="172"/>
      <c r="AA3518" s="209"/>
      <c r="AB3518" s="189"/>
      <c r="AC3518" s="153"/>
      <c r="AD3518" s="153"/>
      <c r="AE3518" s="190"/>
      <c r="AF3518" s="189"/>
      <c r="AG3518" s="190"/>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5"/>
      <c r="Y3519" s="171"/>
      <c r="Z3519" s="172"/>
      <c r="AA3519" s="209"/>
      <c r="AB3519" s="189"/>
      <c r="AC3519" s="153"/>
      <c r="AD3519" s="153"/>
      <c r="AE3519" s="190"/>
      <c r="AF3519" s="189"/>
      <c r="AG3519" s="190"/>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5"/>
      <c r="Y3520" s="171"/>
      <c r="Z3520" s="172"/>
      <c r="AA3520" s="209"/>
      <c r="AB3520" s="189"/>
      <c r="AC3520" s="153"/>
      <c r="AD3520" s="153"/>
      <c r="AE3520" s="190"/>
      <c r="AF3520" s="189"/>
      <c r="AG3520" s="190"/>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5"/>
      <c r="Y3521" s="171"/>
      <c r="Z3521" s="172"/>
      <c r="AA3521" s="209"/>
      <c r="AB3521" s="189"/>
      <c r="AC3521" s="153"/>
      <c r="AD3521" s="153"/>
      <c r="AE3521" s="190"/>
      <c r="AF3521" s="189"/>
      <c r="AG3521" s="190"/>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5"/>
      <c r="Y3522" s="171"/>
      <c r="Z3522" s="172"/>
      <c r="AA3522" s="209"/>
      <c r="AB3522" s="189"/>
      <c r="AC3522" s="153"/>
      <c r="AD3522" s="153"/>
      <c r="AE3522" s="190"/>
      <c r="AF3522" s="189"/>
      <c r="AG3522" s="190"/>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5"/>
      <c r="Y3523" s="171"/>
      <c r="Z3523" s="172"/>
      <c r="AA3523" s="209"/>
      <c r="AB3523" s="189"/>
      <c r="AC3523" s="153"/>
      <c r="AD3523" s="153"/>
      <c r="AE3523" s="190"/>
      <c r="AF3523" s="189"/>
      <c r="AG3523" s="190"/>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5"/>
      <c r="Y3524" s="171"/>
      <c r="Z3524" s="172"/>
      <c r="AA3524" s="209"/>
      <c r="AB3524" s="189"/>
      <c r="AC3524" s="153"/>
      <c r="AD3524" s="153"/>
      <c r="AE3524" s="190"/>
      <c r="AF3524" s="189"/>
      <c r="AG3524" s="190"/>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5"/>
      <c r="Y3525" s="171"/>
      <c r="Z3525" s="172"/>
      <c r="AA3525" s="209"/>
      <c r="AB3525" s="189"/>
      <c r="AC3525" s="153"/>
      <c r="AD3525" s="153"/>
      <c r="AE3525" s="190"/>
      <c r="AF3525" s="189"/>
      <c r="AG3525" s="190"/>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5"/>
      <c r="Y3526" s="171"/>
      <c r="Z3526" s="172"/>
      <c r="AA3526" s="209"/>
      <c r="AB3526" s="189"/>
      <c r="AC3526" s="153"/>
      <c r="AD3526" s="153"/>
      <c r="AE3526" s="190"/>
      <c r="AF3526" s="189"/>
      <c r="AG3526" s="190"/>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5"/>
      <c r="Y3527" s="171"/>
      <c r="Z3527" s="172"/>
      <c r="AA3527" s="209"/>
      <c r="AB3527" s="189"/>
      <c r="AC3527" s="153"/>
      <c r="AD3527" s="153"/>
      <c r="AE3527" s="190"/>
      <c r="AF3527" s="189"/>
      <c r="AG3527" s="190"/>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5"/>
      <c r="Y3528" s="171"/>
      <c r="Z3528" s="172"/>
      <c r="AA3528" s="209"/>
      <c r="AB3528" s="189"/>
      <c r="AC3528" s="153"/>
      <c r="AD3528" s="153"/>
      <c r="AE3528" s="190"/>
      <c r="AF3528" s="189"/>
      <c r="AG3528" s="190"/>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5"/>
      <c r="Y3529" s="171"/>
      <c r="Z3529" s="172"/>
      <c r="AA3529" s="209"/>
      <c r="AB3529" s="189"/>
      <c r="AC3529" s="153"/>
      <c r="AD3529" s="153"/>
      <c r="AE3529" s="190"/>
      <c r="AF3529" s="189"/>
      <c r="AG3529" s="190"/>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5"/>
      <c r="Y3530" s="171"/>
      <c r="Z3530" s="172"/>
      <c r="AA3530" s="209"/>
      <c r="AB3530" s="189"/>
      <c r="AC3530" s="153"/>
      <c r="AD3530" s="153"/>
      <c r="AE3530" s="190"/>
      <c r="AF3530" s="189"/>
      <c r="AG3530" s="190"/>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5"/>
      <c r="Y3531" s="171"/>
      <c r="Z3531" s="172"/>
      <c r="AA3531" s="209"/>
      <c r="AB3531" s="189"/>
      <c r="AC3531" s="153"/>
      <c r="AD3531" s="153"/>
      <c r="AE3531" s="190"/>
      <c r="AF3531" s="189"/>
      <c r="AG3531" s="190"/>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5"/>
      <c r="Y3532" s="171"/>
      <c r="Z3532" s="172"/>
      <c r="AA3532" s="209"/>
      <c r="AB3532" s="189"/>
      <c r="AC3532" s="153"/>
      <c r="AD3532" s="153"/>
      <c r="AE3532" s="190"/>
      <c r="AF3532" s="189"/>
      <c r="AG3532" s="190"/>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5"/>
      <c r="Y3533" s="171"/>
      <c r="Z3533" s="172"/>
      <c r="AA3533" s="209"/>
      <c r="AB3533" s="189"/>
      <c r="AC3533" s="153"/>
      <c r="AD3533" s="153"/>
      <c r="AE3533" s="190"/>
      <c r="AF3533" s="189"/>
      <c r="AG3533" s="190"/>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5"/>
      <c r="Y3534" s="171"/>
      <c r="Z3534" s="172"/>
      <c r="AA3534" s="209"/>
      <c r="AB3534" s="189"/>
      <c r="AC3534" s="153"/>
      <c r="AD3534" s="153"/>
      <c r="AE3534" s="190"/>
      <c r="AF3534" s="189"/>
      <c r="AG3534" s="190"/>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5"/>
      <c r="Y3535" s="171"/>
      <c r="Z3535" s="172"/>
      <c r="AA3535" s="209"/>
      <c r="AB3535" s="189"/>
      <c r="AC3535" s="153"/>
      <c r="AD3535" s="153"/>
      <c r="AE3535" s="190"/>
      <c r="AF3535" s="189"/>
      <c r="AG3535" s="190"/>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5"/>
      <c r="Y3536" s="171"/>
      <c r="Z3536" s="172"/>
      <c r="AA3536" s="209"/>
      <c r="AB3536" s="189"/>
      <c r="AC3536" s="153"/>
      <c r="AD3536" s="153"/>
      <c r="AE3536" s="190"/>
      <c r="AF3536" s="189"/>
      <c r="AG3536" s="190"/>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5"/>
      <c r="Y3537" s="171"/>
      <c r="Z3537" s="172"/>
      <c r="AA3537" s="209"/>
      <c r="AB3537" s="189"/>
      <c r="AC3537" s="153"/>
      <c r="AD3537" s="153"/>
      <c r="AE3537" s="190"/>
      <c r="AF3537" s="189"/>
      <c r="AG3537" s="190"/>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5"/>
      <c r="Y3538" s="171"/>
      <c r="Z3538" s="172"/>
      <c r="AA3538" s="209"/>
      <c r="AB3538" s="189"/>
      <c r="AC3538" s="153"/>
      <c r="AD3538" s="153"/>
      <c r="AE3538" s="190"/>
      <c r="AF3538" s="189"/>
      <c r="AG3538" s="190"/>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5"/>
      <c r="Y3539" s="171"/>
      <c r="Z3539" s="172"/>
      <c r="AA3539" s="209"/>
      <c r="AB3539" s="189"/>
      <c r="AC3539" s="153"/>
      <c r="AD3539" s="153"/>
      <c r="AE3539" s="190"/>
      <c r="AF3539" s="189"/>
      <c r="AG3539" s="190"/>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5"/>
      <c r="Y3540" s="171"/>
      <c r="Z3540" s="172"/>
      <c r="AA3540" s="209"/>
      <c r="AB3540" s="189"/>
      <c r="AC3540" s="153"/>
      <c r="AD3540" s="153"/>
      <c r="AE3540" s="190"/>
      <c r="AF3540" s="189"/>
      <c r="AG3540" s="190"/>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5"/>
      <c r="Y3541" s="171"/>
      <c r="Z3541" s="172"/>
      <c r="AA3541" s="209"/>
      <c r="AB3541" s="189"/>
      <c r="AC3541" s="153"/>
      <c r="AD3541" s="153"/>
      <c r="AE3541" s="190"/>
      <c r="AF3541" s="189"/>
      <c r="AG3541" s="190"/>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5"/>
      <c r="Y3542" s="171"/>
      <c r="Z3542" s="172"/>
      <c r="AA3542" s="209"/>
      <c r="AB3542" s="189"/>
      <c r="AC3542" s="153"/>
      <c r="AD3542" s="153"/>
      <c r="AE3542" s="190"/>
      <c r="AF3542" s="189"/>
      <c r="AG3542" s="190"/>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5"/>
      <c r="Y3543" s="171"/>
      <c r="Z3543" s="172"/>
      <c r="AA3543" s="209"/>
      <c r="AB3543" s="189"/>
      <c r="AC3543" s="153"/>
      <c r="AD3543" s="153"/>
      <c r="AE3543" s="190"/>
      <c r="AF3543" s="189"/>
      <c r="AG3543" s="190"/>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5"/>
      <c r="Y3544" s="171"/>
      <c r="Z3544" s="172"/>
      <c r="AA3544" s="209"/>
      <c r="AB3544" s="189"/>
      <c r="AC3544" s="153"/>
      <c r="AD3544" s="153"/>
      <c r="AE3544" s="190"/>
      <c r="AF3544" s="189"/>
      <c r="AG3544" s="190"/>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5"/>
      <c r="Y3545" s="171"/>
      <c r="Z3545" s="172"/>
      <c r="AA3545" s="209"/>
      <c r="AB3545" s="189"/>
      <c r="AC3545" s="153"/>
      <c r="AD3545" s="153"/>
      <c r="AE3545" s="190"/>
      <c r="AF3545" s="189"/>
      <c r="AG3545" s="190"/>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5"/>
      <c r="Y3546" s="171"/>
      <c r="Z3546" s="172"/>
      <c r="AA3546" s="209"/>
      <c r="AB3546" s="189"/>
      <c r="AC3546" s="153"/>
      <c r="AD3546" s="153"/>
      <c r="AE3546" s="190"/>
      <c r="AF3546" s="189"/>
      <c r="AG3546" s="190"/>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5"/>
      <c r="Y3547" s="171"/>
      <c r="Z3547" s="172"/>
      <c r="AA3547" s="209"/>
      <c r="AB3547" s="189"/>
      <c r="AC3547" s="153"/>
      <c r="AD3547" s="153"/>
      <c r="AE3547" s="190"/>
      <c r="AF3547" s="189"/>
      <c r="AG3547" s="190"/>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5"/>
      <c r="Y3548" s="171"/>
      <c r="Z3548" s="172"/>
      <c r="AA3548" s="209"/>
      <c r="AB3548" s="189"/>
      <c r="AC3548" s="153"/>
      <c r="AD3548" s="153"/>
      <c r="AE3548" s="190"/>
      <c r="AF3548" s="189"/>
      <c r="AG3548" s="190"/>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5"/>
      <c r="Y3549" s="171"/>
      <c r="Z3549" s="172"/>
      <c r="AA3549" s="209"/>
      <c r="AB3549" s="189"/>
      <c r="AC3549" s="153"/>
      <c r="AD3549" s="153"/>
      <c r="AE3549" s="190"/>
      <c r="AF3549" s="189"/>
      <c r="AG3549" s="190"/>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5"/>
      <c r="Y3550" s="171"/>
      <c r="Z3550" s="172"/>
      <c r="AA3550" s="209"/>
      <c r="AB3550" s="189"/>
      <c r="AC3550" s="153"/>
      <c r="AD3550" s="153"/>
      <c r="AE3550" s="190"/>
      <c r="AF3550" s="189"/>
      <c r="AG3550" s="190"/>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5"/>
      <c r="Y3551" s="171"/>
      <c r="Z3551" s="172"/>
      <c r="AA3551" s="209"/>
      <c r="AB3551" s="189"/>
      <c r="AC3551" s="153"/>
      <c r="AD3551" s="153"/>
      <c r="AE3551" s="190"/>
      <c r="AF3551" s="189"/>
      <c r="AG3551" s="190"/>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5"/>
      <c r="Y3552" s="171"/>
      <c r="Z3552" s="172"/>
      <c r="AA3552" s="209"/>
      <c r="AB3552" s="189"/>
      <c r="AC3552" s="153"/>
      <c r="AD3552" s="153"/>
      <c r="AE3552" s="190"/>
      <c r="AF3552" s="189"/>
      <c r="AG3552" s="190"/>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5"/>
      <c r="Y3553" s="171"/>
      <c r="Z3553" s="172"/>
      <c r="AA3553" s="209"/>
      <c r="AB3553" s="189"/>
      <c r="AC3553" s="153"/>
      <c r="AD3553" s="153"/>
      <c r="AE3553" s="190"/>
      <c r="AF3553" s="189"/>
      <c r="AG3553" s="190"/>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5"/>
      <c r="Y3554" s="171"/>
      <c r="Z3554" s="172"/>
      <c r="AA3554" s="209"/>
      <c r="AB3554" s="189"/>
      <c r="AC3554" s="153"/>
      <c r="AD3554" s="153"/>
      <c r="AE3554" s="190"/>
      <c r="AF3554" s="189"/>
      <c r="AG3554" s="190"/>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5"/>
      <c r="Y3555" s="171"/>
      <c r="Z3555" s="172"/>
      <c r="AA3555" s="209"/>
      <c r="AB3555" s="189"/>
      <c r="AC3555" s="153"/>
      <c r="AD3555" s="153"/>
      <c r="AE3555" s="190"/>
      <c r="AF3555" s="189"/>
      <c r="AG3555" s="190"/>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5"/>
      <c r="Y3556" s="171"/>
      <c r="Z3556" s="172"/>
      <c r="AA3556" s="209"/>
      <c r="AB3556" s="189"/>
      <c r="AC3556" s="153"/>
      <c r="AD3556" s="153"/>
      <c r="AE3556" s="190"/>
      <c r="AF3556" s="189"/>
      <c r="AG3556" s="190"/>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5"/>
      <c r="Y3557" s="171"/>
      <c r="Z3557" s="172"/>
      <c r="AA3557" s="209"/>
      <c r="AB3557" s="189"/>
      <c r="AC3557" s="153"/>
      <c r="AD3557" s="153"/>
      <c r="AE3557" s="190"/>
      <c r="AF3557" s="189"/>
      <c r="AG3557" s="190"/>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5"/>
      <c r="Y3558" s="171"/>
      <c r="Z3558" s="172"/>
      <c r="AA3558" s="209"/>
      <c r="AB3558" s="189"/>
      <c r="AC3558" s="153"/>
      <c r="AD3558" s="153"/>
      <c r="AE3558" s="190"/>
      <c r="AF3558" s="189"/>
      <c r="AG3558" s="190"/>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5"/>
      <c r="Y3559" s="171"/>
      <c r="Z3559" s="172"/>
      <c r="AA3559" s="209"/>
      <c r="AB3559" s="189"/>
      <c r="AC3559" s="153"/>
      <c r="AD3559" s="153"/>
      <c r="AE3559" s="190"/>
      <c r="AF3559" s="189"/>
      <c r="AG3559" s="190"/>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5"/>
      <c r="Y3560" s="171"/>
      <c r="Z3560" s="172"/>
      <c r="AA3560" s="209"/>
      <c r="AB3560" s="189"/>
      <c r="AC3560" s="153"/>
      <c r="AD3560" s="153"/>
      <c r="AE3560" s="190"/>
      <c r="AF3560" s="189"/>
      <c r="AG3560" s="190"/>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5"/>
      <c r="Y3561" s="171"/>
      <c r="Z3561" s="172"/>
      <c r="AA3561" s="209"/>
      <c r="AB3561" s="189"/>
      <c r="AC3561" s="153"/>
      <c r="AD3561" s="153"/>
      <c r="AE3561" s="190"/>
      <c r="AF3561" s="189"/>
      <c r="AG3561" s="190"/>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5"/>
      <c r="Y3562" s="171"/>
      <c r="Z3562" s="172"/>
      <c r="AA3562" s="209"/>
      <c r="AB3562" s="189"/>
      <c r="AC3562" s="153"/>
      <c r="AD3562" s="153"/>
      <c r="AE3562" s="190"/>
      <c r="AF3562" s="189"/>
      <c r="AG3562" s="190"/>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5"/>
      <c r="Y3563" s="171"/>
      <c r="Z3563" s="172"/>
      <c r="AA3563" s="209"/>
      <c r="AB3563" s="189"/>
      <c r="AC3563" s="153"/>
      <c r="AD3563" s="153"/>
      <c r="AE3563" s="190"/>
      <c r="AF3563" s="189"/>
      <c r="AG3563" s="190"/>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5"/>
      <c r="Y3564" s="171"/>
      <c r="Z3564" s="172"/>
      <c r="AA3564" s="209"/>
      <c r="AB3564" s="189"/>
      <c r="AC3564" s="153"/>
      <c r="AD3564" s="153"/>
      <c r="AE3564" s="190"/>
      <c r="AF3564" s="189"/>
      <c r="AG3564" s="190"/>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5"/>
      <c r="Y3565" s="171"/>
      <c r="Z3565" s="172"/>
      <c r="AA3565" s="209"/>
      <c r="AB3565" s="189"/>
      <c r="AC3565" s="153"/>
      <c r="AD3565" s="153"/>
      <c r="AE3565" s="190"/>
      <c r="AF3565" s="189"/>
      <c r="AG3565" s="190"/>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5"/>
      <c r="Y3566" s="171"/>
      <c r="Z3566" s="172"/>
      <c r="AA3566" s="209"/>
      <c r="AB3566" s="189"/>
      <c r="AC3566" s="153"/>
      <c r="AD3566" s="153"/>
      <c r="AE3566" s="190"/>
      <c r="AF3566" s="189"/>
      <c r="AG3566" s="190"/>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5"/>
      <c r="Y3567" s="171"/>
      <c r="Z3567" s="172"/>
      <c r="AA3567" s="209"/>
      <c r="AB3567" s="189"/>
      <c r="AC3567" s="153"/>
      <c r="AD3567" s="153"/>
      <c r="AE3567" s="190"/>
      <c r="AF3567" s="189"/>
      <c r="AG3567" s="190"/>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5"/>
      <c r="Y3568" s="171"/>
      <c r="Z3568" s="172"/>
      <c r="AA3568" s="209"/>
      <c r="AB3568" s="189"/>
      <c r="AC3568" s="153"/>
      <c r="AD3568" s="153"/>
      <c r="AE3568" s="190"/>
      <c r="AF3568" s="189"/>
      <c r="AG3568" s="190"/>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5"/>
      <c r="Y3569" s="171"/>
      <c r="Z3569" s="172"/>
      <c r="AA3569" s="209"/>
      <c r="AB3569" s="189"/>
      <c r="AC3569" s="153"/>
      <c r="AD3569" s="153"/>
      <c r="AE3569" s="190"/>
      <c r="AF3569" s="189"/>
      <c r="AG3569" s="190"/>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5"/>
      <c r="Y3570" s="171"/>
      <c r="Z3570" s="172"/>
      <c r="AA3570" s="209"/>
      <c r="AB3570" s="189"/>
      <c r="AC3570" s="153"/>
      <c r="AD3570" s="153"/>
      <c r="AE3570" s="190"/>
      <c r="AF3570" s="189"/>
      <c r="AG3570" s="190"/>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5"/>
      <c r="Y3571" s="171"/>
      <c r="Z3571" s="172"/>
      <c r="AA3571" s="209"/>
      <c r="AB3571" s="189"/>
      <c r="AC3571" s="153"/>
      <c r="AD3571" s="153"/>
      <c r="AE3571" s="190"/>
      <c r="AF3571" s="189"/>
      <c r="AG3571" s="190"/>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5"/>
      <c r="Y3572" s="171"/>
      <c r="Z3572" s="172"/>
      <c r="AA3572" s="209"/>
      <c r="AB3572" s="189"/>
      <c r="AC3572" s="153"/>
      <c r="AD3572" s="153"/>
      <c r="AE3572" s="190"/>
      <c r="AF3572" s="189"/>
      <c r="AG3572" s="190"/>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5"/>
      <c r="Y3573" s="171"/>
      <c r="Z3573" s="172"/>
      <c r="AA3573" s="209"/>
      <c r="AB3573" s="189"/>
      <c r="AC3573" s="153"/>
      <c r="AD3573" s="153"/>
      <c r="AE3573" s="190"/>
      <c r="AF3573" s="189"/>
      <c r="AG3573" s="190"/>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5"/>
      <c r="Y3574" s="171"/>
      <c r="Z3574" s="172"/>
      <c r="AA3574" s="209"/>
      <c r="AB3574" s="189"/>
      <c r="AC3574" s="153"/>
      <c r="AD3574" s="153"/>
      <c r="AE3574" s="190"/>
      <c r="AF3574" s="189"/>
      <c r="AG3574" s="190"/>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5"/>
      <c r="Y3575" s="171"/>
      <c r="Z3575" s="172"/>
      <c r="AA3575" s="209"/>
      <c r="AB3575" s="189"/>
      <c r="AC3575" s="153"/>
      <c r="AD3575" s="153"/>
      <c r="AE3575" s="190"/>
      <c r="AF3575" s="189"/>
      <c r="AG3575" s="190"/>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5"/>
      <c r="Y3576" s="171"/>
      <c r="Z3576" s="172"/>
      <c r="AA3576" s="209"/>
      <c r="AB3576" s="189"/>
      <c r="AC3576" s="153"/>
      <c r="AD3576" s="153"/>
      <c r="AE3576" s="190"/>
      <c r="AF3576" s="189"/>
      <c r="AG3576" s="190"/>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5"/>
      <c r="Y3577" s="171"/>
      <c r="Z3577" s="172"/>
      <c r="AA3577" s="209"/>
      <c r="AB3577" s="189"/>
      <c r="AC3577" s="153"/>
      <c r="AD3577" s="153"/>
      <c r="AE3577" s="190"/>
      <c r="AF3577" s="189"/>
      <c r="AG3577" s="190"/>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5"/>
      <c r="Y3578" s="171"/>
      <c r="Z3578" s="172"/>
      <c r="AA3578" s="209"/>
      <c r="AB3578" s="189"/>
      <c r="AC3578" s="153"/>
      <c r="AD3578" s="153"/>
      <c r="AE3578" s="190"/>
      <c r="AF3578" s="189"/>
      <c r="AG3578" s="190"/>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5"/>
      <c r="Y3579" s="171"/>
      <c r="Z3579" s="172"/>
      <c r="AA3579" s="209"/>
      <c r="AB3579" s="189"/>
      <c r="AC3579" s="153"/>
      <c r="AD3579" s="153"/>
      <c r="AE3579" s="190"/>
      <c r="AF3579" s="189"/>
      <c r="AG3579" s="190"/>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5"/>
      <c r="Y3580" s="171"/>
      <c r="Z3580" s="172"/>
      <c r="AA3580" s="209"/>
      <c r="AB3580" s="189"/>
      <c r="AC3580" s="153"/>
      <c r="AD3580" s="153"/>
      <c r="AE3580" s="190"/>
      <c r="AF3580" s="189"/>
      <c r="AG3580" s="190"/>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5"/>
      <c r="Y3581" s="171"/>
      <c r="Z3581" s="172"/>
      <c r="AA3581" s="209"/>
      <c r="AB3581" s="189"/>
      <c r="AC3581" s="153"/>
      <c r="AD3581" s="153"/>
      <c r="AE3581" s="190"/>
      <c r="AF3581" s="189"/>
      <c r="AG3581" s="190"/>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5"/>
      <c r="Y3582" s="171"/>
      <c r="Z3582" s="172"/>
      <c r="AA3582" s="209"/>
      <c r="AB3582" s="189"/>
      <c r="AC3582" s="153"/>
      <c r="AD3582" s="153"/>
      <c r="AE3582" s="190"/>
      <c r="AF3582" s="189"/>
      <c r="AG3582" s="190"/>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5"/>
      <c r="Y3583" s="171"/>
      <c r="Z3583" s="172"/>
      <c r="AA3583" s="209"/>
      <c r="AB3583" s="189"/>
      <c r="AC3583" s="153"/>
      <c r="AD3583" s="153"/>
      <c r="AE3583" s="190"/>
      <c r="AF3583" s="189"/>
      <c r="AG3583" s="190"/>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5"/>
      <c r="Y3584" s="171"/>
      <c r="Z3584" s="172"/>
      <c r="AA3584" s="209"/>
      <c r="AB3584" s="189"/>
      <c r="AC3584" s="153"/>
      <c r="AD3584" s="153"/>
      <c r="AE3584" s="190"/>
      <c r="AF3584" s="189"/>
      <c r="AG3584" s="190"/>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5"/>
      <c r="Y3585" s="171"/>
      <c r="Z3585" s="172"/>
      <c r="AA3585" s="209"/>
      <c r="AB3585" s="189"/>
      <c r="AC3585" s="153"/>
      <c r="AD3585" s="153"/>
      <c r="AE3585" s="190"/>
      <c r="AF3585" s="189"/>
      <c r="AG3585" s="190"/>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5"/>
      <c r="Y3586" s="171"/>
      <c r="Z3586" s="172"/>
      <c r="AA3586" s="209"/>
      <c r="AB3586" s="189"/>
      <c r="AC3586" s="153"/>
      <c r="AD3586" s="153"/>
      <c r="AE3586" s="190"/>
      <c r="AF3586" s="189"/>
      <c r="AG3586" s="190"/>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5"/>
      <c r="Y3587" s="171"/>
      <c r="Z3587" s="172"/>
      <c r="AA3587" s="209"/>
      <c r="AB3587" s="189"/>
      <c r="AC3587" s="153"/>
      <c r="AD3587" s="153"/>
      <c r="AE3587" s="190"/>
      <c r="AF3587" s="189"/>
      <c r="AG3587" s="190"/>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5"/>
      <c r="Y3588" s="171"/>
      <c r="Z3588" s="172"/>
      <c r="AA3588" s="209"/>
      <c r="AB3588" s="189"/>
      <c r="AC3588" s="153"/>
      <c r="AD3588" s="153"/>
      <c r="AE3588" s="190"/>
      <c r="AF3588" s="189"/>
      <c r="AG3588" s="190"/>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5"/>
      <c r="Y3589" s="171"/>
      <c r="Z3589" s="172"/>
      <c r="AA3589" s="209"/>
      <c r="AB3589" s="189"/>
      <c r="AC3589" s="153"/>
      <c r="AD3589" s="153"/>
      <c r="AE3589" s="190"/>
      <c r="AF3589" s="189"/>
      <c r="AG3589" s="190"/>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5"/>
      <c r="Y3590" s="171"/>
      <c r="Z3590" s="172"/>
      <c r="AA3590" s="209"/>
      <c r="AB3590" s="189"/>
      <c r="AC3590" s="153"/>
      <c r="AD3590" s="153"/>
      <c r="AE3590" s="190"/>
      <c r="AF3590" s="189"/>
      <c r="AG3590" s="190"/>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5"/>
      <c r="Y3591" s="171"/>
      <c r="Z3591" s="172"/>
      <c r="AA3591" s="209"/>
      <c r="AB3591" s="189"/>
      <c r="AC3591" s="153"/>
      <c r="AD3591" s="153"/>
      <c r="AE3591" s="190"/>
      <c r="AF3591" s="189"/>
      <c r="AG3591" s="190"/>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5"/>
      <c r="Y3592" s="171"/>
      <c r="Z3592" s="172"/>
      <c r="AA3592" s="209"/>
      <c r="AB3592" s="189"/>
      <c r="AC3592" s="153"/>
      <c r="AD3592" s="153"/>
      <c r="AE3592" s="190"/>
      <c r="AF3592" s="189"/>
      <c r="AG3592" s="190"/>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5"/>
      <c r="Y3593" s="171"/>
      <c r="Z3593" s="172"/>
      <c r="AA3593" s="209"/>
      <c r="AB3593" s="189"/>
      <c r="AC3593" s="153"/>
      <c r="AD3593" s="153"/>
      <c r="AE3593" s="190"/>
      <c r="AF3593" s="189"/>
      <c r="AG3593" s="190"/>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5"/>
      <c r="Y3594" s="171"/>
      <c r="Z3594" s="172"/>
      <c r="AA3594" s="209"/>
      <c r="AB3594" s="189"/>
      <c r="AC3594" s="153"/>
      <c r="AD3594" s="153"/>
      <c r="AE3594" s="190"/>
      <c r="AF3594" s="189"/>
      <c r="AG3594" s="190"/>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5"/>
      <c r="Y3595" s="171"/>
      <c r="Z3595" s="172"/>
      <c r="AA3595" s="209"/>
      <c r="AB3595" s="189"/>
      <c r="AC3595" s="153"/>
      <c r="AD3595" s="153"/>
      <c r="AE3595" s="190"/>
      <c r="AF3595" s="189"/>
      <c r="AG3595" s="190"/>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5"/>
      <c r="Y3596" s="171"/>
      <c r="Z3596" s="172"/>
      <c r="AA3596" s="209"/>
      <c r="AB3596" s="189"/>
      <c r="AC3596" s="153"/>
      <c r="AD3596" s="153"/>
      <c r="AE3596" s="190"/>
      <c r="AF3596" s="189"/>
      <c r="AG3596" s="190"/>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5"/>
      <c r="Y3597" s="171"/>
      <c r="Z3597" s="172"/>
      <c r="AA3597" s="209"/>
      <c r="AB3597" s="189"/>
      <c r="AC3597" s="153"/>
      <c r="AD3597" s="153"/>
      <c r="AE3597" s="190"/>
      <c r="AF3597" s="189"/>
      <c r="AG3597" s="190"/>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5"/>
      <c r="Y3598" s="171"/>
      <c r="Z3598" s="172"/>
      <c r="AA3598" s="209"/>
      <c r="AB3598" s="189"/>
      <c r="AC3598" s="153"/>
      <c r="AD3598" s="153"/>
      <c r="AE3598" s="190"/>
      <c r="AF3598" s="189"/>
      <c r="AG3598" s="190"/>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5"/>
      <c r="Y3599" s="171"/>
      <c r="Z3599" s="172"/>
      <c r="AA3599" s="209"/>
      <c r="AB3599" s="189"/>
      <c r="AC3599" s="153"/>
      <c r="AD3599" s="153"/>
      <c r="AE3599" s="190"/>
      <c r="AF3599" s="189"/>
      <c r="AG3599" s="190"/>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5"/>
      <c r="Y3600" s="171"/>
      <c r="Z3600" s="172"/>
      <c r="AA3600" s="209"/>
      <c r="AB3600" s="189"/>
      <c r="AC3600" s="153"/>
      <c r="AD3600" s="153"/>
      <c r="AE3600" s="190"/>
      <c r="AF3600" s="189"/>
      <c r="AG3600" s="190"/>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5"/>
      <c r="Y3601" s="171"/>
      <c r="Z3601" s="172"/>
      <c r="AA3601" s="209"/>
      <c r="AB3601" s="189"/>
      <c r="AC3601" s="153"/>
      <c r="AD3601" s="153"/>
      <c r="AE3601" s="190"/>
      <c r="AF3601" s="189"/>
      <c r="AG3601" s="190"/>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5"/>
      <c r="Y3602" s="171"/>
      <c r="Z3602" s="172"/>
      <c r="AA3602" s="209"/>
      <c r="AB3602" s="189"/>
      <c r="AC3602" s="153"/>
      <c r="AD3602" s="153"/>
      <c r="AE3602" s="190"/>
      <c r="AF3602" s="189"/>
      <c r="AG3602" s="190"/>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5"/>
      <c r="Y3603" s="171"/>
      <c r="Z3603" s="172"/>
      <c r="AA3603" s="209"/>
      <c r="AB3603" s="189"/>
      <c r="AC3603" s="153"/>
      <c r="AD3603" s="153"/>
      <c r="AE3603" s="190"/>
      <c r="AF3603" s="189"/>
      <c r="AG3603" s="190"/>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5"/>
      <c r="Y3604" s="171"/>
      <c r="Z3604" s="172"/>
      <c r="AA3604" s="209"/>
      <c r="AB3604" s="189"/>
      <c r="AC3604" s="153"/>
      <c r="AD3604" s="153"/>
      <c r="AE3604" s="190"/>
      <c r="AF3604" s="189"/>
      <c r="AG3604" s="190"/>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5"/>
      <c r="Y3605" s="171"/>
      <c r="Z3605" s="172"/>
      <c r="AA3605" s="209"/>
      <c r="AB3605" s="189"/>
      <c r="AC3605" s="153"/>
      <c r="AD3605" s="153"/>
      <c r="AE3605" s="190"/>
      <c r="AF3605" s="189"/>
      <c r="AG3605" s="190"/>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5"/>
      <c r="Y3606" s="171"/>
      <c r="Z3606" s="172"/>
      <c r="AA3606" s="209"/>
      <c r="AB3606" s="189"/>
      <c r="AC3606" s="153"/>
      <c r="AD3606" s="153"/>
      <c r="AE3606" s="190"/>
      <c r="AF3606" s="189"/>
      <c r="AG3606" s="190"/>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5"/>
      <c r="Y3607" s="171"/>
      <c r="Z3607" s="172"/>
      <c r="AA3607" s="209"/>
      <c r="AB3607" s="189"/>
      <c r="AC3607" s="153"/>
      <c r="AD3607" s="153"/>
      <c r="AE3607" s="190"/>
      <c r="AF3607" s="189"/>
      <c r="AG3607" s="190"/>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5"/>
      <c r="Y3608" s="171"/>
      <c r="Z3608" s="172"/>
      <c r="AA3608" s="209"/>
      <c r="AB3608" s="189"/>
      <c r="AC3608" s="153"/>
      <c r="AD3608" s="153"/>
      <c r="AE3608" s="190"/>
      <c r="AF3608" s="189"/>
      <c r="AG3608" s="190"/>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5"/>
      <c r="Y3609" s="171"/>
      <c r="Z3609" s="172"/>
      <c r="AA3609" s="209"/>
      <c r="AB3609" s="189"/>
      <c r="AC3609" s="153"/>
      <c r="AD3609" s="153"/>
      <c r="AE3609" s="190"/>
      <c r="AF3609" s="189"/>
      <c r="AG3609" s="190"/>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5"/>
      <c r="Y3610" s="171"/>
      <c r="Z3610" s="172"/>
      <c r="AA3610" s="209"/>
      <c r="AB3610" s="189"/>
      <c r="AC3610" s="153"/>
      <c r="AD3610" s="153"/>
      <c r="AE3610" s="190"/>
      <c r="AF3610" s="189"/>
      <c r="AG3610" s="190"/>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5"/>
      <c r="Y3611" s="171"/>
      <c r="Z3611" s="172"/>
      <c r="AA3611" s="209"/>
      <c r="AB3611" s="189"/>
      <c r="AC3611" s="153"/>
      <c r="AD3611" s="153"/>
      <c r="AE3611" s="190"/>
      <c r="AF3611" s="189"/>
      <c r="AG3611" s="190"/>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5"/>
      <c r="Y3612" s="171"/>
      <c r="Z3612" s="172"/>
      <c r="AA3612" s="209"/>
      <c r="AB3612" s="189"/>
      <c r="AC3612" s="153"/>
      <c r="AD3612" s="153"/>
      <c r="AE3612" s="190"/>
      <c r="AF3612" s="189"/>
      <c r="AG3612" s="190"/>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5"/>
      <c r="Y3613" s="171"/>
      <c r="Z3613" s="172"/>
      <c r="AA3613" s="209"/>
      <c r="AB3613" s="189"/>
      <c r="AC3613" s="153"/>
      <c r="AD3613" s="153"/>
      <c r="AE3613" s="190"/>
      <c r="AF3613" s="189"/>
      <c r="AG3613" s="190"/>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5"/>
      <c r="Y3614" s="171"/>
      <c r="Z3614" s="172"/>
      <c r="AA3614" s="209"/>
      <c r="AB3614" s="189"/>
      <c r="AC3614" s="153"/>
      <c r="AD3614" s="153"/>
      <c r="AE3614" s="190"/>
      <c r="AF3614" s="189"/>
      <c r="AG3614" s="190"/>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5"/>
      <c r="Y3615" s="171"/>
      <c r="Z3615" s="172"/>
      <c r="AA3615" s="209"/>
      <c r="AB3615" s="189"/>
      <c r="AC3615" s="153"/>
      <c r="AD3615" s="153"/>
      <c r="AE3615" s="190"/>
      <c r="AF3615" s="189"/>
      <c r="AG3615" s="190"/>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5"/>
      <c r="Y3616" s="171"/>
      <c r="Z3616" s="172"/>
      <c r="AA3616" s="209"/>
      <c r="AB3616" s="189"/>
      <c r="AC3616" s="153"/>
      <c r="AD3616" s="153"/>
      <c r="AE3616" s="190"/>
      <c r="AF3616" s="189"/>
      <c r="AG3616" s="190"/>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5"/>
      <c r="Y3617" s="171"/>
      <c r="Z3617" s="172"/>
      <c r="AA3617" s="209"/>
      <c r="AB3617" s="189"/>
      <c r="AC3617" s="153"/>
      <c r="AD3617" s="153"/>
      <c r="AE3617" s="190"/>
      <c r="AF3617" s="189"/>
      <c r="AG3617" s="190"/>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5"/>
      <c r="Y3618" s="171"/>
      <c r="Z3618" s="172"/>
      <c r="AA3618" s="209"/>
      <c r="AB3618" s="189"/>
      <c r="AC3618" s="153"/>
      <c r="AD3618" s="153"/>
      <c r="AE3618" s="190"/>
      <c r="AF3618" s="189"/>
      <c r="AG3618" s="190"/>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5"/>
      <c r="Y3619" s="171"/>
      <c r="Z3619" s="172"/>
      <c r="AA3619" s="209"/>
      <c r="AB3619" s="189"/>
      <c r="AC3619" s="153"/>
      <c r="AD3619" s="153"/>
      <c r="AE3619" s="190"/>
      <c r="AF3619" s="189"/>
      <c r="AG3619" s="190"/>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5"/>
      <c r="Y3620" s="171"/>
      <c r="Z3620" s="172"/>
      <c r="AA3620" s="209"/>
      <c r="AB3620" s="189"/>
      <c r="AC3620" s="153"/>
      <c r="AD3620" s="153"/>
      <c r="AE3620" s="190"/>
      <c r="AF3620" s="189"/>
      <c r="AG3620" s="190"/>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5"/>
      <c r="Y3621" s="171"/>
      <c r="Z3621" s="172"/>
      <c r="AA3621" s="209"/>
      <c r="AB3621" s="189"/>
      <c r="AC3621" s="153"/>
      <c r="AD3621" s="153"/>
      <c r="AE3621" s="190"/>
      <c r="AF3621" s="189"/>
      <c r="AG3621" s="190"/>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5"/>
      <c r="Y3622" s="171"/>
      <c r="Z3622" s="172"/>
      <c r="AA3622" s="209"/>
      <c r="AB3622" s="189"/>
      <c r="AC3622" s="153"/>
      <c r="AD3622" s="153"/>
      <c r="AE3622" s="190"/>
      <c r="AF3622" s="189"/>
      <c r="AG3622" s="190"/>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5"/>
      <c r="Y3623" s="171"/>
      <c r="Z3623" s="172"/>
      <c r="AA3623" s="209"/>
      <c r="AB3623" s="189"/>
      <c r="AC3623" s="153"/>
      <c r="AD3623" s="153"/>
      <c r="AE3623" s="190"/>
      <c r="AF3623" s="189"/>
      <c r="AG3623" s="190"/>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5"/>
      <c r="Y3624" s="171"/>
      <c r="Z3624" s="172"/>
      <c r="AA3624" s="209"/>
      <c r="AB3624" s="189"/>
      <c r="AC3624" s="153"/>
      <c r="AD3624" s="153"/>
      <c r="AE3624" s="190"/>
      <c r="AF3624" s="189"/>
      <c r="AG3624" s="190"/>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5"/>
      <c r="Y3625" s="171"/>
      <c r="Z3625" s="172"/>
      <c r="AA3625" s="209"/>
      <c r="AB3625" s="189"/>
      <c r="AC3625" s="153"/>
      <c r="AD3625" s="153"/>
      <c r="AE3625" s="190"/>
      <c r="AF3625" s="189"/>
      <c r="AG3625" s="190"/>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5"/>
      <c r="Y3626" s="171"/>
      <c r="Z3626" s="172"/>
      <c r="AA3626" s="209"/>
      <c r="AB3626" s="189"/>
      <c r="AC3626" s="153"/>
      <c r="AD3626" s="153"/>
      <c r="AE3626" s="190"/>
      <c r="AF3626" s="189"/>
      <c r="AG3626" s="190"/>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5"/>
      <c r="Y3627" s="171"/>
      <c r="Z3627" s="172"/>
      <c r="AA3627" s="209"/>
      <c r="AB3627" s="189"/>
      <c r="AC3627" s="153"/>
      <c r="AD3627" s="153"/>
      <c r="AE3627" s="190"/>
      <c r="AF3627" s="189"/>
      <c r="AG3627" s="190"/>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5"/>
      <c r="Y3628" s="171"/>
      <c r="Z3628" s="172"/>
      <c r="AA3628" s="209"/>
      <c r="AB3628" s="189"/>
      <c r="AC3628" s="153"/>
      <c r="AD3628" s="153"/>
      <c r="AE3628" s="190"/>
      <c r="AF3628" s="189"/>
      <c r="AG3628" s="190"/>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5"/>
      <c r="Y3629" s="171"/>
      <c r="Z3629" s="172"/>
      <c r="AA3629" s="209"/>
      <c r="AB3629" s="189"/>
      <c r="AC3629" s="153"/>
      <c r="AD3629" s="153"/>
      <c r="AE3629" s="190"/>
      <c r="AF3629" s="189"/>
      <c r="AG3629" s="190"/>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5"/>
      <c r="Y3630" s="171"/>
      <c r="Z3630" s="172"/>
      <c r="AA3630" s="209"/>
      <c r="AB3630" s="189"/>
      <c r="AC3630" s="153"/>
      <c r="AD3630" s="153"/>
      <c r="AE3630" s="190"/>
      <c r="AF3630" s="189"/>
      <c r="AG3630" s="190"/>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5"/>
      <c r="Y3631" s="171"/>
      <c r="Z3631" s="172"/>
      <c r="AA3631" s="209"/>
      <c r="AB3631" s="189"/>
      <c r="AC3631" s="153"/>
      <c r="AD3631" s="153"/>
      <c r="AE3631" s="190"/>
      <c r="AF3631" s="189"/>
      <c r="AG3631" s="190"/>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5"/>
      <c r="Y3632" s="171"/>
      <c r="Z3632" s="172"/>
      <c r="AA3632" s="209"/>
      <c r="AB3632" s="189"/>
      <c r="AC3632" s="153"/>
      <c r="AD3632" s="153"/>
      <c r="AE3632" s="190"/>
      <c r="AF3632" s="189"/>
      <c r="AG3632" s="190"/>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5"/>
      <c r="Y3633" s="171"/>
      <c r="Z3633" s="172"/>
      <c r="AA3633" s="209"/>
      <c r="AB3633" s="189"/>
      <c r="AC3633" s="153"/>
      <c r="AD3633" s="153"/>
      <c r="AE3633" s="190"/>
      <c r="AF3633" s="189"/>
      <c r="AG3633" s="190"/>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5"/>
      <c r="Y3634" s="171"/>
      <c r="Z3634" s="172"/>
      <c r="AA3634" s="209"/>
      <c r="AB3634" s="189"/>
      <c r="AC3634" s="153"/>
      <c r="AD3634" s="153"/>
      <c r="AE3634" s="190"/>
      <c r="AF3634" s="189"/>
      <c r="AG3634" s="190"/>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5"/>
      <c r="Y3635" s="171"/>
      <c r="Z3635" s="172"/>
      <c r="AA3635" s="209"/>
      <c r="AB3635" s="189"/>
      <c r="AC3635" s="153"/>
      <c r="AD3635" s="153"/>
      <c r="AE3635" s="190"/>
      <c r="AF3635" s="189"/>
      <c r="AG3635" s="190"/>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5"/>
      <c r="Y3636" s="171"/>
      <c r="Z3636" s="172"/>
      <c r="AA3636" s="209"/>
      <c r="AB3636" s="189"/>
      <c r="AC3636" s="153"/>
      <c r="AD3636" s="153"/>
      <c r="AE3636" s="190"/>
      <c r="AF3636" s="189"/>
      <c r="AG3636" s="190"/>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5"/>
      <c r="Y3637" s="171"/>
      <c r="Z3637" s="172"/>
      <c r="AA3637" s="209"/>
      <c r="AB3637" s="189"/>
      <c r="AC3637" s="153"/>
      <c r="AD3637" s="153"/>
      <c r="AE3637" s="190"/>
      <c r="AF3637" s="189"/>
      <c r="AG3637" s="190"/>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5"/>
      <c r="Y3638" s="171"/>
      <c r="Z3638" s="172"/>
      <c r="AA3638" s="209"/>
      <c r="AB3638" s="189"/>
      <c r="AC3638" s="153"/>
      <c r="AD3638" s="153"/>
      <c r="AE3638" s="190"/>
      <c r="AF3638" s="189"/>
      <c r="AG3638" s="190"/>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5"/>
      <c r="Y3639" s="171"/>
      <c r="Z3639" s="172"/>
      <c r="AA3639" s="209"/>
      <c r="AB3639" s="189"/>
      <c r="AC3639" s="153"/>
      <c r="AD3639" s="153"/>
      <c r="AE3639" s="190"/>
      <c r="AF3639" s="189"/>
      <c r="AG3639" s="190"/>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5"/>
      <c r="Y3640" s="171"/>
      <c r="Z3640" s="172"/>
      <c r="AA3640" s="209"/>
      <c r="AB3640" s="189"/>
      <c r="AC3640" s="153"/>
      <c r="AD3640" s="153"/>
      <c r="AE3640" s="190"/>
      <c r="AF3640" s="189"/>
      <c r="AG3640" s="190"/>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5"/>
      <c r="Y3641" s="171"/>
      <c r="Z3641" s="172"/>
      <c r="AA3641" s="209"/>
      <c r="AB3641" s="189"/>
      <c r="AC3641" s="153"/>
      <c r="AD3641" s="153"/>
      <c r="AE3641" s="190"/>
      <c r="AF3641" s="189"/>
      <c r="AG3641" s="190"/>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5"/>
      <c r="Y3642" s="171"/>
      <c r="Z3642" s="172"/>
      <c r="AA3642" s="209"/>
      <c r="AB3642" s="189"/>
      <c r="AC3642" s="153"/>
      <c r="AD3642" s="153"/>
      <c r="AE3642" s="190"/>
      <c r="AF3642" s="189"/>
      <c r="AG3642" s="190"/>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5"/>
      <c r="Y3643" s="171"/>
      <c r="Z3643" s="172"/>
      <c r="AA3643" s="209"/>
      <c r="AB3643" s="189"/>
      <c r="AC3643" s="153"/>
      <c r="AD3643" s="153"/>
      <c r="AE3643" s="190"/>
      <c r="AF3643" s="189"/>
      <c r="AG3643" s="190"/>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5"/>
      <c r="Y3644" s="171"/>
      <c r="Z3644" s="172"/>
      <c r="AA3644" s="209"/>
      <c r="AB3644" s="189"/>
      <c r="AC3644" s="153"/>
      <c r="AD3644" s="153"/>
      <c r="AE3644" s="190"/>
      <c r="AF3644" s="189"/>
      <c r="AG3644" s="190"/>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5"/>
      <c r="Y3645" s="171"/>
      <c r="Z3645" s="172"/>
      <c r="AA3645" s="209"/>
      <c r="AB3645" s="189"/>
      <c r="AC3645" s="153"/>
      <c r="AD3645" s="153"/>
      <c r="AE3645" s="190"/>
      <c r="AF3645" s="189"/>
      <c r="AG3645" s="190"/>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5"/>
      <c r="Y3646" s="171"/>
      <c r="Z3646" s="172"/>
      <c r="AA3646" s="209"/>
      <c r="AB3646" s="189"/>
      <c r="AC3646" s="153"/>
      <c r="AD3646" s="153"/>
      <c r="AE3646" s="190"/>
      <c r="AF3646" s="189"/>
      <c r="AG3646" s="190"/>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5"/>
      <c r="Y3647" s="171"/>
      <c r="Z3647" s="172"/>
      <c r="AA3647" s="209"/>
      <c r="AB3647" s="189"/>
      <c r="AC3647" s="153"/>
      <c r="AD3647" s="153"/>
      <c r="AE3647" s="190"/>
      <c r="AF3647" s="189"/>
      <c r="AG3647" s="190"/>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5"/>
      <c r="Y3648" s="171"/>
      <c r="Z3648" s="172"/>
      <c r="AA3648" s="209"/>
      <c r="AB3648" s="189"/>
      <c r="AC3648" s="153"/>
      <c r="AD3648" s="153"/>
      <c r="AE3648" s="190"/>
      <c r="AF3648" s="189"/>
      <c r="AG3648" s="190"/>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5"/>
      <c r="Y3649" s="171"/>
      <c r="Z3649" s="172"/>
      <c r="AA3649" s="209"/>
      <c r="AB3649" s="189"/>
      <c r="AC3649" s="153"/>
      <c r="AD3649" s="153"/>
      <c r="AE3649" s="190"/>
      <c r="AF3649" s="189"/>
      <c r="AG3649" s="190"/>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5"/>
      <c r="Y3650" s="171"/>
      <c r="Z3650" s="172"/>
      <c r="AA3650" s="209"/>
      <c r="AB3650" s="189"/>
      <c r="AC3650" s="153"/>
      <c r="AD3650" s="153"/>
      <c r="AE3650" s="190"/>
      <c r="AF3650" s="189"/>
      <c r="AG3650" s="190"/>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5"/>
      <c r="Y3651" s="171"/>
      <c r="Z3651" s="172"/>
      <c r="AA3651" s="209"/>
      <c r="AB3651" s="189"/>
      <c r="AC3651" s="153"/>
      <c r="AD3651" s="153"/>
      <c r="AE3651" s="190"/>
      <c r="AF3651" s="189"/>
      <c r="AG3651" s="190"/>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5"/>
      <c r="Y3652" s="171"/>
      <c r="Z3652" s="172"/>
      <c r="AA3652" s="209"/>
      <c r="AB3652" s="189"/>
      <c r="AC3652" s="153"/>
      <c r="AD3652" s="153"/>
      <c r="AE3652" s="190"/>
      <c r="AF3652" s="189"/>
      <c r="AG3652" s="190"/>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5"/>
      <c r="Y3653" s="171"/>
      <c r="Z3653" s="172"/>
      <c r="AA3653" s="209"/>
      <c r="AB3653" s="189"/>
      <c r="AC3653" s="153"/>
      <c r="AD3653" s="153"/>
      <c r="AE3653" s="190"/>
      <c r="AF3653" s="189"/>
      <c r="AG3653" s="190"/>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5"/>
      <c r="Y3654" s="171"/>
      <c r="Z3654" s="172"/>
      <c r="AA3654" s="209"/>
      <c r="AB3654" s="189"/>
      <c r="AC3654" s="153"/>
      <c r="AD3654" s="153"/>
      <c r="AE3654" s="190"/>
      <c r="AF3654" s="189"/>
      <c r="AG3654" s="190"/>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5"/>
      <c r="Y3655" s="171"/>
      <c r="Z3655" s="172"/>
      <c r="AA3655" s="209"/>
      <c r="AB3655" s="189"/>
      <c r="AC3655" s="153"/>
      <c r="AD3655" s="153"/>
      <c r="AE3655" s="190"/>
      <c r="AF3655" s="189"/>
      <c r="AG3655" s="190"/>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5"/>
      <c r="Y3656" s="171"/>
      <c r="Z3656" s="172"/>
      <c r="AA3656" s="209"/>
      <c r="AB3656" s="189"/>
      <c r="AC3656" s="153"/>
      <c r="AD3656" s="153"/>
      <c r="AE3656" s="190"/>
      <c r="AF3656" s="189"/>
      <c r="AG3656" s="190"/>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5"/>
      <c r="Y3657" s="171"/>
      <c r="Z3657" s="172"/>
      <c r="AA3657" s="209"/>
      <c r="AB3657" s="189"/>
      <c r="AC3657" s="153"/>
      <c r="AD3657" s="153"/>
      <c r="AE3657" s="190"/>
      <c r="AF3657" s="189"/>
      <c r="AG3657" s="190"/>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5"/>
      <c r="Y3658" s="171"/>
      <c r="Z3658" s="172"/>
      <c r="AA3658" s="209"/>
      <c r="AB3658" s="189"/>
      <c r="AC3658" s="153"/>
      <c r="AD3658" s="153"/>
      <c r="AE3658" s="190"/>
      <c r="AF3658" s="189"/>
      <c r="AG3658" s="190"/>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5"/>
      <c r="Y3659" s="171"/>
      <c r="Z3659" s="172"/>
      <c r="AA3659" s="209"/>
      <c r="AB3659" s="189"/>
      <c r="AC3659" s="153"/>
      <c r="AD3659" s="153"/>
      <c r="AE3659" s="190"/>
      <c r="AF3659" s="189"/>
      <c r="AG3659" s="190"/>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5"/>
      <c r="Y3660" s="171"/>
      <c r="Z3660" s="172"/>
      <c r="AA3660" s="209"/>
      <c r="AB3660" s="189"/>
      <c r="AC3660" s="153"/>
      <c r="AD3660" s="153"/>
      <c r="AE3660" s="190"/>
      <c r="AF3660" s="189"/>
      <c r="AG3660" s="190"/>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5"/>
      <c r="Y3661" s="171"/>
      <c r="Z3661" s="172"/>
      <c r="AA3661" s="209"/>
      <c r="AB3661" s="189"/>
      <c r="AC3661" s="153"/>
      <c r="AD3661" s="153"/>
      <c r="AE3661" s="190"/>
      <c r="AF3661" s="189"/>
      <c r="AG3661" s="190"/>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5"/>
      <c r="Y3662" s="171"/>
      <c r="Z3662" s="172"/>
      <c r="AA3662" s="209"/>
      <c r="AB3662" s="189"/>
      <c r="AC3662" s="153"/>
      <c r="AD3662" s="153"/>
      <c r="AE3662" s="190"/>
      <c r="AF3662" s="189"/>
      <c r="AG3662" s="190"/>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5"/>
      <c r="Y3663" s="171"/>
      <c r="Z3663" s="172"/>
      <c r="AA3663" s="209"/>
      <c r="AB3663" s="189"/>
      <c r="AC3663" s="153"/>
      <c r="AD3663" s="153"/>
      <c r="AE3663" s="190"/>
      <c r="AF3663" s="189"/>
      <c r="AG3663" s="190"/>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5"/>
      <c r="Y3664" s="171"/>
      <c r="Z3664" s="172"/>
      <c r="AA3664" s="209"/>
      <c r="AB3664" s="189"/>
      <c r="AC3664" s="153"/>
      <c r="AD3664" s="153"/>
      <c r="AE3664" s="190"/>
      <c r="AF3664" s="189"/>
      <c r="AG3664" s="190"/>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5"/>
      <c r="Y3665" s="171"/>
      <c r="Z3665" s="172"/>
      <c r="AA3665" s="209"/>
      <c r="AB3665" s="189"/>
      <c r="AC3665" s="153"/>
      <c r="AD3665" s="153"/>
      <c r="AE3665" s="190"/>
      <c r="AF3665" s="189"/>
      <c r="AG3665" s="190"/>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5"/>
      <c r="Y3666" s="171"/>
      <c r="Z3666" s="172"/>
      <c r="AA3666" s="209"/>
      <c r="AB3666" s="189"/>
      <c r="AC3666" s="153"/>
      <c r="AD3666" s="153"/>
      <c r="AE3666" s="190"/>
      <c r="AF3666" s="189"/>
      <c r="AG3666" s="190"/>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5"/>
      <c r="Y3667" s="171"/>
      <c r="Z3667" s="172"/>
      <c r="AA3667" s="209"/>
      <c r="AB3667" s="189"/>
      <c r="AC3667" s="153"/>
      <c r="AD3667" s="153"/>
      <c r="AE3667" s="190"/>
      <c r="AF3667" s="189"/>
      <c r="AG3667" s="190"/>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5"/>
      <c r="Y3668" s="171"/>
      <c r="Z3668" s="172"/>
      <c r="AA3668" s="209"/>
      <c r="AB3668" s="189"/>
      <c r="AC3668" s="153"/>
      <c r="AD3668" s="153"/>
      <c r="AE3668" s="190"/>
      <c r="AF3668" s="189"/>
      <c r="AG3668" s="190"/>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5"/>
      <c r="Y3669" s="171"/>
      <c r="Z3669" s="172"/>
      <c r="AA3669" s="209"/>
      <c r="AB3669" s="189"/>
      <c r="AC3669" s="153"/>
      <c r="AD3669" s="153"/>
      <c r="AE3669" s="190"/>
      <c r="AF3669" s="189"/>
      <c r="AG3669" s="190"/>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5"/>
      <c r="Y3670" s="171"/>
      <c r="Z3670" s="172"/>
      <c r="AA3670" s="209"/>
      <c r="AB3670" s="189"/>
      <c r="AC3670" s="153"/>
      <c r="AD3670" s="153"/>
      <c r="AE3670" s="190"/>
      <c r="AF3670" s="189"/>
      <c r="AG3670" s="190"/>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5"/>
      <c r="Y3671" s="171"/>
      <c r="Z3671" s="172"/>
      <c r="AA3671" s="209"/>
      <c r="AB3671" s="189"/>
      <c r="AC3671" s="153"/>
      <c r="AD3671" s="153"/>
      <c r="AE3671" s="190"/>
      <c r="AF3671" s="189"/>
      <c r="AG3671" s="190"/>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5"/>
      <c r="Y3672" s="171"/>
      <c r="Z3672" s="172"/>
      <c r="AA3672" s="209"/>
      <c r="AB3672" s="189"/>
      <c r="AC3672" s="153"/>
      <c r="AD3672" s="153"/>
      <c r="AE3672" s="190"/>
      <c r="AF3672" s="189"/>
      <c r="AG3672" s="190"/>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5"/>
      <c r="Y3673" s="171"/>
      <c r="Z3673" s="172"/>
      <c r="AA3673" s="209"/>
      <c r="AB3673" s="189"/>
      <c r="AC3673" s="153"/>
      <c r="AD3673" s="153"/>
      <c r="AE3673" s="190"/>
      <c r="AF3673" s="189"/>
      <c r="AG3673" s="190"/>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5"/>
      <c r="Y3674" s="171"/>
      <c r="Z3674" s="172"/>
      <c r="AA3674" s="209"/>
      <c r="AB3674" s="189"/>
      <c r="AC3674" s="153"/>
      <c r="AD3674" s="153"/>
      <c r="AE3674" s="190"/>
      <c r="AF3674" s="189"/>
      <c r="AG3674" s="190"/>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5"/>
      <c r="Y3675" s="171"/>
      <c r="Z3675" s="172"/>
      <c r="AA3675" s="209"/>
      <c r="AB3675" s="189"/>
      <c r="AC3675" s="153"/>
      <c r="AD3675" s="153"/>
      <c r="AE3675" s="190"/>
      <c r="AF3675" s="189"/>
      <c r="AG3675" s="190"/>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5"/>
      <c r="Y3676" s="171"/>
      <c r="Z3676" s="172"/>
      <c r="AA3676" s="209"/>
      <c r="AB3676" s="189"/>
      <c r="AC3676" s="153"/>
      <c r="AD3676" s="153"/>
      <c r="AE3676" s="190"/>
      <c r="AF3676" s="189"/>
      <c r="AG3676" s="190"/>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5"/>
      <c r="Y3677" s="171"/>
      <c r="Z3677" s="172"/>
      <c r="AA3677" s="209"/>
      <c r="AB3677" s="189"/>
      <c r="AC3677" s="153"/>
      <c r="AD3677" s="153"/>
      <c r="AE3677" s="190"/>
      <c r="AF3677" s="189"/>
      <c r="AG3677" s="190"/>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5"/>
      <c r="Y3678" s="171"/>
      <c r="Z3678" s="172"/>
      <c r="AA3678" s="209"/>
      <c r="AB3678" s="189"/>
      <c r="AC3678" s="153"/>
      <c r="AD3678" s="153"/>
      <c r="AE3678" s="190"/>
      <c r="AF3678" s="189"/>
      <c r="AG3678" s="190"/>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5"/>
      <c r="Y3679" s="171"/>
      <c r="Z3679" s="172"/>
      <c r="AA3679" s="209"/>
      <c r="AB3679" s="189"/>
      <c r="AC3679" s="153"/>
      <c r="AD3679" s="153"/>
      <c r="AE3679" s="190"/>
      <c r="AF3679" s="189"/>
      <c r="AG3679" s="190"/>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5"/>
      <c r="Y3680" s="171"/>
      <c r="Z3680" s="172"/>
      <c r="AA3680" s="209"/>
      <c r="AB3680" s="189"/>
      <c r="AC3680" s="153"/>
      <c r="AD3680" s="153"/>
      <c r="AE3680" s="190"/>
      <c r="AF3680" s="189"/>
      <c r="AG3680" s="190"/>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5"/>
      <c r="Y3681" s="171"/>
      <c r="Z3681" s="172"/>
      <c r="AA3681" s="209"/>
      <c r="AB3681" s="189"/>
      <c r="AC3681" s="153"/>
      <c r="AD3681" s="153"/>
      <c r="AE3681" s="190"/>
      <c r="AF3681" s="189"/>
      <c r="AG3681" s="190"/>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5"/>
      <c r="Y3682" s="171"/>
      <c r="Z3682" s="172"/>
      <c r="AA3682" s="209"/>
      <c r="AB3682" s="189"/>
      <c r="AC3682" s="153"/>
      <c r="AD3682" s="153"/>
      <c r="AE3682" s="190"/>
      <c r="AF3682" s="189"/>
      <c r="AG3682" s="190"/>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5"/>
      <c r="Y3683" s="171"/>
      <c r="Z3683" s="172"/>
      <c r="AA3683" s="209"/>
      <c r="AB3683" s="189"/>
      <c r="AC3683" s="153"/>
      <c r="AD3683" s="153"/>
      <c r="AE3683" s="190"/>
      <c r="AF3683" s="189"/>
      <c r="AG3683" s="190"/>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5"/>
      <c r="Y3684" s="171"/>
      <c r="Z3684" s="172"/>
      <c r="AA3684" s="209"/>
      <c r="AB3684" s="189"/>
      <c r="AC3684" s="153"/>
      <c r="AD3684" s="153"/>
      <c r="AE3684" s="190"/>
      <c r="AF3684" s="189"/>
      <c r="AG3684" s="190"/>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5"/>
      <c r="Y3685" s="171"/>
      <c r="Z3685" s="172"/>
      <c r="AA3685" s="209"/>
      <c r="AB3685" s="189"/>
      <c r="AC3685" s="153"/>
      <c r="AD3685" s="153"/>
      <c r="AE3685" s="190"/>
      <c r="AF3685" s="189"/>
      <c r="AG3685" s="190"/>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5"/>
      <c r="Y3686" s="171"/>
      <c r="Z3686" s="172"/>
      <c r="AA3686" s="209"/>
      <c r="AB3686" s="189"/>
      <c r="AC3686" s="153"/>
      <c r="AD3686" s="153"/>
      <c r="AE3686" s="190"/>
      <c r="AF3686" s="189"/>
      <c r="AG3686" s="190"/>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5"/>
      <c r="Y3687" s="171"/>
      <c r="Z3687" s="172"/>
      <c r="AA3687" s="209"/>
      <c r="AB3687" s="189"/>
      <c r="AC3687" s="153"/>
      <c r="AD3687" s="153"/>
      <c r="AE3687" s="190"/>
      <c r="AF3687" s="189"/>
      <c r="AG3687" s="190"/>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5"/>
      <c r="Y3688" s="171"/>
      <c r="Z3688" s="172"/>
      <c r="AA3688" s="209"/>
      <c r="AB3688" s="189"/>
      <c r="AC3688" s="153"/>
      <c r="AD3688" s="153"/>
      <c r="AE3688" s="190"/>
      <c r="AF3688" s="189"/>
      <c r="AG3688" s="190"/>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5"/>
      <c r="Y3689" s="171"/>
      <c r="Z3689" s="172"/>
      <c r="AA3689" s="209"/>
      <c r="AB3689" s="189"/>
      <c r="AC3689" s="153"/>
      <c r="AD3689" s="153"/>
      <c r="AE3689" s="190"/>
      <c r="AF3689" s="189"/>
      <c r="AG3689" s="190"/>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5"/>
      <c r="Y3690" s="171"/>
      <c r="Z3690" s="172"/>
      <c r="AA3690" s="209"/>
      <c r="AB3690" s="189"/>
      <c r="AC3690" s="153"/>
      <c r="AD3690" s="153"/>
      <c r="AE3690" s="190"/>
      <c r="AF3690" s="189"/>
      <c r="AG3690" s="190"/>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5"/>
      <c r="Y3691" s="171"/>
      <c r="Z3691" s="172"/>
      <c r="AA3691" s="209"/>
      <c r="AB3691" s="189"/>
      <c r="AC3691" s="153"/>
      <c r="AD3691" s="153"/>
      <c r="AE3691" s="190"/>
      <c r="AF3691" s="189"/>
      <c r="AG3691" s="190"/>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5"/>
      <c r="Y3692" s="171"/>
      <c r="Z3692" s="172"/>
      <c r="AA3692" s="209"/>
      <c r="AB3692" s="189"/>
      <c r="AC3692" s="153"/>
      <c r="AD3692" s="153"/>
      <c r="AE3692" s="190"/>
      <c r="AF3692" s="189"/>
      <c r="AG3692" s="190"/>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5"/>
      <c r="Y3693" s="171"/>
      <c r="Z3693" s="172"/>
      <c r="AA3693" s="209"/>
      <c r="AB3693" s="189"/>
      <c r="AC3693" s="153"/>
      <c r="AD3693" s="153"/>
      <c r="AE3693" s="190"/>
      <c r="AF3693" s="189"/>
      <c r="AG3693" s="190"/>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5"/>
      <c r="Y3694" s="171"/>
      <c r="Z3694" s="172"/>
      <c r="AA3694" s="209"/>
      <c r="AB3694" s="189"/>
      <c r="AC3694" s="153"/>
      <c r="AD3694" s="153"/>
      <c r="AE3694" s="190"/>
      <c r="AF3694" s="189"/>
      <c r="AG3694" s="190"/>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5"/>
      <c r="Y3695" s="171"/>
      <c r="Z3695" s="172"/>
      <c r="AA3695" s="209"/>
      <c r="AB3695" s="189"/>
      <c r="AC3695" s="153"/>
      <c r="AD3695" s="153"/>
      <c r="AE3695" s="190"/>
      <c r="AF3695" s="189"/>
      <c r="AG3695" s="190"/>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5"/>
      <c r="Y3696" s="171"/>
      <c r="Z3696" s="172"/>
      <c r="AA3696" s="209"/>
      <c r="AB3696" s="189"/>
      <c r="AC3696" s="153"/>
      <c r="AD3696" s="153"/>
      <c r="AE3696" s="190"/>
      <c r="AF3696" s="189"/>
      <c r="AG3696" s="190"/>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5"/>
      <c r="Y3697" s="171"/>
      <c r="Z3697" s="172"/>
      <c r="AA3697" s="209"/>
      <c r="AB3697" s="189"/>
      <c r="AC3697" s="153"/>
      <c r="AD3697" s="153"/>
      <c r="AE3697" s="190"/>
      <c r="AF3697" s="189"/>
      <c r="AG3697" s="190"/>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5"/>
      <c r="Y3698" s="171"/>
      <c r="Z3698" s="172"/>
      <c r="AA3698" s="209"/>
      <c r="AB3698" s="189"/>
      <c r="AC3698" s="153"/>
      <c r="AD3698" s="153"/>
      <c r="AE3698" s="190"/>
      <c r="AF3698" s="189"/>
      <c r="AG3698" s="190"/>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5"/>
      <c r="Y3699" s="171"/>
      <c r="Z3699" s="172"/>
      <c r="AA3699" s="209"/>
      <c r="AB3699" s="189"/>
      <c r="AC3699" s="153"/>
      <c r="AD3699" s="153"/>
      <c r="AE3699" s="190"/>
      <c r="AF3699" s="189"/>
      <c r="AG3699" s="190"/>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5"/>
      <c r="Y3700" s="171"/>
      <c r="Z3700" s="172"/>
      <c r="AA3700" s="209"/>
      <c r="AB3700" s="189"/>
      <c r="AC3700" s="153"/>
      <c r="AD3700" s="153"/>
      <c r="AE3700" s="190"/>
      <c r="AF3700" s="189"/>
      <c r="AG3700" s="190"/>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5"/>
      <c r="Y3701" s="171"/>
      <c r="Z3701" s="172"/>
      <c r="AA3701" s="209"/>
      <c r="AB3701" s="189"/>
      <c r="AC3701" s="153"/>
      <c r="AD3701" s="153"/>
      <c r="AE3701" s="190"/>
      <c r="AF3701" s="189"/>
      <c r="AG3701" s="190"/>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5"/>
      <c r="Y3702" s="171"/>
      <c r="Z3702" s="172"/>
      <c r="AA3702" s="209"/>
      <c r="AB3702" s="189"/>
      <c r="AC3702" s="153"/>
      <c r="AD3702" s="153"/>
      <c r="AE3702" s="190"/>
      <c r="AF3702" s="189"/>
      <c r="AG3702" s="190"/>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5"/>
      <c r="Y3703" s="171"/>
      <c r="Z3703" s="172"/>
      <c r="AA3703" s="209"/>
      <c r="AB3703" s="189"/>
      <c r="AC3703" s="153"/>
      <c r="AD3703" s="153"/>
      <c r="AE3703" s="190"/>
      <c r="AF3703" s="189"/>
      <c r="AG3703" s="190"/>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5"/>
      <c r="Y3704" s="171"/>
      <c r="Z3704" s="172"/>
      <c r="AA3704" s="209"/>
      <c r="AB3704" s="189"/>
      <c r="AC3704" s="153"/>
      <c r="AD3704" s="153"/>
      <c r="AE3704" s="190"/>
      <c r="AF3704" s="189"/>
      <c r="AG3704" s="190"/>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5"/>
      <c r="Y3705" s="171"/>
      <c r="Z3705" s="172"/>
      <c r="AA3705" s="209"/>
      <c r="AB3705" s="189"/>
      <c r="AC3705" s="153"/>
      <c r="AD3705" s="153"/>
      <c r="AE3705" s="190"/>
      <c r="AF3705" s="189"/>
      <c r="AG3705" s="190"/>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5"/>
      <c r="Y3706" s="171"/>
      <c r="Z3706" s="172"/>
      <c r="AA3706" s="209"/>
      <c r="AB3706" s="189"/>
      <c r="AC3706" s="153"/>
      <c r="AD3706" s="153"/>
      <c r="AE3706" s="190"/>
      <c r="AF3706" s="189"/>
      <c r="AG3706" s="190"/>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5"/>
      <c r="Y3707" s="171"/>
      <c r="Z3707" s="172"/>
      <c r="AA3707" s="209"/>
      <c r="AB3707" s="189"/>
      <c r="AC3707" s="153"/>
      <c r="AD3707" s="153"/>
      <c r="AE3707" s="190"/>
      <c r="AF3707" s="189"/>
      <c r="AG3707" s="190"/>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5"/>
      <c r="Y3708" s="171"/>
      <c r="Z3708" s="172"/>
      <c r="AA3708" s="209"/>
      <c r="AB3708" s="189"/>
      <c r="AC3708" s="153"/>
      <c r="AD3708" s="153"/>
      <c r="AE3708" s="190"/>
      <c r="AF3708" s="189"/>
      <c r="AG3708" s="190"/>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5"/>
      <c r="Y3709" s="171"/>
      <c r="Z3709" s="172"/>
      <c r="AA3709" s="209"/>
      <c r="AB3709" s="189"/>
      <c r="AC3709" s="153"/>
      <c r="AD3709" s="153"/>
      <c r="AE3709" s="190"/>
      <c r="AF3709" s="189"/>
      <c r="AG3709" s="190"/>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5"/>
      <c r="Y3710" s="171"/>
      <c r="Z3710" s="172"/>
      <c r="AA3710" s="209"/>
      <c r="AB3710" s="189"/>
      <c r="AC3710" s="153"/>
      <c r="AD3710" s="153"/>
      <c r="AE3710" s="190"/>
      <c r="AF3710" s="189"/>
      <c r="AG3710" s="190"/>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5"/>
      <c r="Y3711" s="171"/>
      <c r="Z3711" s="172"/>
      <c r="AA3711" s="209"/>
      <c r="AB3711" s="189"/>
      <c r="AC3711" s="153"/>
      <c r="AD3711" s="153"/>
      <c r="AE3711" s="190"/>
      <c r="AF3711" s="189"/>
      <c r="AG3711" s="190"/>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5"/>
      <c r="Y3712" s="171"/>
      <c r="Z3712" s="172"/>
      <c r="AA3712" s="209"/>
      <c r="AB3712" s="189"/>
      <c r="AC3712" s="153"/>
      <c r="AD3712" s="153"/>
      <c r="AE3712" s="190"/>
      <c r="AF3712" s="189"/>
      <c r="AG3712" s="190"/>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5"/>
      <c r="Y3713" s="171"/>
      <c r="Z3713" s="172"/>
      <c r="AA3713" s="209"/>
      <c r="AB3713" s="189"/>
      <c r="AC3713" s="153"/>
      <c r="AD3713" s="153"/>
      <c r="AE3713" s="190"/>
      <c r="AF3713" s="189"/>
      <c r="AG3713" s="190"/>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5"/>
      <c r="Y3714" s="171"/>
      <c r="Z3714" s="172"/>
      <c r="AA3714" s="209"/>
      <c r="AB3714" s="189"/>
      <c r="AC3714" s="153"/>
      <c r="AD3714" s="153"/>
      <c r="AE3714" s="190"/>
      <c r="AF3714" s="189"/>
      <c r="AG3714" s="190"/>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5"/>
      <c r="Y3715" s="171"/>
      <c r="Z3715" s="172"/>
      <c r="AA3715" s="209"/>
      <c r="AB3715" s="189"/>
      <c r="AC3715" s="153"/>
      <c r="AD3715" s="153"/>
      <c r="AE3715" s="190"/>
      <c r="AF3715" s="189"/>
      <c r="AG3715" s="190"/>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5"/>
      <c r="Y3716" s="171"/>
      <c r="Z3716" s="172"/>
      <c r="AA3716" s="209"/>
      <c r="AB3716" s="189"/>
      <c r="AC3716" s="153"/>
      <c r="AD3716" s="153"/>
      <c r="AE3716" s="190"/>
      <c r="AF3716" s="189"/>
      <c r="AG3716" s="190"/>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5"/>
      <c r="Y3717" s="171"/>
      <c r="Z3717" s="172"/>
      <c r="AA3717" s="209"/>
      <c r="AB3717" s="189"/>
      <c r="AC3717" s="153"/>
      <c r="AD3717" s="153"/>
      <c r="AE3717" s="190"/>
      <c r="AF3717" s="189"/>
      <c r="AG3717" s="190"/>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5"/>
      <c r="Y3718" s="171"/>
      <c r="Z3718" s="172"/>
      <c r="AA3718" s="209"/>
      <c r="AB3718" s="189"/>
      <c r="AC3718" s="153"/>
      <c r="AD3718" s="153"/>
      <c r="AE3718" s="190"/>
      <c r="AF3718" s="189"/>
      <c r="AG3718" s="190"/>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5"/>
      <c r="Y3719" s="171"/>
      <c r="Z3719" s="172"/>
      <c r="AA3719" s="209"/>
      <c r="AB3719" s="189"/>
      <c r="AC3719" s="153"/>
      <c r="AD3719" s="153"/>
      <c r="AE3719" s="190"/>
      <c r="AF3719" s="189"/>
      <c r="AG3719" s="190"/>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5"/>
      <c r="Y3720" s="171"/>
      <c r="Z3720" s="172"/>
      <c r="AA3720" s="209"/>
      <c r="AB3720" s="189"/>
      <c r="AC3720" s="153"/>
      <c r="AD3720" s="153"/>
      <c r="AE3720" s="190"/>
      <c r="AF3720" s="189"/>
      <c r="AG3720" s="190"/>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5"/>
      <c r="Y3721" s="171"/>
      <c r="Z3721" s="172"/>
      <c r="AA3721" s="209"/>
      <c r="AB3721" s="189"/>
      <c r="AC3721" s="153"/>
      <c r="AD3721" s="153"/>
      <c r="AE3721" s="190"/>
      <c r="AF3721" s="189"/>
      <c r="AG3721" s="190"/>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5"/>
      <c r="Y3722" s="171"/>
      <c r="Z3722" s="172"/>
      <c r="AA3722" s="209"/>
      <c r="AB3722" s="189"/>
      <c r="AC3722" s="153"/>
      <c r="AD3722" s="153"/>
      <c r="AE3722" s="190"/>
      <c r="AF3722" s="189"/>
      <c r="AG3722" s="190"/>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5"/>
      <c r="Y3723" s="171"/>
      <c r="Z3723" s="172"/>
      <c r="AA3723" s="209"/>
      <c r="AB3723" s="189"/>
      <c r="AC3723" s="153"/>
      <c r="AD3723" s="153"/>
      <c r="AE3723" s="190"/>
      <c r="AF3723" s="189"/>
      <c r="AG3723" s="190"/>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5"/>
      <c r="Y3724" s="171"/>
      <c r="Z3724" s="172"/>
      <c r="AA3724" s="209"/>
      <c r="AB3724" s="189"/>
      <c r="AC3724" s="153"/>
      <c r="AD3724" s="153"/>
      <c r="AE3724" s="190"/>
      <c r="AF3724" s="189"/>
      <c r="AG3724" s="190"/>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5"/>
      <c r="Y3725" s="171"/>
      <c r="Z3725" s="172"/>
      <c r="AA3725" s="209"/>
      <c r="AB3725" s="189"/>
      <c r="AC3725" s="153"/>
      <c r="AD3725" s="153"/>
      <c r="AE3725" s="190"/>
      <c r="AF3725" s="189"/>
      <c r="AG3725" s="190"/>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5"/>
      <c r="Y3726" s="171"/>
      <c r="Z3726" s="172"/>
      <c r="AA3726" s="209"/>
      <c r="AB3726" s="189"/>
      <c r="AC3726" s="153"/>
      <c r="AD3726" s="153"/>
      <c r="AE3726" s="190"/>
      <c r="AF3726" s="189"/>
      <c r="AG3726" s="190"/>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5"/>
      <c r="Y3727" s="171"/>
      <c r="Z3727" s="172"/>
      <c r="AA3727" s="209"/>
      <c r="AB3727" s="189"/>
      <c r="AC3727" s="153"/>
      <c r="AD3727" s="153"/>
      <c r="AE3727" s="190"/>
      <c r="AF3727" s="189"/>
      <c r="AG3727" s="190"/>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5"/>
      <c r="Y3728" s="171"/>
      <c r="Z3728" s="172"/>
      <c r="AA3728" s="209"/>
      <c r="AB3728" s="189"/>
      <c r="AC3728" s="153"/>
      <c r="AD3728" s="153"/>
      <c r="AE3728" s="190"/>
      <c r="AF3728" s="189"/>
      <c r="AG3728" s="190"/>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5"/>
      <c r="Y3729" s="171"/>
      <c r="Z3729" s="172"/>
      <c r="AA3729" s="209"/>
      <c r="AB3729" s="189"/>
      <c r="AC3729" s="153"/>
      <c r="AD3729" s="153"/>
      <c r="AE3729" s="190"/>
      <c r="AF3729" s="189"/>
      <c r="AG3729" s="190"/>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5"/>
      <c r="Y3730" s="171"/>
      <c r="Z3730" s="172"/>
      <c r="AA3730" s="209"/>
      <c r="AB3730" s="189"/>
      <c r="AC3730" s="153"/>
      <c r="AD3730" s="153"/>
      <c r="AE3730" s="190"/>
      <c r="AF3730" s="189"/>
      <c r="AG3730" s="190"/>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5"/>
      <c r="Y3731" s="171"/>
      <c r="Z3731" s="172"/>
      <c r="AA3731" s="209"/>
      <c r="AB3731" s="189"/>
      <c r="AC3731" s="153"/>
      <c r="AD3731" s="153"/>
      <c r="AE3731" s="190"/>
      <c r="AF3731" s="189"/>
      <c r="AG3731" s="190"/>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5"/>
      <c r="Y3732" s="171"/>
      <c r="Z3732" s="172"/>
      <c r="AA3732" s="209"/>
      <c r="AB3732" s="189"/>
      <c r="AC3732" s="153"/>
      <c r="AD3732" s="153"/>
      <c r="AE3732" s="190"/>
      <c r="AF3732" s="189"/>
      <c r="AG3732" s="190"/>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5"/>
      <c r="Y3733" s="171"/>
      <c r="Z3733" s="172"/>
      <c r="AA3733" s="209"/>
      <c r="AB3733" s="189"/>
      <c r="AC3733" s="153"/>
      <c r="AD3733" s="153"/>
      <c r="AE3733" s="190"/>
      <c r="AF3733" s="189"/>
      <c r="AG3733" s="190"/>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5"/>
      <c r="Y3734" s="171"/>
      <c r="Z3734" s="172"/>
      <c r="AA3734" s="209"/>
      <c r="AB3734" s="189"/>
      <c r="AC3734" s="153"/>
      <c r="AD3734" s="153"/>
      <c r="AE3734" s="190"/>
      <c r="AF3734" s="189"/>
      <c r="AG3734" s="190"/>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5"/>
      <c r="Y3735" s="171"/>
      <c r="Z3735" s="172"/>
      <c r="AA3735" s="209"/>
      <c r="AB3735" s="189"/>
      <c r="AC3735" s="153"/>
      <c r="AD3735" s="153"/>
      <c r="AE3735" s="190"/>
      <c r="AF3735" s="189"/>
      <c r="AG3735" s="190"/>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5"/>
      <c r="Y3736" s="171"/>
      <c r="Z3736" s="172"/>
      <c r="AA3736" s="209"/>
      <c r="AB3736" s="189"/>
      <c r="AC3736" s="153"/>
      <c r="AD3736" s="153"/>
      <c r="AE3736" s="190"/>
      <c r="AF3736" s="189"/>
      <c r="AG3736" s="190"/>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5"/>
      <c r="Y3737" s="171"/>
      <c r="Z3737" s="172"/>
      <c r="AA3737" s="209"/>
      <c r="AB3737" s="189"/>
      <c r="AC3737" s="153"/>
      <c r="AD3737" s="153"/>
      <c r="AE3737" s="190"/>
      <c r="AF3737" s="189"/>
      <c r="AG3737" s="190"/>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5"/>
      <c r="Y3738" s="171"/>
      <c r="Z3738" s="172"/>
      <c r="AA3738" s="209"/>
      <c r="AB3738" s="189"/>
      <c r="AC3738" s="153"/>
      <c r="AD3738" s="153"/>
      <c r="AE3738" s="190"/>
      <c r="AF3738" s="189"/>
      <c r="AG3738" s="190"/>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5"/>
      <c r="Y3739" s="171"/>
      <c r="Z3739" s="172"/>
      <c r="AA3739" s="209"/>
      <c r="AB3739" s="189"/>
      <c r="AC3739" s="153"/>
      <c r="AD3739" s="153"/>
      <c r="AE3739" s="190"/>
      <c r="AF3739" s="189"/>
      <c r="AG3739" s="190"/>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5"/>
      <c r="Y3740" s="171"/>
      <c r="Z3740" s="172"/>
      <c r="AA3740" s="209"/>
      <c r="AB3740" s="189"/>
      <c r="AC3740" s="153"/>
      <c r="AD3740" s="153"/>
      <c r="AE3740" s="190"/>
      <c r="AF3740" s="189"/>
      <c r="AG3740" s="190"/>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5"/>
      <c r="Y3741" s="171"/>
      <c r="Z3741" s="172"/>
      <c r="AA3741" s="209"/>
      <c r="AB3741" s="189"/>
      <c r="AC3741" s="153"/>
      <c r="AD3741" s="153"/>
      <c r="AE3741" s="190"/>
      <c r="AF3741" s="189"/>
      <c r="AG3741" s="190"/>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5"/>
      <c r="Y3742" s="171"/>
      <c r="Z3742" s="172"/>
      <c r="AA3742" s="209"/>
      <c r="AB3742" s="189"/>
      <c r="AC3742" s="153"/>
      <c r="AD3742" s="153"/>
      <c r="AE3742" s="190"/>
      <c r="AF3742" s="189"/>
      <c r="AG3742" s="190"/>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5"/>
      <c r="Y3743" s="171"/>
      <c r="Z3743" s="172"/>
      <c r="AA3743" s="209"/>
      <c r="AB3743" s="189"/>
      <c r="AC3743" s="153"/>
      <c r="AD3743" s="153"/>
      <c r="AE3743" s="190"/>
      <c r="AF3743" s="189"/>
      <c r="AG3743" s="190"/>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5"/>
      <c r="Y3744" s="171"/>
      <c r="Z3744" s="172"/>
      <c r="AA3744" s="209"/>
      <c r="AB3744" s="189"/>
      <c r="AC3744" s="153"/>
      <c r="AD3744" s="153"/>
      <c r="AE3744" s="190"/>
      <c r="AF3744" s="189"/>
      <c r="AG3744" s="190"/>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5"/>
      <c r="Y3745" s="171"/>
      <c r="Z3745" s="172"/>
      <c r="AA3745" s="209"/>
      <c r="AB3745" s="189"/>
      <c r="AC3745" s="153"/>
      <c r="AD3745" s="153"/>
      <c r="AE3745" s="190"/>
      <c r="AF3745" s="189"/>
      <c r="AG3745" s="190"/>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5"/>
      <c r="Y3746" s="171"/>
      <c r="Z3746" s="172"/>
      <c r="AA3746" s="209"/>
      <c r="AB3746" s="189"/>
      <c r="AC3746" s="153"/>
      <c r="AD3746" s="153"/>
      <c r="AE3746" s="190"/>
      <c r="AF3746" s="189"/>
      <c r="AG3746" s="190"/>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5"/>
      <c r="Y3747" s="171"/>
      <c r="Z3747" s="172"/>
      <c r="AA3747" s="209"/>
      <c r="AB3747" s="189"/>
      <c r="AC3747" s="153"/>
      <c r="AD3747" s="153"/>
      <c r="AE3747" s="190"/>
      <c r="AF3747" s="189"/>
      <c r="AG3747" s="190"/>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5"/>
      <c r="Y3748" s="171"/>
      <c r="Z3748" s="172"/>
      <c r="AA3748" s="209"/>
      <c r="AB3748" s="189"/>
      <c r="AC3748" s="153"/>
      <c r="AD3748" s="153"/>
      <c r="AE3748" s="190"/>
      <c r="AF3748" s="189"/>
      <c r="AG3748" s="190"/>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5"/>
      <c r="Y3749" s="171"/>
      <c r="Z3749" s="172"/>
      <c r="AA3749" s="209"/>
      <c r="AB3749" s="189"/>
      <c r="AC3749" s="153"/>
      <c r="AD3749" s="153"/>
      <c r="AE3749" s="190"/>
      <c r="AF3749" s="189"/>
      <c r="AG3749" s="190"/>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5"/>
      <c r="Y3750" s="171"/>
      <c r="Z3750" s="172"/>
      <c r="AA3750" s="209"/>
      <c r="AB3750" s="189"/>
      <c r="AC3750" s="153"/>
      <c r="AD3750" s="153"/>
      <c r="AE3750" s="190"/>
      <c r="AF3750" s="189"/>
      <c r="AG3750" s="190"/>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5"/>
      <c r="Y3751" s="171"/>
      <c r="Z3751" s="172"/>
      <c r="AA3751" s="209"/>
      <c r="AB3751" s="189"/>
      <c r="AC3751" s="153"/>
      <c r="AD3751" s="153"/>
      <c r="AE3751" s="190"/>
      <c r="AF3751" s="189"/>
      <c r="AG3751" s="190"/>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5"/>
      <c r="Y3752" s="171"/>
      <c r="Z3752" s="172"/>
      <c r="AA3752" s="209"/>
      <c r="AB3752" s="189"/>
      <c r="AC3752" s="153"/>
      <c r="AD3752" s="153"/>
      <c r="AE3752" s="190"/>
      <c r="AF3752" s="189"/>
      <c r="AG3752" s="190"/>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5"/>
      <c r="Y3753" s="171"/>
      <c r="Z3753" s="172"/>
      <c r="AA3753" s="209"/>
      <c r="AB3753" s="189"/>
      <c r="AC3753" s="153"/>
      <c r="AD3753" s="153"/>
      <c r="AE3753" s="190"/>
      <c r="AF3753" s="189"/>
      <c r="AG3753" s="190"/>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5"/>
      <c r="Y3754" s="171"/>
      <c r="Z3754" s="172"/>
      <c r="AA3754" s="209"/>
      <c r="AB3754" s="189"/>
      <c r="AC3754" s="153"/>
      <c r="AD3754" s="153"/>
      <c r="AE3754" s="190"/>
      <c r="AF3754" s="189"/>
      <c r="AG3754" s="190"/>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5"/>
      <c r="Y3755" s="171"/>
      <c r="Z3755" s="172"/>
      <c r="AA3755" s="209"/>
      <c r="AB3755" s="189"/>
      <c r="AC3755" s="153"/>
      <c r="AD3755" s="153"/>
      <c r="AE3755" s="190"/>
      <c r="AF3755" s="189"/>
      <c r="AG3755" s="190"/>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5"/>
      <c r="Y3756" s="171"/>
      <c r="Z3756" s="172"/>
      <c r="AA3756" s="209"/>
      <c r="AB3756" s="189"/>
      <c r="AC3756" s="153"/>
      <c r="AD3756" s="153"/>
      <c r="AE3756" s="190"/>
      <c r="AF3756" s="189"/>
      <c r="AG3756" s="190"/>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5"/>
      <c r="Y3757" s="171"/>
      <c r="Z3757" s="172"/>
      <c r="AA3757" s="209"/>
      <c r="AB3757" s="189"/>
      <c r="AC3757" s="153"/>
      <c r="AD3757" s="153"/>
      <c r="AE3757" s="190"/>
      <c r="AF3757" s="189"/>
      <c r="AG3757" s="190"/>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5"/>
      <c r="Y3758" s="171"/>
      <c r="Z3758" s="172"/>
      <c r="AA3758" s="209"/>
      <c r="AB3758" s="189"/>
      <c r="AC3758" s="153"/>
      <c r="AD3758" s="153"/>
      <c r="AE3758" s="190"/>
      <c r="AF3758" s="189"/>
      <c r="AG3758" s="190"/>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5"/>
      <c r="Y3759" s="171"/>
      <c r="Z3759" s="172"/>
      <c r="AA3759" s="209"/>
      <c r="AB3759" s="189"/>
      <c r="AC3759" s="153"/>
      <c r="AD3759" s="153"/>
      <c r="AE3759" s="190"/>
      <c r="AF3759" s="189"/>
      <c r="AG3759" s="190"/>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5"/>
      <c r="Y3760" s="171"/>
      <c r="Z3760" s="172"/>
      <c r="AA3760" s="209"/>
      <c r="AB3760" s="189"/>
      <c r="AC3760" s="153"/>
      <c r="AD3760" s="153"/>
      <c r="AE3760" s="190"/>
      <c r="AF3760" s="189"/>
      <c r="AG3760" s="190"/>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5"/>
      <c r="Y3761" s="171"/>
      <c r="Z3761" s="172"/>
      <c r="AA3761" s="209"/>
      <c r="AB3761" s="189"/>
      <c r="AC3761" s="153"/>
      <c r="AD3761" s="153"/>
      <c r="AE3761" s="190"/>
      <c r="AF3761" s="189"/>
      <c r="AG3761" s="190"/>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5"/>
      <c r="Y3762" s="171"/>
      <c r="Z3762" s="172"/>
      <c r="AA3762" s="209"/>
      <c r="AB3762" s="189"/>
      <c r="AC3762" s="153"/>
      <c r="AD3762" s="153"/>
      <c r="AE3762" s="190"/>
      <c r="AF3762" s="189"/>
      <c r="AG3762" s="190"/>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5"/>
      <c r="Y3763" s="171"/>
      <c r="Z3763" s="172"/>
      <c r="AA3763" s="209"/>
      <c r="AB3763" s="189"/>
      <c r="AC3763" s="153"/>
      <c r="AD3763" s="153"/>
      <c r="AE3763" s="190"/>
      <c r="AF3763" s="189"/>
      <c r="AG3763" s="190"/>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5"/>
      <c r="Y3764" s="171"/>
      <c r="Z3764" s="172"/>
      <c r="AA3764" s="209"/>
      <c r="AB3764" s="189"/>
      <c r="AC3764" s="153"/>
      <c r="AD3764" s="153"/>
      <c r="AE3764" s="190"/>
      <c r="AF3764" s="189"/>
      <c r="AG3764" s="190"/>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5"/>
      <c r="Y3765" s="171"/>
      <c r="Z3765" s="172"/>
      <c r="AA3765" s="209"/>
      <c r="AB3765" s="189"/>
      <c r="AC3765" s="153"/>
      <c r="AD3765" s="153"/>
      <c r="AE3765" s="190"/>
      <c r="AF3765" s="189"/>
      <c r="AG3765" s="190"/>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5"/>
      <c r="Y3766" s="171"/>
      <c r="Z3766" s="172"/>
      <c r="AA3766" s="209"/>
      <c r="AB3766" s="189"/>
      <c r="AC3766" s="153"/>
      <c r="AD3766" s="153"/>
      <c r="AE3766" s="190"/>
      <c r="AF3766" s="189"/>
      <c r="AG3766" s="190"/>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5"/>
      <c r="Y3767" s="171"/>
      <c r="Z3767" s="172"/>
      <c r="AA3767" s="209"/>
      <c r="AB3767" s="189"/>
      <c r="AC3767" s="153"/>
      <c r="AD3767" s="153"/>
      <c r="AE3767" s="190"/>
      <c r="AF3767" s="189"/>
      <c r="AG3767" s="190"/>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5"/>
      <c r="Y3768" s="171"/>
      <c r="Z3768" s="172"/>
      <c r="AA3768" s="209"/>
      <c r="AB3768" s="189"/>
      <c r="AC3768" s="153"/>
      <c r="AD3768" s="153"/>
      <c r="AE3768" s="190"/>
      <c r="AF3768" s="189"/>
      <c r="AG3768" s="190"/>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5"/>
      <c r="Y3769" s="171"/>
      <c r="Z3769" s="172"/>
      <c r="AA3769" s="209"/>
      <c r="AB3769" s="189"/>
      <c r="AC3769" s="153"/>
      <c r="AD3769" s="153"/>
      <c r="AE3769" s="190"/>
      <c r="AF3769" s="189"/>
      <c r="AG3769" s="190"/>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5"/>
      <c r="Y3770" s="171"/>
      <c r="Z3770" s="172"/>
      <c r="AA3770" s="209"/>
      <c r="AB3770" s="189"/>
      <c r="AC3770" s="153"/>
      <c r="AD3770" s="153"/>
      <c r="AE3770" s="190"/>
      <c r="AF3770" s="189"/>
      <c r="AG3770" s="190"/>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5"/>
      <c r="Y3771" s="171"/>
      <c r="Z3771" s="172"/>
      <c r="AA3771" s="209"/>
      <c r="AB3771" s="189"/>
      <c r="AC3771" s="153"/>
      <c r="AD3771" s="153"/>
      <c r="AE3771" s="190"/>
      <c r="AF3771" s="189"/>
      <c r="AG3771" s="190"/>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5"/>
      <c r="Y3772" s="171"/>
      <c r="Z3772" s="172"/>
      <c r="AA3772" s="209"/>
      <c r="AB3772" s="189"/>
      <c r="AC3772" s="153"/>
      <c r="AD3772" s="153"/>
      <c r="AE3772" s="190"/>
      <c r="AF3772" s="189"/>
      <c r="AG3772" s="190"/>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5"/>
      <c r="Y3773" s="171"/>
      <c r="Z3773" s="172"/>
      <c r="AA3773" s="209"/>
      <c r="AB3773" s="189"/>
      <c r="AC3773" s="153"/>
      <c r="AD3773" s="153"/>
      <c r="AE3773" s="190"/>
      <c r="AF3773" s="189"/>
      <c r="AG3773" s="190"/>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5"/>
      <c r="Y3774" s="171"/>
      <c r="Z3774" s="172"/>
      <c r="AA3774" s="209"/>
      <c r="AB3774" s="189"/>
      <c r="AC3774" s="153"/>
      <c r="AD3774" s="153"/>
      <c r="AE3774" s="190"/>
      <c r="AF3774" s="189"/>
      <c r="AG3774" s="190"/>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5"/>
      <c r="Y3775" s="171"/>
      <c r="Z3775" s="172"/>
      <c r="AA3775" s="209"/>
      <c r="AB3775" s="189"/>
      <c r="AC3775" s="153"/>
      <c r="AD3775" s="153"/>
      <c r="AE3775" s="190"/>
      <c r="AF3775" s="189"/>
      <c r="AG3775" s="190"/>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5"/>
      <c r="Y3776" s="171"/>
      <c r="Z3776" s="172"/>
      <c r="AA3776" s="209"/>
      <c r="AB3776" s="189"/>
      <c r="AC3776" s="153"/>
      <c r="AD3776" s="153"/>
      <c r="AE3776" s="190"/>
      <c r="AF3776" s="189"/>
      <c r="AG3776" s="190"/>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5"/>
      <c r="Y3777" s="171"/>
      <c r="Z3777" s="172"/>
      <c r="AA3777" s="209"/>
      <c r="AB3777" s="189"/>
      <c r="AC3777" s="153"/>
      <c r="AD3777" s="153"/>
      <c r="AE3777" s="190"/>
      <c r="AF3777" s="189"/>
      <c r="AG3777" s="190"/>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5"/>
      <c r="Y3778" s="171"/>
      <c r="Z3778" s="172"/>
      <c r="AA3778" s="209"/>
      <c r="AB3778" s="189"/>
      <c r="AC3778" s="153"/>
      <c r="AD3778" s="153"/>
      <c r="AE3778" s="190"/>
      <c r="AF3778" s="189"/>
      <c r="AG3778" s="190"/>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5"/>
      <c r="Y3779" s="171"/>
      <c r="Z3779" s="172"/>
      <c r="AA3779" s="209"/>
      <c r="AB3779" s="189"/>
      <c r="AC3779" s="153"/>
      <c r="AD3779" s="153"/>
      <c r="AE3779" s="190"/>
      <c r="AF3779" s="189"/>
      <c r="AG3779" s="190"/>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5"/>
      <c r="Y3780" s="171"/>
      <c r="Z3780" s="172"/>
      <c r="AA3780" s="209"/>
      <c r="AB3780" s="189"/>
      <c r="AC3780" s="153"/>
      <c r="AD3780" s="153"/>
      <c r="AE3780" s="190"/>
      <c r="AF3780" s="189"/>
      <c r="AG3780" s="190"/>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5"/>
      <c r="Y3781" s="171"/>
      <c r="Z3781" s="172"/>
      <c r="AA3781" s="209"/>
      <c r="AB3781" s="189"/>
      <c r="AC3781" s="153"/>
      <c r="AD3781" s="153"/>
      <c r="AE3781" s="190"/>
      <c r="AF3781" s="189"/>
      <c r="AG3781" s="190"/>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5"/>
      <c r="Y3782" s="171"/>
      <c r="Z3782" s="172"/>
      <c r="AA3782" s="209"/>
      <c r="AB3782" s="189"/>
      <c r="AC3782" s="153"/>
      <c r="AD3782" s="153"/>
      <c r="AE3782" s="190"/>
      <c r="AF3782" s="189"/>
      <c r="AG3782" s="190"/>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5"/>
      <c r="Y3783" s="171"/>
      <c r="Z3783" s="172"/>
      <c r="AA3783" s="209"/>
      <c r="AB3783" s="189"/>
      <c r="AC3783" s="153"/>
      <c r="AD3783" s="153"/>
      <c r="AE3783" s="190"/>
      <c r="AF3783" s="189"/>
      <c r="AG3783" s="190"/>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5"/>
      <c r="Y3784" s="171"/>
      <c r="Z3784" s="172"/>
      <c r="AA3784" s="209"/>
      <c r="AB3784" s="189"/>
      <c r="AC3784" s="153"/>
      <c r="AD3784" s="153"/>
      <c r="AE3784" s="190"/>
      <c r="AF3784" s="189"/>
      <c r="AG3784" s="190"/>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5"/>
      <c r="Y3785" s="171"/>
      <c r="Z3785" s="172"/>
      <c r="AA3785" s="209"/>
      <c r="AB3785" s="189"/>
      <c r="AC3785" s="153"/>
      <c r="AD3785" s="153"/>
      <c r="AE3785" s="190"/>
      <c r="AF3785" s="189"/>
      <c r="AG3785" s="190"/>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5"/>
      <c r="Y3786" s="171"/>
      <c r="Z3786" s="172"/>
      <c r="AA3786" s="209"/>
      <c r="AB3786" s="189"/>
      <c r="AC3786" s="153"/>
      <c r="AD3786" s="153"/>
      <c r="AE3786" s="190"/>
      <c r="AF3786" s="189"/>
      <c r="AG3786" s="190"/>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5"/>
      <c r="Y3787" s="171"/>
      <c r="Z3787" s="172"/>
      <c r="AA3787" s="209"/>
      <c r="AB3787" s="189"/>
      <c r="AC3787" s="153"/>
      <c r="AD3787" s="153"/>
      <c r="AE3787" s="190"/>
      <c r="AF3787" s="189"/>
      <c r="AG3787" s="190"/>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5"/>
      <c r="Y3788" s="171"/>
      <c r="Z3788" s="172"/>
      <c r="AA3788" s="209"/>
      <c r="AB3788" s="189"/>
      <c r="AC3788" s="153"/>
      <c r="AD3788" s="153"/>
      <c r="AE3788" s="190"/>
      <c r="AF3788" s="189"/>
      <c r="AG3788" s="190"/>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5"/>
      <c r="Y3789" s="171"/>
      <c r="Z3789" s="172"/>
      <c r="AA3789" s="209"/>
      <c r="AB3789" s="189"/>
      <c r="AC3789" s="153"/>
      <c r="AD3789" s="153"/>
      <c r="AE3789" s="190"/>
      <c r="AF3789" s="189"/>
      <c r="AG3789" s="190"/>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5"/>
      <c r="Y3790" s="171"/>
      <c r="Z3790" s="172"/>
      <c r="AA3790" s="209"/>
      <c r="AB3790" s="189"/>
      <c r="AC3790" s="153"/>
      <c r="AD3790" s="153"/>
      <c r="AE3790" s="190"/>
      <c r="AF3790" s="189"/>
      <c r="AG3790" s="190"/>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5"/>
      <c r="Y3791" s="171"/>
      <c r="Z3791" s="172"/>
      <c r="AA3791" s="209"/>
      <c r="AB3791" s="189"/>
      <c r="AC3791" s="153"/>
      <c r="AD3791" s="153"/>
      <c r="AE3791" s="190"/>
      <c r="AF3791" s="189"/>
      <c r="AG3791" s="190"/>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5"/>
      <c r="Y3792" s="171"/>
      <c r="Z3792" s="172"/>
      <c r="AA3792" s="209"/>
      <c r="AB3792" s="189"/>
      <c r="AC3792" s="153"/>
      <c r="AD3792" s="153"/>
      <c r="AE3792" s="190"/>
      <c r="AF3792" s="189"/>
      <c r="AG3792" s="190"/>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5"/>
      <c r="Y3793" s="171"/>
      <c r="Z3793" s="172"/>
      <c r="AA3793" s="209"/>
      <c r="AB3793" s="189"/>
      <c r="AC3793" s="153"/>
      <c r="AD3793" s="153"/>
      <c r="AE3793" s="190"/>
      <c r="AF3793" s="189"/>
      <c r="AG3793" s="190"/>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5"/>
      <c r="Y3794" s="171"/>
      <c r="Z3794" s="172"/>
      <c r="AA3794" s="209"/>
      <c r="AB3794" s="189"/>
      <c r="AC3794" s="153"/>
      <c r="AD3794" s="153"/>
      <c r="AE3794" s="190"/>
      <c r="AF3794" s="189"/>
      <c r="AG3794" s="190"/>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5"/>
      <c r="Y3795" s="171"/>
      <c r="Z3795" s="172"/>
      <c r="AA3795" s="209"/>
      <c r="AB3795" s="189"/>
      <c r="AC3795" s="153"/>
      <c r="AD3795" s="153"/>
      <c r="AE3795" s="190"/>
      <c r="AF3795" s="189"/>
      <c r="AG3795" s="190"/>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5"/>
      <c r="Y3796" s="171"/>
      <c r="Z3796" s="172"/>
      <c r="AA3796" s="209"/>
      <c r="AB3796" s="189"/>
      <c r="AC3796" s="153"/>
      <c r="AD3796" s="153"/>
      <c r="AE3796" s="190"/>
      <c r="AF3796" s="189"/>
      <c r="AG3796" s="190"/>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5"/>
      <c r="Y3797" s="171"/>
      <c r="Z3797" s="172"/>
      <c r="AA3797" s="209"/>
      <c r="AB3797" s="189"/>
      <c r="AC3797" s="153"/>
      <c r="AD3797" s="153"/>
      <c r="AE3797" s="190"/>
      <c r="AF3797" s="189"/>
      <c r="AG3797" s="190"/>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5"/>
      <c r="Y3798" s="171"/>
      <c r="Z3798" s="172"/>
      <c r="AA3798" s="209"/>
      <c r="AB3798" s="189"/>
      <c r="AC3798" s="153"/>
      <c r="AD3798" s="153"/>
      <c r="AE3798" s="190"/>
      <c r="AF3798" s="189"/>
      <c r="AG3798" s="190"/>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5"/>
      <c r="Y3799" s="171"/>
      <c r="Z3799" s="172"/>
      <c r="AA3799" s="209"/>
      <c r="AB3799" s="189"/>
      <c r="AC3799" s="153"/>
      <c r="AD3799" s="153"/>
      <c r="AE3799" s="190"/>
      <c r="AF3799" s="189"/>
      <c r="AG3799" s="190"/>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5"/>
      <c r="Y3800" s="171"/>
      <c r="Z3800" s="172"/>
      <c r="AA3800" s="209"/>
      <c r="AB3800" s="189"/>
      <c r="AC3800" s="153"/>
      <c r="AD3800" s="153"/>
      <c r="AE3800" s="190"/>
      <c r="AF3800" s="189"/>
      <c r="AG3800" s="190"/>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5"/>
      <c r="Y3801" s="171"/>
      <c r="Z3801" s="172"/>
      <c r="AA3801" s="209"/>
      <c r="AB3801" s="189"/>
      <c r="AC3801" s="153"/>
      <c r="AD3801" s="153"/>
      <c r="AE3801" s="190"/>
      <c r="AF3801" s="189"/>
      <c r="AG3801" s="190"/>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5"/>
      <c r="Y3802" s="171"/>
      <c r="Z3802" s="172"/>
      <c r="AA3802" s="209"/>
      <c r="AB3802" s="189"/>
      <c r="AC3802" s="153"/>
      <c r="AD3802" s="153"/>
      <c r="AE3802" s="190"/>
      <c r="AF3802" s="189"/>
      <c r="AG3802" s="190"/>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5"/>
      <c r="Y3803" s="171"/>
      <c r="Z3803" s="172"/>
      <c r="AA3803" s="209"/>
      <c r="AB3803" s="189"/>
      <c r="AC3803" s="153"/>
      <c r="AD3803" s="153"/>
      <c r="AE3803" s="190"/>
      <c r="AF3803" s="189"/>
      <c r="AG3803" s="190"/>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5"/>
      <c r="Y3804" s="171"/>
      <c r="Z3804" s="172"/>
      <c r="AA3804" s="209"/>
      <c r="AB3804" s="189"/>
      <c r="AC3804" s="153"/>
      <c r="AD3804" s="153"/>
      <c r="AE3804" s="190"/>
      <c r="AF3804" s="189"/>
      <c r="AG3804" s="190"/>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5"/>
      <c r="Y3805" s="171"/>
      <c r="Z3805" s="172"/>
      <c r="AA3805" s="209"/>
      <c r="AB3805" s="189"/>
      <c r="AC3805" s="153"/>
      <c r="AD3805" s="153"/>
      <c r="AE3805" s="190"/>
      <c r="AF3805" s="189"/>
      <c r="AG3805" s="190"/>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5"/>
      <c r="Y3806" s="171"/>
      <c r="Z3806" s="172"/>
      <c r="AA3806" s="209"/>
      <c r="AB3806" s="189"/>
      <c r="AC3806" s="153"/>
      <c r="AD3806" s="153"/>
      <c r="AE3806" s="190"/>
      <c r="AF3806" s="189"/>
      <c r="AG3806" s="190"/>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5"/>
      <c r="Y3807" s="171"/>
      <c r="Z3807" s="172"/>
      <c r="AA3807" s="209"/>
      <c r="AB3807" s="189"/>
      <c r="AC3807" s="153"/>
      <c r="AD3807" s="153"/>
      <c r="AE3807" s="190"/>
      <c r="AF3807" s="189"/>
      <c r="AG3807" s="190"/>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5"/>
      <c r="Y3808" s="171"/>
      <c r="Z3808" s="172"/>
      <c r="AA3808" s="209"/>
      <c r="AB3808" s="189"/>
      <c r="AC3808" s="153"/>
      <c r="AD3808" s="153"/>
      <c r="AE3808" s="190"/>
      <c r="AF3808" s="189"/>
      <c r="AG3808" s="190"/>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5"/>
      <c r="Y3809" s="171"/>
      <c r="Z3809" s="172"/>
      <c r="AA3809" s="209"/>
      <c r="AB3809" s="189"/>
      <c r="AC3809" s="153"/>
      <c r="AD3809" s="153"/>
      <c r="AE3809" s="190"/>
      <c r="AF3809" s="189"/>
      <c r="AG3809" s="190"/>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5"/>
      <c r="Y3810" s="171"/>
      <c r="Z3810" s="172"/>
      <c r="AA3810" s="209"/>
      <c r="AB3810" s="189"/>
      <c r="AC3810" s="153"/>
      <c r="AD3810" s="153"/>
      <c r="AE3810" s="190"/>
      <c r="AF3810" s="189"/>
      <c r="AG3810" s="190"/>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5"/>
      <c r="Y3811" s="171"/>
      <c r="Z3811" s="172"/>
      <c r="AA3811" s="209"/>
      <c r="AB3811" s="189"/>
      <c r="AC3811" s="153"/>
      <c r="AD3811" s="153"/>
      <c r="AE3811" s="190"/>
      <c r="AF3811" s="189"/>
      <c r="AG3811" s="190"/>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5"/>
      <c r="Y3812" s="171"/>
      <c r="Z3812" s="172"/>
      <c r="AA3812" s="209"/>
      <c r="AB3812" s="189"/>
      <c r="AC3812" s="153"/>
      <c r="AD3812" s="153"/>
      <c r="AE3812" s="190"/>
      <c r="AF3812" s="189"/>
      <c r="AG3812" s="190"/>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5"/>
      <c r="Y3813" s="171"/>
      <c r="Z3813" s="172"/>
      <c r="AA3813" s="209"/>
      <c r="AB3813" s="189"/>
      <c r="AC3813" s="153"/>
      <c r="AD3813" s="153"/>
      <c r="AE3813" s="190"/>
      <c r="AF3813" s="189"/>
      <c r="AG3813" s="190"/>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5"/>
      <c r="Y3814" s="171"/>
      <c r="Z3814" s="172"/>
      <c r="AA3814" s="209"/>
      <c r="AB3814" s="189"/>
      <c r="AC3814" s="153"/>
      <c r="AD3814" s="153"/>
      <c r="AE3814" s="190"/>
      <c r="AF3814" s="189"/>
      <c r="AG3814" s="190"/>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5"/>
      <c r="Y3815" s="171"/>
      <c r="Z3815" s="172"/>
      <c r="AA3815" s="209"/>
      <c r="AB3815" s="189"/>
      <c r="AC3815" s="153"/>
      <c r="AD3815" s="153"/>
      <c r="AE3815" s="190"/>
      <c r="AF3815" s="189"/>
      <c r="AG3815" s="190"/>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5"/>
      <c r="Y3816" s="171"/>
      <c r="Z3816" s="172"/>
      <c r="AA3816" s="209"/>
      <c r="AB3816" s="189"/>
      <c r="AC3816" s="153"/>
      <c r="AD3816" s="153"/>
      <c r="AE3816" s="190"/>
      <c r="AF3816" s="189"/>
      <c r="AG3816" s="190"/>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5"/>
      <c r="Y3817" s="171"/>
      <c r="Z3817" s="172"/>
      <c r="AA3817" s="209"/>
      <c r="AB3817" s="189"/>
      <c r="AC3817" s="153"/>
      <c r="AD3817" s="153"/>
      <c r="AE3817" s="190"/>
      <c r="AF3817" s="189"/>
      <c r="AG3817" s="190"/>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5"/>
      <c r="Y3818" s="171"/>
      <c r="Z3818" s="172"/>
      <c r="AA3818" s="209"/>
      <c r="AB3818" s="189"/>
      <c r="AC3818" s="153"/>
      <c r="AD3818" s="153"/>
      <c r="AE3818" s="190"/>
      <c r="AF3818" s="189"/>
      <c r="AG3818" s="190"/>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5"/>
      <c r="Y3819" s="171"/>
      <c r="Z3819" s="172"/>
      <c r="AA3819" s="209"/>
      <c r="AB3819" s="189"/>
      <c r="AC3819" s="153"/>
      <c r="AD3819" s="153"/>
      <c r="AE3819" s="190"/>
      <c r="AF3819" s="189"/>
      <c r="AG3819" s="190"/>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5"/>
      <c r="Y3820" s="171"/>
      <c r="Z3820" s="172"/>
      <c r="AA3820" s="209"/>
      <c r="AB3820" s="189"/>
      <c r="AC3820" s="153"/>
      <c r="AD3820" s="153"/>
      <c r="AE3820" s="190"/>
      <c r="AF3820" s="189"/>
      <c r="AG3820" s="190"/>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5"/>
      <c r="Y3821" s="171"/>
      <c r="Z3821" s="172"/>
      <c r="AA3821" s="209"/>
      <c r="AB3821" s="189"/>
      <c r="AC3821" s="153"/>
      <c r="AD3821" s="153"/>
      <c r="AE3821" s="190"/>
      <c r="AF3821" s="189"/>
      <c r="AG3821" s="190"/>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5"/>
      <c r="Y3822" s="171"/>
      <c r="Z3822" s="172"/>
      <c r="AA3822" s="209"/>
      <c r="AB3822" s="189"/>
      <c r="AC3822" s="153"/>
      <c r="AD3822" s="153"/>
      <c r="AE3822" s="190"/>
      <c r="AF3822" s="189"/>
      <c r="AG3822" s="190"/>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5"/>
      <c r="Y3823" s="171"/>
      <c r="Z3823" s="172"/>
      <c r="AA3823" s="209"/>
      <c r="AB3823" s="189"/>
      <c r="AC3823" s="153"/>
      <c r="AD3823" s="153"/>
      <c r="AE3823" s="190"/>
      <c r="AF3823" s="189"/>
      <c r="AG3823" s="190"/>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5"/>
      <c r="Y3824" s="171"/>
      <c r="Z3824" s="172"/>
      <c r="AA3824" s="209"/>
      <c r="AB3824" s="189"/>
      <c r="AC3824" s="153"/>
      <c r="AD3824" s="153"/>
      <c r="AE3824" s="190"/>
      <c r="AF3824" s="189"/>
      <c r="AG3824" s="190"/>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5"/>
      <c r="Y3825" s="171"/>
      <c r="Z3825" s="172"/>
      <c r="AA3825" s="209"/>
      <c r="AB3825" s="189"/>
      <c r="AC3825" s="153"/>
      <c r="AD3825" s="153"/>
      <c r="AE3825" s="190"/>
      <c r="AF3825" s="189"/>
      <c r="AG3825" s="190"/>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5"/>
      <c r="Y3826" s="171"/>
      <c r="Z3826" s="172"/>
      <c r="AA3826" s="209"/>
      <c r="AB3826" s="189"/>
      <c r="AC3826" s="153"/>
      <c r="AD3826" s="153"/>
      <c r="AE3826" s="190"/>
      <c r="AF3826" s="189"/>
      <c r="AG3826" s="190"/>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5"/>
      <c r="Y3827" s="171"/>
      <c r="Z3827" s="172"/>
      <c r="AA3827" s="209"/>
      <c r="AB3827" s="189"/>
      <c r="AC3827" s="153"/>
      <c r="AD3827" s="153"/>
      <c r="AE3827" s="190"/>
      <c r="AF3827" s="189"/>
      <c r="AG3827" s="190"/>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5"/>
      <c r="Y3828" s="171"/>
      <c r="Z3828" s="172"/>
      <c r="AA3828" s="209"/>
      <c r="AB3828" s="189"/>
      <c r="AC3828" s="153"/>
      <c r="AD3828" s="153"/>
      <c r="AE3828" s="190"/>
      <c r="AF3828" s="189"/>
      <c r="AG3828" s="190"/>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5"/>
      <c r="Y3829" s="171"/>
      <c r="Z3829" s="172"/>
      <c r="AA3829" s="209"/>
      <c r="AB3829" s="189"/>
      <c r="AC3829" s="153"/>
      <c r="AD3829" s="153"/>
      <c r="AE3829" s="190"/>
      <c r="AF3829" s="189"/>
      <c r="AG3829" s="190"/>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5"/>
      <c r="Y3830" s="171"/>
      <c r="Z3830" s="172"/>
      <c r="AA3830" s="209"/>
      <c r="AB3830" s="189"/>
      <c r="AC3830" s="153"/>
      <c r="AD3830" s="153"/>
      <c r="AE3830" s="190"/>
      <c r="AF3830" s="189"/>
      <c r="AG3830" s="190"/>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5"/>
      <c r="Y3831" s="171"/>
      <c r="Z3831" s="172"/>
      <c r="AA3831" s="209"/>
      <c r="AB3831" s="189"/>
      <c r="AC3831" s="153"/>
      <c r="AD3831" s="153"/>
      <c r="AE3831" s="190"/>
      <c r="AF3831" s="189"/>
      <c r="AG3831" s="190"/>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5"/>
      <c r="Y3832" s="171"/>
      <c r="Z3832" s="172"/>
      <c r="AA3832" s="209"/>
      <c r="AB3832" s="189"/>
      <c r="AC3832" s="153"/>
      <c r="AD3832" s="153"/>
      <c r="AE3832" s="190"/>
      <c r="AF3832" s="189"/>
      <c r="AG3832" s="190"/>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5"/>
      <c r="Y3833" s="171"/>
      <c r="Z3833" s="172"/>
      <c r="AA3833" s="209"/>
      <c r="AB3833" s="189"/>
      <c r="AC3833" s="153"/>
      <c r="AD3833" s="153"/>
      <c r="AE3833" s="190"/>
      <c r="AF3833" s="189"/>
      <c r="AG3833" s="190"/>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5"/>
      <c r="Y3834" s="171"/>
      <c r="Z3834" s="172"/>
      <c r="AA3834" s="209"/>
      <c r="AB3834" s="189"/>
      <c r="AC3834" s="153"/>
      <c r="AD3834" s="153"/>
      <c r="AE3834" s="190"/>
      <c r="AF3834" s="189"/>
      <c r="AG3834" s="190"/>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5"/>
      <c r="Y3835" s="171"/>
      <c r="Z3835" s="172"/>
      <c r="AA3835" s="209"/>
      <c r="AB3835" s="189"/>
      <c r="AC3835" s="153"/>
      <c r="AD3835" s="153"/>
      <c r="AE3835" s="190"/>
      <c r="AF3835" s="189"/>
      <c r="AG3835" s="190"/>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5"/>
      <c r="Y3836" s="171"/>
      <c r="Z3836" s="172"/>
      <c r="AA3836" s="209"/>
      <c r="AB3836" s="189"/>
      <c r="AC3836" s="153"/>
      <c r="AD3836" s="153"/>
      <c r="AE3836" s="190"/>
      <c r="AF3836" s="189"/>
      <c r="AG3836" s="190"/>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5"/>
      <c r="Y3837" s="171"/>
      <c r="Z3837" s="172"/>
      <c r="AA3837" s="209"/>
      <c r="AB3837" s="189"/>
      <c r="AC3837" s="153"/>
      <c r="AD3837" s="153"/>
      <c r="AE3837" s="190"/>
      <c r="AF3837" s="189"/>
      <c r="AG3837" s="190"/>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5"/>
      <c r="Y3838" s="171"/>
      <c r="Z3838" s="172"/>
      <c r="AA3838" s="209"/>
      <c r="AB3838" s="189"/>
      <c r="AC3838" s="153"/>
      <c r="AD3838" s="153"/>
      <c r="AE3838" s="190"/>
      <c r="AF3838" s="189"/>
      <c r="AG3838" s="190"/>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5"/>
      <c r="Y3839" s="171"/>
      <c r="Z3839" s="172"/>
      <c r="AA3839" s="209"/>
      <c r="AB3839" s="189"/>
      <c r="AC3839" s="153"/>
      <c r="AD3839" s="153"/>
      <c r="AE3839" s="190"/>
      <c r="AF3839" s="189"/>
      <c r="AG3839" s="190"/>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5"/>
      <c r="Y3840" s="171"/>
      <c r="Z3840" s="172"/>
      <c r="AA3840" s="209"/>
      <c r="AB3840" s="189"/>
      <c r="AC3840" s="153"/>
      <c r="AD3840" s="153"/>
      <c r="AE3840" s="190"/>
      <c r="AF3840" s="189"/>
      <c r="AG3840" s="190"/>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5"/>
      <c r="Y3841" s="171"/>
      <c r="Z3841" s="172"/>
      <c r="AA3841" s="209"/>
      <c r="AB3841" s="189"/>
      <c r="AC3841" s="153"/>
      <c r="AD3841" s="153"/>
      <c r="AE3841" s="190"/>
      <c r="AF3841" s="189"/>
      <c r="AG3841" s="190"/>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5"/>
      <c r="Y3842" s="171"/>
      <c r="Z3842" s="172"/>
      <c r="AA3842" s="209"/>
      <c r="AB3842" s="189"/>
      <c r="AC3842" s="153"/>
      <c r="AD3842" s="153"/>
      <c r="AE3842" s="190"/>
      <c r="AF3842" s="189"/>
      <c r="AG3842" s="190"/>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5"/>
      <c r="Y3843" s="171"/>
      <c r="Z3843" s="172"/>
      <c r="AA3843" s="209"/>
      <c r="AB3843" s="189"/>
      <c r="AC3843" s="153"/>
      <c r="AD3843" s="153"/>
      <c r="AE3843" s="190"/>
      <c r="AF3843" s="189"/>
      <c r="AG3843" s="190"/>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5"/>
      <c r="Y3844" s="171"/>
      <c r="Z3844" s="172"/>
      <c r="AA3844" s="209"/>
      <c r="AB3844" s="189"/>
      <c r="AC3844" s="153"/>
      <c r="AD3844" s="153"/>
      <c r="AE3844" s="190"/>
      <c r="AF3844" s="189"/>
      <c r="AG3844" s="190"/>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5"/>
      <c r="Y3845" s="171"/>
      <c r="Z3845" s="172"/>
      <c r="AA3845" s="209"/>
      <c r="AB3845" s="189"/>
      <c r="AC3845" s="153"/>
      <c r="AD3845" s="153"/>
      <c r="AE3845" s="190"/>
      <c r="AF3845" s="189"/>
      <c r="AG3845" s="190"/>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5"/>
      <c r="Y3846" s="171"/>
      <c r="Z3846" s="172"/>
      <c r="AA3846" s="209"/>
      <c r="AB3846" s="189"/>
      <c r="AC3846" s="153"/>
      <c r="AD3846" s="153"/>
      <c r="AE3846" s="190"/>
      <c r="AF3846" s="189"/>
      <c r="AG3846" s="190"/>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5"/>
      <c r="Y3847" s="171"/>
      <c r="Z3847" s="172"/>
      <c r="AA3847" s="209"/>
      <c r="AB3847" s="189"/>
      <c r="AC3847" s="153"/>
      <c r="AD3847" s="153"/>
      <c r="AE3847" s="190"/>
      <c r="AF3847" s="189"/>
      <c r="AG3847" s="190"/>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5"/>
      <c r="Y3848" s="171"/>
      <c r="Z3848" s="172"/>
      <c r="AA3848" s="209"/>
      <c r="AB3848" s="189"/>
      <c r="AC3848" s="153"/>
      <c r="AD3848" s="153"/>
      <c r="AE3848" s="190"/>
      <c r="AF3848" s="189"/>
      <c r="AG3848" s="190"/>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5"/>
      <c r="Y3849" s="171"/>
      <c r="Z3849" s="172"/>
      <c r="AA3849" s="209"/>
      <c r="AB3849" s="189"/>
      <c r="AC3849" s="153"/>
      <c r="AD3849" s="153"/>
      <c r="AE3849" s="190"/>
      <c r="AF3849" s="189"/>
      <c r="AG3849" s="190"/>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5"/>
      <c r="Y3850" s="171"/>
      <c r="Z3850" s="172"/>
      <c r="AA3850" s="209"/>
      <c r="AB3850" s="189"/>
      <c r="AC3850" s="153"/>
      <c r="AD3850" s="153"/>
      <c r="AE3850" s="190"/>
      <c r="AF3850" s="189"/>
      <c r="AG3850" s="190"/>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5"/>
      <c r="Y3851" s="171"/>
      <c r="Z3851" s="172"/>
      <c r="AA3851" s="209"/>
      <c r="AB3851" s="189"/>
      <c r="AC3851" s="153"/>
      <c r="AD3851" s="153"/>
      <c r="AE3851" s="190"/>
      <c r="AF3851" s="189"/>
      <c r="AG3851" s="190"/>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5"/>
      <c r="Y3852" s="171"/>
      <c r="Z3852" s="172"/>
      <c r="AA3852" s="209"/>
      <c r="AB3852" s="189"/>
      <c r="AC3852" s="153"/>
      <c r="AD3852" s="153"/>
      <c r="AE3852" s="190"/>
      <c r="AF3852" s="189"/>
      <c r="AG3852" s="190"/>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5"/>
      <c r="Y3853" s="171"/>
      <c r="Z3853" s="172"/>
      <c r="AA3853" s="209"/>
      <c r="AB3853" s="189"/>
      <c r="AC3853" s="153"/>
      <c r="AD3853" s="153"/>
      <c r="AE3853" s="190"/>
      <c r="AF3853" s="189"/>
      <c r="AG3853" s="190"/>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5"/>
      <c r="Y3854" s="171"/>
      <c r="Z3854" s="172"/>
      <c r="AA3854" s="209"/>
      <c r="AB3854" s="189"/>
      <c r="AC3854" s="153"/>
      <c r="AD3854" s="153"/>
      <c r="AE3854" s="190"/>
      <c r="AF3854" s="189"/>
      <c r="AG3854" s="190"/>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5"/>
      <c r="Y3855" s="171"/>
      <c r="Z3855" s="172"/>
      <c r="AA3855" s="209"/>
      <c r="AB3855" s="189"/>
      <c r="AC3855" s="153"/>
      <c r="AD3855" s="153"/>
      <c r="AE3855" s="190"/>
      <c r="AF3855" s="189"/>
      <c r="AG3855" s="190"/>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5"/>
      <c r="Y3856" s="171"/>
      <c r="Z3856" s="172"/>
      <c r="AA3856" s="209"/>
      <c r="AB3856" s="189"/>
      <c r="AC3856" s="153"/>
      <c r="AD3856" s="153"/>
      <c r="AE3856" s="190"/>
      <c r="AF3856" s="189"/>
      <c r="AG3856" s="190"/>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5"/>
      <c r="Y3857" s="171"/>
      <c r="Z3857" s="172"/>
      <c r="AA3857" s="209"/>
      <c r="AB3857" s="189"/>
      <c r="AC3857" s="153"/>
      <c r="AD3857" s="153"/>
      <c r="AE3857" s="190"/>
      <c r="AF3857" s="189"/>
      <c r="AG3857" s="190"/>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5"/>
      <c r="Y3858" s="171"/>
      <c r="Z3858" s="172"/>
      <c r="AA3858" s="209"/>
      <c r="AB3858" s="189"/>
      <c r="AC3858" s="153"/>
      <c r="AD3858" s="153"/>
      <c r="AE3858" s="190"/>
      <c r="AF3858" s="189"/>
      <c r="AG3858" s="190"/>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5"/>
      <c r="Y3859" s="171"/>
      <c r="Z3859" s="172"/>
      <c r="AA3859" s="209"/>
      <c r="AB3859" s="189"/>
      <c r="AC3859" s="153"/>
      <c r="AD3859" s="153"/>
      <c r="AE3859" s="190"/>
      <c r="AF3859" s="189"/>
      <c r="AG3859" s="190"/>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5"/>
      <c r="Y3860" s="171"/>
      <c r="Z3860" s="172"/>
      <c r="AA3860" s="209"/>
      <c r="AB3860" s="189"/>
      <c r="AC3860" s="153"/>
      <c r="AD3860" s="153"/>
      <c r="AE3860" s="190"/>
      <c r="AF3860" s="189"/>
      <c r="AG3860" s="190"/>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5"/>
      <c r="Y3861" s="171"/>
      <c r="Z3861" s="172"/>
      <c r="AA3861" s="209"/>
      <c r="AB3861" s="189"/>
      <c r="AC3861" s="153"/>
      <c r="AD3861" s="153"/>
      <c r="AE3861" s="190"/>
      <c r="AF3861" s="189"/>
      <c r="AG3861" s="190"/>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5"/>
      <c r="Y3862" s="171"/>
      <c r="Z3862" s="172"/>
      <c r="AA3862" s="209"/>
      <c r="AB3862" s="189"/>
      <c r="AC3862" s="153"/>
      <c r="AD3862" s="153"/>
      <c r="AE3862" s="190"/>
      <c r="AF3862" s="189"/>
      <c r="AG3862" s="190"/>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5"/>
      <c r="Y3863" s="171"/>
      <c r="Z3863" s="172"/>
      <c r="AA3863" s="209"/>
      <c r="AB3863" s="189"/>
      <c r="AC3863" s="153"/>
      <c r="AD3863" s="153"/>
      <c r="AE3863" s="190"/>
      <c r="AF3863" s="189"/>
      <c r="AG3863" s="190"/>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5"/>
      <c r="Y3864" s="171"/>
      <c r="Z3864" s="172"/>
      <c r="AA3864" s="209"/>
      <c r="AB3864" s="189"/>
      <c r="AC3864" s="153"/>
      <c r="AD3864" s="153"/>
      <c r="AE3864" s="190"/>
      <c r="AF3864" s="189"/>
      <c r="AG3864" s="190"/>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5"/>
      <c r="Y3865" s="171"/>
      <c r="Z3865" s="172"/>
      <c r="AA3865" s="209"/>
      <c r="AB3865" s="189"/>
      <c r="AC3865" s="153"/>
      <c r="AD3865" s="153"/>
      <c r="AE3865" s="190"/>
      <c r="AF3865" s="189"/>
      <c r="AG3865" s="190"/>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5"/>
      <c r="Y3866" s="171"/>
      <c r="Z3866" s="172"/>
      <c r="AA3866" s="209"/>
      <c r="AB3866" s="189"/>
      <c r="AC3866" s="153"/>
      <c r="AD3866" s="153"/>
      <c r="AE3866" s="190"/>
      <c r="AF3866" s="189"/>
      <c r="AG3866" s="190"/>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5"/>
      <c r="Y3867" s="171"/>
      <c r="Z3867" s="172"/>
      <c r="AA3867" s="209"/>
      <c r="AB3867" s="189"/>
      <c r="AC3867" s="153"/>
      <c r="AD3867" s="153"/>
      <c r="AE3867" s="190"/>
      <c r="AF3867" s="189"/>
      <c r="AG3867" s="190"/>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5"/>
      <c r="Y3868" s="171"/>
      <c r="Z3868" s="172"/>
      <c r="AA3868" s="209"/>
      <c r="AB3868" s="189"/>
      <c r="AC3868" s="153"/>
      <c r="AD3868" s="153"/>
      <c r="AE3868" s="190"/>
      <c r="AF3868" s="189"/>
      <c r="AG3868" s="190"/>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5"/>
      <c r="Y3869" s="171"/>
      <c r="Z3869" s="172"/>
      <c r="AA3869" s="209"/>
      <c r="AB3869" s="189"/>
      <c r="AC3869" s="153"/>
      <c r="AD3869" s="153"/>
      <c r="AE3869" s="190"/>
      <c r="AF3869" s="189"/>
      <c r="AG3869" s="190"/>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5"/>
      <c r="Y3870" s="171"/>
      <c r="Z3870" s="172"/>
      <c r="AA3870" s="209"/>
      <c r="AB3870" s="189"/>
      <c r="AC3870" s="153"/>
      <c r="AD3870" s="153"/>
      <c r="AE3870" s="190"/>
      <c r="AF3870" s="189"/>
      <c r="AG3870" s="190"/>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5"/>
      <c r="Y3871" s="171"/>
      <c r="Z3871" s="172"/>
      <c r="AA3871" s="209"/>
      <c r="AB3871" s="189"/>
      <c r="AC3871" s="153"/>
      <c r="AD3871" s="153"/>
      <c r="AE3871" s="190"/>
      <c r="AF3871" s="189"/>
      <c r="AG3871" s="190"/>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5"/>
      <c r="Y3872" s="171"/>
      <c r="Z3872" s="172"/>
      <c r="AA3872" s="209"/>
      <c r="AB3872" s="189"/>
      <c r="AC3872" s="153"/>
      <c r="AD3872" s="153"/>
      <c r="AE3872" s="190"/>
      <c r="AF3872" s="189"/>
      <c r="AG3872" s="190"/>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5"/>
      <c r="Y3873" s="171"/>
      <c r="Z3873" s="172"/>
      <c r="AA3873" s="209"/>
      <c r="AB3873" s="189"/>
      <c r="AC3873" s="153"/>
      <c r="AD3873" s="153"/>
      <c r="AE3873" s="190"/>
      <c r="AF3873" s="189"/>
      <c r="AG3873" s="190"/>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5"/>
      <c r="Y3874" s="171"/>
      <c r="Z3874" s="172"/>
      <c r="AA3874" s="209"/>
      <c r="AB3874" s="189"/>
      <c r="AC3874" s="153"/>
      <c r="AD3874" s="153"/>
      <c r="AE3874" s="190"/>
      <c r="AF3874" s="189"/>
      <c r="AG3874" s="190"/>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5"/>
      <c r="Y3875" s="171"/>
      <c r="Z3875" s="172"/>
      <c r="AA3875" s="209"/>
      <c r="AB3875" s="189"/>
      <c r="AC3875" s="153"/>
      <c r="AD3875" s="153"/>
      <c r="AE3875" s="190"/>
      <c r="AF3875" s="189"/>
      <c r="AG3875" s="190"/>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5"/>
      <c r="Y3876" s="171"/>
      <c r="Z3876" s="172"/>
      <c r="AA3876" s="209"/>
      <c r="AB3876" s="189"/>
      <c r="AC3876" s="153"/>
      <c r="AD3876" s="153"/>
      <c r="AE3876" s="190"/>
      <c r="AF3876" s="189"/>
      <c r="AG3876" s="190"/>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5"/>
      <c r="Y3877" s="171"/>
      <c r="Z3877" s="172"/>
      <c r="AA3877" s="209"/>
      <c r="AB3877" s="189"/>
      <c r="AC3877" s="153"/>
      <c r="AD3877" s="153"/>
      <c r="AE3877" s="190"/>
      <c r="AF3877" s="189"/>
      <c r="AG3877" s="190"/>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5"/>
      <c r="Y3878" s="171"/>
      <c r="Z3878" s="172"/>
      <c r="AA3878" s="209"/>
      <c r="AB3878" s="189"/>
      <c r="AC3878" s="153"/>
      <c r="AD3878" s="153"/>
      <c r="AE3878" s="190"/>
      <c r="AF3878" s="189"/>
      <c r="AG3878" s="190"/>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5"/>
      <c r="Y3879" s="171"/>
      <c r="Z3879" s="172"/>
      <c r="AA3879" s="209"/>
      <c r="AB3879" s="189"/>
      <c r="AC3879" s="153"/>
      <c r="AD3879" s="153"/>
      <c r="AE3879" s="190"/>
      <c r="AF3879" s="189"/>
      <c r="AG3879" s="190"/>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5"/>
      <c r="Y3880" s="171"/>
      <c r="Z3880" s="172"/>
      <c r="AA3880" s="209"/>
      <c r="AB3880" s="189"/>
      <c r="AC3880" s="153"/>
      <c r="AD3880" s="153"/>
      <c r="AE3880" s="190"/>
      <c r="AF3880" s="189"/>
      <c r="AG3880" s="190"/>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5"/>
      <c r="Y3881" s="171"/>
      <c r="Z3881" s="172"/>
      <c r="AA3881" s="209"/>
      <c r="AB3881" s="189"/>
      <c r="AC3881" s="153"/>
      <c r="AD3881" s="153"/>
      <c r="AE3881" s="190"/>
      <c r="AF3881" s="189"/>
      <c r="AG3881" s="190"/>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5"/>
      <c r="Y3882" s="171"/>
      <c r="Z3882" s="172"/>
      <c r="AA3882" s="209"/>
      <c r="AB3882" s="189"/>
      <c r="AC3882" s="153"/>
      <c r="AD3882" s="153"/>
      <c r="AE3882" s="190"/>
      <c r="AF3882" s="189"/>
      <c r="AG3882" s="190"/>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5"/>
      <c r="Y3883" s="171"/>
      <c r="Z3883" s="172"/>
      <c r="AA3883" s="209"/>
      <c r="AB3883" s="189"/>
      <c r="AC3883" s="153"/>
      <c r="AD3883" s="153"/>
      <c r="AE3883" s="190"/>
      <c r="AF3883" s="189"/>
      <c r="AG3883" s="190"/>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5"/>
      <c r="Y3884" s="171"/>
      <c r="Z3884" s="172"/>
      <c r="AA3884" s="209"/>
      <c r="AB3884" s="189"/>
      <c r="AC3884" s="153"/>
      <c r="AD3884" s="153"/>
      <c r="AE3884" s="190"/>
      <c r="AF3884" s="189"/>
      <c r="AG3884" s="190"/>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5"/>
      <c r="Y3885" s="171"/>
      <c r="Z3885" s="172"/>
      <c r="AA3885" s="209"/>
      <c r="AB3885" s="189"/>
      <c r="AC3885" s="153"/>
      <c r="AD3885" s="153"/>
      <c r="AE3885" s="190"/>
      <c r="AF3885" s="189"/>
      <c r="AG3885" s="190"/>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5"/>
      <c r="Y3886" s="171"/>
      <c r="Z3886" s="172"/>
      <c r="AA3886" s="209"/>
      <c r="AB3886" s="189"/>
      <c r="AC3886" s="153"/>
      <c r="AD3886" s="153"/>
      <c r="AE3886" s="190"/>
      <c r="AF3886" s="189"/>
      <c r="AG3886" s="190"/>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5"/>
      <c r="Y3887" s="171"/>
      <c r="Z3887" s="172"/>
      <c r="AA3887" s="209"/>
      <c r="AB3887" s="189"/>
      <c r="AC3887" s="153"/>
      <c r="AD3887" s="153"/>
      <c r="AE3887" s="190"/>
      <c r="AF3887" s="189"/>
      <c r="AG3887" s="190"/>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5"/>
      <c r="Y3888" s="171"/>
      <c r="Z3888" s="172"/>
      <c r="AA3888" s="209"/>
      <c r="AB3888" s="189"/>
      <c r="AC3888" s="153"/>
      <c r="AD3888" s="153"/>
      <c r="AE3888" s="190"/>
      <c r="AF3888" s="189"/>
      <c r="AG3888" s="190"/>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5"/>
      <c r="Y3889" s="171"/>
      <c r="Z3889" s="172"/>
      <c r="AA3889" s="209"/>
      <c r="AB3889" s="189"/>
      <c r="AC3889" s="153"/>
      <c r="AD3889" s="153"/>
      <c r="AE3889" s="190"/>
      <c r="AF3889" s="189"/>
      <c r="AG3889" s="190"/>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5"/>
      <c r="Y3890" s="171"/>
      <c r="Z3890" s="172"/>
      <c r="AA3890" s="209"/>
      <c r="AB3890" s="189"/>
      <c r="AC3890" s="153"/>
      <c r="AD3890" s="153"/>
      <c r="AE3890" s="190"/>
      <c r="AF3890" s="189"/>
      <c r="AG3890" s="190"/>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5"/>
      <c r="Y3891" s="171"/>
      <c r="Z3891" s="172"/>
      <c r="AA3891" s="209"/>
      <c r="AB3891" s="189"/>
      <c r="AC3891" s="153"/>
      <c r="AD3891" s="153"/>
      <c r="AE3891" s="190"/>
      <c r="AF3891" s="189"/>
      <c r="AG3891" s="190"/>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5"/>
      <c r="Y3892" s="171"/>
      <c r="Z3892" s="172"/>
      <c r="AA3892" s="209"/>
      <c r="AB3892" s="189"/>
      <c r="AC3892" s="153"/>
      <c r="AD3892" s="153"/>
      <c r="AE3892" s="190"/>
      <c r="AF3892" s="189"/>
      <c r="AG3892" s="190"/>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5"/>
      <c r="Y3893" s="171"/>
      <c r="Z3893" s="172"/>
      <c r="AA3893" s="209"/>
      <c r="AB3893" s="189"/>
      <c r="AC3893" s="153"/>
      <c r="AD3893" s="153"/>
      <c r="AE3893" s="190"/>
      <c r="AF3893" s="189"/>
      <c r="AG3893" s="190"/>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5"/>
      <c r="Y3894" s="171"/>
      <c r="Z3894" s="172"/>
      <c r="AA3894" s="209"/>
      <c r="AB3894" s="189"/>
      <c r="AC3894" s="153"/>
      <c r="AD3894" s="153"/>
      <c r="AE3894" s="190"/>
      <c r="AF3894" s="189"/>
      <c r="AG3894" s="190"/>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5"/>
      <c r="Y3895" s="171"/>
      <c r="Z3895" s="172"/>
      <c r="AA3895" s="209"/>
      <c r="AB3895" s="189"/>
      <c r="AC3895" s="153"/>
      <c r="AD3895" s="153"/>
      <c r="AE3895" s="190"/>
      <c r="AF3895" s="189"/>
      <c r="AG3895" s="190"/>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5"/>
      <c r="Y3896" s="171"/>
      <c r="Z3896" s="172"/>
      <c r="AA3896" s="209"/>
      <c r="AB3896" s="189"/>
      <c r="AC3896" s="153"/>
      <c r="AD3896" s="153"/>
      <c r="AE3896" s="190"/>
      <c r="AF3896" s="189"/>
      <c r="AG3896" s="190"/>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5"/>
      <c r="Y3897" s="171"/>
      <c r="Z3897" s="172"/>
      <c r="AA3897" s="209"/>
      <c r="AB3897" s="189"/>
      <c r="AC3897" s="153"/>
      <c r="AD3897" s="153"/>
      <c r="AE3897" s="190"/>
      <c r="AF3897" s="189"/>
      <c r="AG3897" s="190"/>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5"/>
      <c r="Y3898" s="171"/>
      <c r="Z3898" s="172"/>
      <c r="AA3898" s="209"/>
      <c r="AB3898" s="189"/>
      <c r="AC3898" s="153"/>
      <c r="AD3898" s="153"/>
      <c r="AE3898" s="190"/>
      <c r="AF3898" s="189"/>
      <c r="AG3898" s="190"/>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5"/>
      <c r="Y3899" s="171"/>
      <c r="Z3899" s="172"/>
      <c r="AA3899" s="209"/>
      <c r="AB3899" s="189"/>
      <c r="AC3899" s="153"/>
      <c r="AD3899" s="153"/>
      <c r="AE3899" s="190"/>
      <c r="AF3899" s="189"/>
      <c r="AG3899" s="190"/>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5"/>
      <c r="Y3900" s="171"/>
      <c r="Z3900" s="172"/>
      <c r="AA3900" s="209"/>
      <c r="AB3900" s="189"/>
      <c r="AC3900" s="153"/>
      <c r="AD3900" s="153"/>
      <c r="AE3900" s="190"/>
      <c r="AF3900" s="189"/>
      <c r="AG3900" s="190"/>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5"/>
      <c r="Y3901" s="171"/>
      <c r="Z3901" s="172"/>
      <c r="AA3901" s="209"/>
      <c r="AB3901" s="189"/>
      <c r="AC3901" s="153"/>
      <c r="AD3901" s="153"/>
      <c r="AE3901" s="190"/>
      <c r="AF3901" s="189"/>
      <c r="AG3901" s="190"/>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5"/>
      <c r="Y3902" s="171"/>
      <c r="Z3902" s="172"/>
      <c r="AA3902" s="209"/>
      <c r="AB3902" s="189"/>
      <c r="AC3902" s="153"/>
      <c r="AD3902" s="153"/>
      <c r="AE3902" s="190"/>
      <c r="AF3902" s="189"/>
      <c r="AG3902" s="190"/>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5"/>
      <c r="Y3903" s="171"/>
      <c r="Z3903" s="172"/>
      <c r="AA3903" s="209"/>
      <c r="AB3903" s="189"/>
      <c r="AC3903" s="153"/>
      <c r="AD3903" s="153"/>
      <c r="AE3903" s="190"/>
      <c r="AF3903" s="189"/>
      <c r="AG3903" s="190"/>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5"/>
      <c r="Y3904" s="171"/>
      <c r="Z3904" s="172"/>
      <c r="AA3904" s="209"/>
      <c r="AB3904" s="189"/>
      <c r="AC3904" s="153"/>
      <c r="AD3904" s="153"/>
      <c r="AE3904" s="190"/>
      <c r="AF3904" s="189"/>
      <c r="AG3904" s="190"/>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5"/>
      <c r="Y3905" s="171"/>
      <c r="Z3905" s="172"/>
      <c r="AA3905" s="209"/>
      <c r="AB3905" s="189"/>
      <c r="AC3905" s="153"/>
      <c r="AD3905" s="153"/>
      <c r="AE3905" s="190"/>
      <c r="AF3905" s="189"/>
      <c r="AG3905" s="190"/>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5"/>
      <c r="Y3906" s="171"/>
      <c r="Z3906" s="172"/>
      <c r="AA3906" s="209"/>
      <c r="AB3906" s="189"/>
      <c r="AC3906" s="153"/>
      <c r="AD3906" s="153"/>
      <c r="AE3906" s="190"/>
      <c r="AF3906" s="189"/>
      <c r="AG3906" s="190"/>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5"/>
      <c r="Y3907" s="171"/>
      <c r="Z3907" s="172"/>
      <c r="AA3907" s="209"/>
      <c r="AB3907" s="189"/>
      <c r="AC3907" s="153"/>
      <c r="AD3907" s="153"/>
      <c r="AE3907" s="190"/>
      <c r="AF3907" s="189"/>
      <c r="AG3907" s="190"/>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5"/>
      <c r="Y3908" s="171"/>
      <c r="Z3908" s="172"/>
      <c r="AA3908" s="209"/>
      <c r="AB3908" s="189"/>
      <c r="AC3908" s="153"/>
      <c r="AD3908" s="153"/>
      <c r="AE3908" s="190"/>
      <c r="AF3908" s="189"/>
      <c r="AG3908" s="190"/>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5"/>
      <c r="Y3909" s="171"/>
      <c r="Z3909" s="172"/>
      <c r="AA3909" s="209"/>
      <c r="AB3909" s="189"/>
      <c r="AC3909" s="153"/>
      <c r="AD3909" s="153"/>
      <c r="AE3909" s="190"/>
      <c r="AF3909" s="189"/>
      <c r="AG3909" s="190"/>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5"/>
      <c r="Y3910" s="171"/>
      <c r="Z3910" s="172"/>
      <c r="AA3910" s="209"/>
      <c r="AB3910" s="189"/>
      <c r="AC3910" s="153"/>
      <c r="AD3910" s="153"/>
      <c r="AE3910" s="190"/>
      <c r="AF3910" s="189"/>
      <c r="AG3910" s="190"/>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5"/>
      <c r="Y3911" s="171"/>
      <c r="Z3911" s="172"/>
      <c r="AA3911" s="209"/>
      <c r="AB3911" s="189"/>
      <c r="AC3911" s="153"/>
      <c r="AD3911" s="153"/>
      <c r="AE3911" s="190"/>
      <c r="AF3911" s="189"/>
      <c r="AG3911" s="190"/>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5"/>
      <c r="Y3912" s="171"/>
      <c r="Z3912" s="172"/>
      <c r="AA3912" s="209"/>
      <c r="AB3912" s="189"/>
      <c r="AC3912" s="153"/>
      <c r="AD3912" s="153"/>
      <c r="AE3912" s="190"/>
      <c r="AF3912" s="189"/>
      <c r="AG3912" s="190"/>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5"/>
      <c r="Y3913" s="171"/>
      <c r="Z3913" s="172"/>
      <c r="AA3913" s="209"/>
      <c r="AB3913" s="189"/>
      <c r="AC3913" s="153"/>
      <c r="AD3913" s="153"/>
      <c r="AE3913" s="190"/>
      <c r="AF3913" s="189"/>
      <c r="AG3913" s="190"/>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5"/>
      <c r="Y3914" s="171"/>
      <c r="Z3914" s="172"/>
      <c r="AA3914" s="209"/>
      <c r="AB3914" s="189"/>
      <c r="AC3914" s="153"/>
      <c r="AD3914" s="153"/>
      <c r="AE3914" s="190"/>
      <c r="AF3914" s="189"/>
      <c r="AG3914" s="190"/>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5"/>
      <c r="Y3915" s="171"/>
      <c r="Z3915" s="172"/>
      <c r="AA3915" s="209"/>
      <c r="AB3915" s="189"/>
      <c r="AC3915" s="153"/>
      <c r="AD3915" s="153"/>
      <c r="AE3915" s="190"/>
      <c r="AF3915" s="189"/>
      <c r="AG3915" s="190"/>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5"/>
      <c r="Y3916" s="171"/>
      <c r="Z3916" s="172"/>
      <c r="AA3916" s="209"/>
      <c r="AB3916" s="189"/>
      <c r="AC3916" s="153"/>
      <c r="AD3916" s="153"/>
      <c r="AE3916" s="190"/>
      <c r="AF3916" s="189"/>
      <c r="AG3916" s="190"/>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5"/>
      <c r="Y3917" s="171"/>
      <c r="Z3917" s="172"/>
      <c r="AA3917" s="209"/>
      <c r="AB3917" s="189"/>
      <c r="AC3917" s="153"/>
      <c r="AD3917" s="153"/>
      <c r="AE3917" s="190"/>
      <c r="AF3917" s="189"/>
      <c r="AG3917" s="190"/>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5"/>
      <c r="Y3918" s="171"/>
      <c r="Z3918" s="172"/>
      <c r="AA3918" s="209"/>
      <c r="AB3918" s="189"/>
      <c r="AC3918" s="153"/>
      <c r="AD3918" s="153"/>
      <c r="AE3918" s="190"/>
      <c r="AF3918" s="189"/>
      <c r="AG3918" s="190"/>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5"/>
      <c r="Y3919" s="171"/>
      <c r="Z3919" s="172"/>
      <c r="AA3919" s="209"/>
      <c r="AB3919" s="189"/>
      <c r="AC3919" s="153"/>
      <c r="AD3919" s="153"/>
      <c r="AE3919" s="190"/>
      <c r="AF3919" s="189"/>
      <c r="AG3919" s="190"/>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5"/>
      <c r="Y3920" s="171"/>
      <c r="Z3920" s="172"/>
      <c r="AA3920" s="209"/>
      <c r="AB3920" s="189"/>
      <c r="AC3920" s="153"/>
      <c r="AD3920" s="153"/>
      <c r="AE3920" s="190"/>
      <c r="AF3920" s="189"/>
      <c r="AG3920" s="190"/>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5"/>
      <c r="Y3921" s="171"/>
      <c r="Z3921" s="172"/>
      <c r="AA3921" s="209"/>
      <c r="AB3921" s="189"/>
      <c r="AC3921" s="153"/>
      <c r="AD3921" s="153"/>
      <c r="AE3921" s="190"/>
      <c r="AF3921" s="189"/>
      <c r="AG3921" s="190"/>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5"/>
      <c r="Y3922" s="171"/>
      <c r="Z3922" s="172"/>
      <c r="AA3922" s="209"/>
      <c r="AB3922" s="189"/>
      <c r="AC3922" s="153"/>
      <c r="AD3922" s="153"/>
      <c r="AE3922" s="190"/>
      <c r="AF3922" s="189"/>
      <c r="AG3922" s="190"/>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5"/>
      <c r="Y3923" s="171"/>
      <c r="Z3923" s="172"/>
      <c r="AA3923" s="209"/>
      <c r="AB3923" s="189"/>
      <c r="AC3923" s="153"/>
      <c r="AD3923" s="153"/>
      <c r="AE3923" s="190"/>
      <c r="AF3923" s="189"/>
      <c r="AG3923" s="190"/>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5"/>
      <c r="Y3924" s="171"/>
      <c r="Z3924" s="172"/>
      <c r="AA3924" s="209"/>
      <c r="AB3924" s="189"/>
      <c r="AC3924" s="153"/>
      <c r="AD3924" s="153"/>
      <c r="AE3924" s="190"/>
      <c r="AF3924" s="189"/>
      <c r="AG3924" s="190"/>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5"/>
      <c r="Y3925" s="171"/>
      <c r="Z3925" s="172"/>
      <c r="AA3925" s="209"/>
      <c r="AB3925" s="189"/>
      <c r="AC3925" s="153"/>
      <c r="AD3925" s="153"/>
      <c r="AE3925" s="190"/>
      <c r="AF3925" s="189"/>
      <c r="AG3925" s="190"/>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5"/>
      <c r="Y3926" s="171"/>
      <c r="Z3926" s="172"/>
      <c r="AA3926" s="209"/>
      <c r="AB3926" s="189"/>
      <c r="AC3926" s="153"/>
      <c r="AD3926" s="153"/>
      <c r="AE3926" s="190"/>
      <c r="AF3926" s="189"/>
      <c r="AG3926" s="190"/>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5"/>
      <c r="Y3927" s="171"/>
      <c r="Z3927" s="172"/>
      <c r="AA3927" s="209"/>
      <c r="AB3927" s="189"/>
      <c r="AC3927" s="153"/>
      <c r="AD3927" s="153"/>
      <c r="AE3927" s="190"/>
      <c r="AF3927" s="189"/>
      <c r="AG3927" s="190"/>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5"/>
      <c r="Y3928" s="171"/>
      <c r="Z3928" s="172"/>
      <c r="AA3928" s="209"/>
      <c r="AB3928" s="189"/>
      <c r="AC3928" s="153"/>
      <c r="AD3928" s="153"/>
      <c r="AE3928" s="190"/>
      <c r="AF3928" s="189"/>
      <c r="AG3928" s="190"/>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5"/>
      <c r="Y3929" s="171"/>
      <c r="Z3929" s="172"/>
      <c r="AA3929" s="209"/>
      <c r="AB3929" s="189"/>
      <c r="AC3929" s="153"/>
      <c r="AD3929" s="153"/>
      <c r="AE3929" s="190"/>
      <c r="AF3929" s="189"/>
      <c r="AG3929" s="190"/>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5"/>
      <c r="Y3930" s="171"/>
      <c r="Z3930" s="172"/>
      <c r="AA3930" s="209"/>
      <c r="AB3930" s="189"/>
      <c r="AC3930" s="153"/>
      <c r="AD3930" s="153"/>
      <c r="AE3930" s="190"/>
      <c r="AF3930" s="189"/>
      <c r="AG3930" s="190"/>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5"/>
      <c r="Y3931" s="171"/>
      <c r="Z3931" s="172"/>
      <c r="AA3931" s="209"/>
      <c r="AB3931" s="189"/>
      <c r="AC3931" s="153"/>
      <c r="AD3931" s="153"/>
      <c r="AE3931" s="190"/>
      <c r="AF3931" s="189"/>
      <c r="AG3931" s="190"/>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5"/>
      <c r="Y3932" s="171"/>
      <c r="Z3932" s="172"/>
      <c r="AA3932" s="209"/>
      <c r="AB3932" s="189"/>
      <c r="AC3932" s="153"/>
      <c r="AD3932" s="153"/>
      <c r="AE3932" s="190"/>
      <c r="AF3932" s="189"/>
      <c r="AG3932" s="190"/>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5"/>
      <c r="Y3933" s="171"/>
      <c r="Z3933" s="172"/>
      <c r="AA3933" s="209"/>
      <c r="AB3933" s="189"/>
      <c r="AC3933" s="153"/>
      <c r="AD3933" s="153"/>
      <c r="AE3933" s="190"/>
      <c r="AF3933" s="189"/>
      <c r="AG3933" s="190"/>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5"/>
      <c r="Y3934" s="171"/>
      <c r="Z3934" s="172"/>
      <c r="AA3934" s="209"/>
      <c r="AB3934" s="189"/>
      <c r="AC3934" s="153"/>
      <c r="AD3934" s="153"/>
      <c r="AE3934" s="190"/>
      <c r="AF3934" s="189"/>
      <c r="AG3934" s="190"/>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5"/>
      <c r="Y3935" s="171"/>
      <c r="Z3935" s="172"/>
      <c r="AA3935" s="209"/>
      <c r="AB3935" s="189"/>
      <c r="AC3935" s="153"/>
      <c r="AD3935" s="153"/>
      <c r="AE3935" s="190"/>
      <c r="AF3935" s="189"/>
      <c r="AG3935" s="190"/>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5"/>
      <c r="Y3936" s="171"/>
      <c r="Z3936" s="172"/>
      <c r="AA3936" s="209"/>
      <c r="AB3936" s="189"/>
      <c r="AC3936" s="153"/>
      <c r="AD3936" s="153"/>
      <c r="AE3936" s="190"/>
      <c r="AF3936" s="189"/>
      <c r="AG3936" s="190"/>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5"/>
      <c r="Y3937" s="171"/>
      <c r="Z3937" s="172"/>
      <c r="AA3937" s="209"/>
      <c r="AB3937" s="189"/>
      <c r="AC3937" s="153"/>
      <c r="AD3937" s="153"/>
      <c r="AE3937" s="190"/>
      <c r="AF3937" s="189"/>
      <c r="AG3937" s="190"/>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5"/>
      <c r="Y3938" s="171"/>
      <c r="Z3938" s="172"/>
      <c r="AA3938" s="209"/>
      <c r="AB3938" s="189"/>
      <c r="AC3938" s="153"/>
      <c r="AD3938" s="153"/>
      <c r="AE3938" s="190"/>
      <c r="AF3938" s="189"/>
      <c r="AG3938" s="190"/>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5"/>
      <c r="Y3939" s="171"/>
      <c r="Z3939" s="172"/>
      <c r="AA3939" s="209"/>
      <c r="AB3939" s="189"/>
      <c r="AC3939" s="153"/>
      <c r="AD3939" s="153"/>
      <c r="AE3939" s="190"/>
      <c r="AF3939" s="189"/>
      <c r="AG3939" s="190"/>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5"/>
      <c r="Y3940" s="171"/>
      <c r="Z3940" s="172"/>
      <c r="AA3940" s="209"/>
      <c r="AB3940" s="189"/>
      <c r="AC3940" s="153"/>
      <c r="AD3940" s="153"/>
      <c r="AE3940" s="190"/>
      <c r="AF3940" s="189"/>
      <c r="AG3940" s="190"/>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5"/>
      <c r="Y3941" s="171"/>
      <c r="Z3941" s="172"/>
      <c r="AA3941" s="209"/>
      <c r="AB3941" s="189"/>
      <c r="AC3941" s="153"/>
      <c r="AD3941" s="153"/>
      <c r="AE3941" s="190"/>
      <c r="AF3941" s="189"/>
      <c r="AG3941" s="190"/>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5"/>
      <c r="Y3942" s="171"/>
      <c r="Z3942" s="172"/>
      <c r="AA3942" s="209"/>
      <c r="AB3942" s="189"/>
      <c r="AC3942" s="153"/>
      <c r="AD3942" s="153"/>
      <c r="AE3942" s="190"/>
      <c r="AF3942" s="189"/>
      <c r="AG3942" s="190"/>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5"/>
      <c r="Y3943" s="171"/>
      <c r="Z3943" s="172"/>
      <c r="AA3943" s="209"/>
      <c r="AB3943" s="189"/>
      <c r="AC3943" s="153"/>
      <c r="AD3943" s="153"/>
      <c r="AE3943" s="190"/>
      <c r="AF3943" s="189"/>
      <c r="AG3943" s="190"/>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5"/>
      <c r="Y3944" s="171"/>
      <c r="Z3944" s="172"/>
      <c r="AA3944" s="209"/>
      <c r="AB3944" s="189"/>
      <c r="AC3944" s="153"/>
      <c r="AD3944" s="153"/>
      <c r="AE3944" s="190"/>
      <c r="AF3944" s="189"/>
      <c r="AG3944" s="190"/>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5"/>
      <c r="Y3945" s="171"/>
      <c r="Z3945" s="172"/>
      <c r="AA3945" s="209"/>
      <c r="AB3945" s="189"/>
      <c r="AC3945" s="153"/>
      <c r="AD3945" s="153"/>
      <c r="AE3945" s="190"/>
      <c r="AF3945" s="189"/>
      <c r="AG3945" s="190"/>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5"/>
      <c r="Y3946" s="171"/>
      <c r="Z3946" s="172"/>
      <c r="AA3946" s="209"/>
      <c r="AB3946" s="189"/>
      <c r="AC3946" s="153"/>
      <c r="AD3946" s="153"/>
      <c r="AE3946" s="190"/>
      <c r="AF3946" s="189"/>
      <c r="AG3946" s="190"/>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5"/>
      <c r="Y3947" s="171"/>
      <c r="Z3947" s="172"/>
      <c r="AA3947" s="209"/>
      <c r="AB3947" s="189"/>
      <c r="AC3947" s="153"/>
      <c r="AD3947" s="153"/>
      <c r="AE3947" s="190"/>
      <c r="AF3947" s="189"/>
      <c r="AG3947" s="190"/>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5"/>
      <c r="Y3948" s="171"/>
      <c r="Z3948" s="172"/>
      <c r="AA3948" s="209"/>
      <c r="AB3948" s="189"/>
      <c r="AC3948" s="153"/>
      <c r="AD3948" s="153"/>
      <c r="AE3948" s="190"/>
      <c r="AF3948" s="189"/>
      <c r="AG3948" s="190"/>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5"/>
      <c r="Y3949" s="171"/>
      <c r="Z3949" s="172"/>
      <c r="AA3949" s="209"/>
      <c r="AB3949" s="189"/>
      <c r="AC3949" s="153"/>
      <c r="AD3949" s="153"/>
      <c r="AE3949" s="190"/>
      <c r="AF3949" s="189"/>
      <c r="AG3949" s="190"/>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5"/>
      <c r="Y3950" s="171"/>
      <c r="Z3950" s="172"/>
      <c r="AA3950" s="209"/>
      <c r="AB3950" s="189"/>
      <c r="AC3950" s="153"/>
      <c r="AD3950" s="153"/>
      <c r="AE3950" s="190"/>
      <c r="AF3950" s="189"/>
      <c r="AG3950" s="190"/>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5"/>
      <c r="Y3951" s="171"/>
      <c r="Z3951" s="172"/>
      <c r="AA3951" s="209"/>
      <c r="AB3951" s="189"/>
      <c r="AC3951" s="153"/>
      <c r="AD3951" s="153"/>
      <c r="AE3951" s="190"/>
      <c r="AF3951" s="189"/>
      <c r="AG3951" s="190"/>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5"/>
      <c r="Y3952" s="171"/>
      <c r="Z3952" s="172"/>
      <c r="AA3952" s="209"/>
      <c r="AB3952" s="189"/>
      <c r="AC3952" s="153"/>
      <c r="AD3952" s="153"/>
      <c r="AE3952" s="190"/>
      <c r="AF3952" s="189"/>
      <c r="AG3952" s="190"/>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5"/>
      <c r="Y3953" s="171"/>
      <c r="Z3953" s="172"/>
      <c r="AA3953" s="209"/>
      <c r="AB3953" s="189"/>
      <c r="AC3953" s="153"/>
      <c r="AD3953" s="153"/>
      <c r="AE3953" s="190"/>
      <c r="AF3953" s="189"/>
      <c r="AG3953" s="190"/>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5"/>
      <c r="Y3954" s="171"/>
      <c r="Z3954" s="172"/>
      <c r="AA3954" s="209"/>
      <c r="AB3954" s="189"/>
      <c r="AC3954" s="153"/>
      <c r="AD3954" s="153"/>
      <c r="AE3954" s="190"/>
      <c r="AF3954" s="189"/>
      <c r="AG3954" s="190"/>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5"/>
      <c r="Y3955" s="171"/>
      <c r="Z3955" s="172"/>
      <c r="AA3955" s="209"/>
      <c r="AB3955" s="189"/>
      <c r="AC3955" s="153"/>
      <c r="AD3955" s="153"/>
      <c r="AE3955" s="190"/>
      <c r="AF3955" s="189"/>
      <c r="AG3955" s="190"/>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5"/>
      <c r="Y3956" s="171"/>
      <c r="Z3956" s="172"/>
      <c r="AA3956" s="209"/>
      <c r="AB3956" s="189"/>
      <c r="AC3956" s="153"/>
      <c r="AD3956" s="153"/>
      <c r="AE3956" s="190"/>
      <c r="AF3956" s="189"/>
      <c r="AG3956" s="190"/>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5"/>
      <c r="Y3957" s="171"/>
      <c r="Z3957" s="172"/>
      <c r="AA3957" s="209"/>
      <c r="AB3957" s="189"/>
      <c r="AC3957" s="153"/>
      <c r="AD3957" s="153"/>
      <c r="AE3957" s="190"/>
      <c r="AF3957" s="189"/>
      <c r="AG3957" s="190"/>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5"/>
      <c r="Y3958" s="171"/>
      <c r="Z3958" s="172"/>
      <c r="AA3958" s="209"/>
      <c r="AB3958" s="189"/>
      <c r="AC3958" s="153"/>
      <c r="AD3958" s="153"/>
      <c r="AE3958" s="190"/>
      <c r="AF3958" s="189"/>
      <c r="AG3958" s="190"/>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5"/>
      <c r="Y3959" s="171"/>
      <c r="Z3959" s="172"/>
      <c r="AA3959" s="209"/>
      <c r="AB3959" s="189"/>
      <c r="AC3959" s="153"/>
      <c r="AD3959" s="153"/>
      <c r="AE3959" s="190"/>
      <c r="AF3959" s="189"/>
      <c r="AG3959" s="190"/>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5"/>
      <c r="Y3960" s="171"/>
      <c r="Z3960" s="172"/>
      <c r="AA3960" s="209"/>
      <c r="AB3960" s="189"/>
      <c r="AC3960" s="153"/>
      <c r="AD3960" s="153"/>
      <c r="AE3960" s="190"/>
      <c r="AF3960" s="189"/>
      <c r="AG3960" s="190"/>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5"/>
      <c r="Y3961" s="171"/>
      <c r="Z3961" s="172"/>
      <c r="AA3961" s="209"/>
      <c r="AB3961" s="189"/>
      <c r="AC3961" s="153"/>
      <c r="AD3961" s="153"/>
      <c r="AE3961" s="190"/>
      <c r="AF3961" s="189"/>
      <c r="AG3961" s="190"/>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5"/>
      <c r="Y3962" s="171"/>
      <c r="Z3962" s="172"/>
      <c r="AA3962" s="209"/>
      <c r="AB3962" s="189"/>
      <c r="AC3962" s="153"/>
      <c r="AD3962" s="153"/>
      <c r="AE3962" s="190"/>
      <c r="AF3962" s="189"/>
      <c r="AG3962" s="190"/>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5"/>
      <c r="Y3963" s="171"/>
      <c r="Z3963" s="172"/>
      <c r="AA3963" s="209"/>
      <c r="AB3963" s="189"/>
      <c r="AC3963" s="153"/>
      <c r="AD3963" s="153"/>
      <c r="AE3963" s="190"/>
      <c r="AF3963" s="189"/>
      <c r="AG3963" s="190"/>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5"/>
      <c r="Y3964" s="171"/>
      <c r="Z3964" s="172"/>
      <c r="AA3964" s="209"/>
      <c r="AB3964" s="189"/>
      <c r="AC3964" s="153"/>
      <c r="AD3964" s="153"/>
      <c r="AE3964" s="190"/>
      <c r="AF3964" s="189"/>
      <c r="AG3964" s="190"/>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5"/>
      <c r="Y3965" s="171"/>
      <c r="Z3965" s="172"/>
      <c r="AA3965" s="209"/>
      <c r="AB3965" s="189"/>
      <c r="AC3965" s="153"/>
      <c r="AD3965" s="153"/>
      <c r="AE3965" s="190"/>
      <c r="AF3965" s="189"/>
      <c r="AG3965" s="190"/>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5"/>
      <c r="Y3966" s="171"/>
      <c r="Z3966" s="172"/>
      <c r="AA3966" s="209"/>
      <c r="AB3966" s="189"/>
      <c r="AC3966" s="153"/>
      <c r="AD3966" s="153"/>
      <c r="AE3966" s="190"/>
      <c r="AF3966" s="189"/>
      <c r="AG3966" s="190"/>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5"/>
      <c r="Y3967" s="171"/>
      <c r="Z3967" s="172"/>
      <c r="AA3967" s="209"/>
      <c r="AB3967" s="189"/>
      <c r="AC3967" s="153"/>
      <c r="AD3967" s="153"/>
      <c r="AE3967" s="190"/>
      <c r="AF3967" s="189"/>
      <c r="AG3967" s="190"/>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5"/>
      <c r="Y3968" s="171"/>
      <c r="Z3968" s="172"/>
      <c r="AA3968" s="209"/>
      <c r="AB3968" s="189"/>
      <c r="AC3968" s="153"/>
      <c r="AD3968" s="153"/>
      <c r="AE3968" s="190"/>
      <c r="AF3968" s="189"/>
      <c r="AG3968" s="190"/>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5"/>
      <c r="Y3969" s="171"/>
      <c r="Z3969" s="172"/>
      <c r="AA3969" s="209"/>
      <c r="AB3969" s="189"/>
      <c r="AC3969" s="153"/>
      <c r="AD3969" s="153"/>
      <c r="AE3969" s="190"/>
      <c r="AF3969" s="189"/>
      <c r="AG3969" s="190"/>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5"/>
      <c r="Y3970" s="171"/>
      <c r="Z3970" s="172"/>
      <c r="AA3970" s="209"/>
      <c r="AB3970" s="189"/>
      <c r="AC3970" s="153"/>
      <c r="AD3970" s="153"/>
      <c r="AE3970" s="190"/>
      <c r="AF3970" s="189"/>
      <c r="AG3970" s="190"/>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5"/>
      <c r="Y3971" s="171"/>
      <c r="Z3971" s="172"/>
      <c r="AA3971" s="209"/>
      <c r="AB3971" s="189"/>
      <c r="AC3971" s="153"/>
      <c r="AD3971" s="153"/>
      <c r="AE3971" s="190"/>
      <c r="AF3971" s="189"/>
      <c r="AG3971" s="190"/>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5"/>
      <c r="Y3972" s="171"/>
      <c r="Z3972" s="172"/>
      <c r="AA3972" s="209"/>
      <c r="AB3972" s="189"/>
      <c r="AC3972" s="153"/>
      <c r="AD3972" s="153"/>
      <c r="AE3972" s="190"/>
      <c r="AF3972" s="189"/>
      <c r="AG3972" s="190"/>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5"/>
      <c r="Y3973" s="171"/>
      <c r="Z3973" s="172"/>
      <c r="AA3973" s="209"/>
      <c r="AB3973" s="189"/>
      <c r="AC3973" s="153"/>
      <c r="AD3973" s="153"/>
      <c r="AE3973" s="190"/>
      <c r="AF3973" s="189"/>
      <c r="AG3973" s="190"/>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5"/>
      <c r="Y3974" s="171"/>
      <c r="Z3974" s="172"/>
      <c r="AA3974" s="209"/>
      <c r="AB3974" s="189"/>
      <c r="AC3974" s="153"/>
      <c r="AD3974" s="153"/>
      <c r="AE3974" s="190"/>
      <c r="AF3974" s="189"/>
      <c r="AG3974" s="190"/>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5"/>
      <c r="Y3975" s="171"/>
      <c r="Z3975" s="172"/>
      <c r="AA3975" s="209"/>
      <c r="AB3975" s="189"/>
      <c r="AC3975" s="153"/>
      <c r="AD3975" s="153"/>
      <c r="AE3975" s="190"/>
      <c r="AF3975" s="189"/>
      <c r="AG3975" s="190"/>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5"/>
      <c r="Y3976" s="171"/>
      <c r="Z3976" s="172"/>
      <c r="AA3976" s="209"/>
      <c r="AB3976" s="189"/>
      <c r="AC3976" s="153"/>
      <c r="AD3976" s="153"/>
      <c r="AE3976" s="190"/>
      <c r="AF3976" s="189"/>
      <c r="AG3976" s="190"/>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5"/>
      <c r="Y3977" s="171"/>
      <c r="Z3977" s="172"/>
      <c r="AA3977" s="209"/>
      <c r="AB3977" s="189"/>
      <c r="AC3977" s="153"/>
      <c r="AD3977" s="153"/>
      <c r="AE3977" s="190"/>
      <c r="AF3977" s="189"/>
      <c r="AG3977" s="190"/>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5"/>
      <c r="Y3978" s="171"/>
      <c r="Z3978" s="172"/>
      <c r="AA3978" s="209"/>
      <c r="AB3978" s="189"/>
      <c r="AC3978" s="153"/>
      <c r="AD3978" s="153"/>
      <c r="AE3978" s="190"/>
      <c r="AF3978" s="189"/>
      <c r="AG3978" s="190"/>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5"/>
      <c r="Y3979" s="171"/>
      <c r="Z3979" s="172"/>
      <c r="AA3979" s="209"/>
      <c r="AB3979" s="189"/>
      <c r="AC3979" s="153"/>
      <c r="AD3979" s="153"/>
      <c r="AE3979" s="190"/>
      <c r="AF3979" s="189"/>
      <c r="AG3979" s="190"/>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5"/>
      <c r="Y3980" s="171"/>
      <c r="Z3980" s="172"/>
      <c r="AA3980" s="209"/>
      <c r="AB3980" s="189"/>
      <c r="AC3980" s="153"/>
      <c r="AD3980" s="153"/>
      <c r="AE3980" s="190"/>
      <c r="AF3980" s="189"/>
      <c r="AG3980" s="190"/>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5"/>
      <c r="Y3981" s="171"/>
      <c r="Z3981" s="172"/>
      <c r="AA3981" s="209"/>
      <c r="AB3981" s="189"/>
      <c r="AC3981" s="153"/>
      <c r="AD3981" s="153"/>
      <c r="AE3981" s="190"/>
      <c r="AF3981" s="189"/>
      <c r="AG3981" s="190"/>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5"/>
      <c r="Y3982" s="171"/>
      <c r="Z3982" s="172"/>
      <c r="AA3982" s="209"/>
      <c r="AB3982" s="189"/>
      <c r="AC3982" s="153"/>
      <c r="AD3982" s="153"/>
      <c r="AE3982" s="190"/>
      <c r="AF3982" s="189"/>
      <c r="AG3982" s="190"/>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5"/>
      <c r="Y3983" s="171"/>
      <c r="Z3983" s="172"/>
      <c r="AA3983" s="209"/>
      <c r="AB3983" s="189"/>
      <c r="AC3983" s="153"/>
      <c r="AD3983" s="153"/>
      <c r="AE3983" s="190"/>
      <c r="AF3983" s="189"/>
      <c r="AG3983" s="190"/>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5"/>
      <c r="Y3984" s="171"/>
      <c r="Z3984" s="172"/>
      <c r="AA3984" s="209"/>
      <c r="AB3984" s="189"/>
      <c r="AC3984" s="153"/>
      <c r="AD3984" s="153"/>
      <c r="AE3984" s="190"/>
      <c r="AF3984" s="189"/>
      <c r="AG3984" s="190"/>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5"/>
      <c r="Y3985" s="171"/>
      <c r="Z3985" s="172"/>
      <c r="AA3985" s="209"/>
      <c r="AB3985" s="189"/>
      <c r="AC3985" s="153"/>
      <c r="AD3985" s="153"/>
      <c r="AE3985" s="190"/>
      <c r="AF3985" s="189"/>
      <c r="AG3985" s="190"/>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5"/>
      <c r="Y3986" s="171"/>
      <c r="Z3986" s="172"/>
      <c r="AA3986" s="209"/>
      <c r="AB3986" s="189"/>
      <c r="AC3986" s="153"/>
      <c r="AD3986" s="153"/>
      <c r="AE3986" s="190"/>
      <c r="AF3986" s="189"/>
      <c r="AG3986" s="190"/>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5"/>
      <c r="Y3987" s="171"/>
      <c r="Z3987" s="172"/>
      <c r="AA3987" s="209"/>
      <c r="AB3987" s="189"/>
      <c r="AC3987" s="153"/>
      <c r="AD3987" s="153"/>
      <c r="AE3987" s="190"/>
      <c r="AF3987" s="189"/>
      <c r="AG3987" s="190"/>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5"/>
      <c r="Y3988" s="171"/>
      <c r="Z3988" s="172"/>
      <c r="AA3988" s="209"/>
      <c r="AB3988" s="189"/>
      <c r="AC3988" s="153"/>
      <c r="AD3988" s="153"/>
      <c r="AE3988" s="190"/>
      <c r="AF3988" s="189"/>
      <c r="AG3988" s="190"/>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5"/>
      <c r="Y3989" s="171"/>
      <c r="Z3989" s="172"/>
      <c r="AA3989" s="209"/>
      <c r="AB3989" s="189"/>
      <c r="AC3989" s="153"/>
      <c r="AD3989" s="153"/>
      <c r="AE3989" s="190"/>
      <c r="AF3989" s="189"/>
      <c r="AG3989" s="190"/>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5"/>
      <c r="Y3990" s="171"/>
      <c r="Z3990" s="172"/>
      <c r="AA3990" s="209"/>
      <c r="AB3990" s="189"/>
      <c r="AC3990" s="153"/>
      <c r="AD3990" s="153"/>
      <c r="AE3990" s="190"/>
      <c r="AF3990" s="189"/>
      <c r="AG3990" s="190"/>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5"/>
      <c r="Y3991" s="171"/>
      <c r="Z3991" s="172"/>
      <c r="AA3991" s="209"/>
      <c r="AB3991" s="189"/>
      <c r="AC3991" s="153"/>
      <c r="AD3991" s="153"/>
      <c r="AE3991" s="190"/>
      <c r="AF3991" s="189"/>
      <c r="AG3991" s="190"/>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5"/>
      <c r="Y3992" s="171"/>
      <c r="Z3992" s="172"/>
      <c r="AA3992" s="209"/>
      <c r="AB3992" s="189"/>
      <c r="AC3992" s="153"/>
      <c r="AD3992" s="153"/>
      <c r="AE3992" s="190"/>
      <c r="AF3992" s="189"/>
      <c r="AG3992" s="190"/>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5"/>
      <c r="Y3993" s="171"/>
      <c r="Z3993" s="172"/>
      <c r="AA3993" s="209"/>
      <c r="AB3993" s="189"/>
      <c r="AC3993" s="153"/>
      <c r="AD3993" s="153"/>
      <c r="AE3993" s="190"/>
      <c r="AF3993" s="189"/>
      <c r="AG3993" s="190"/>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5"/>
      <c r="Y3994" s="171"/>
      <c r="Z3994" s="172"/>
      <c r="AA3994" s="209"/>
      <c r="AB3994" s="189"/>
      <c r="AC3994" s="153"/>
      <c r="AD3994" s="153"/>
      <c r="AE3994" s="190"/>
      <c r="AF3994" s="189"/>
      <c r="AG3994" s="190"/>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5"/>
      <c r="Y3995" s="171"/>
      <c r="Z3995" s="172"/>
      <c r="AA3995" s="209"/>
      <c r="AB3995" s="189"/>
      <c r="AC3995" s="153"/>
      <c r="AD3995" s="153"/>
      <c r="AE3995" s="190"/>
      <c r="AF3995" s="189"/>
      <c r="AG3995" s="190"/>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5"/>
      <c r="Y3996" s="171"/>
      <c r="Z3996" s="172"/>
      <c r="AA3996" s="209"/>
      <c r="AB3996" s="189"/>
      <c r="AC3996" s="153"/>
      <c r="AD3996" s="153"/>
      <c r="AE3996" s="190"/>
      <c r="AF3996" s="189"/>
      <c r="AG3996" s="190"/>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5"/>
      <c r="Y3997" s="171"/>
      <c r="Z3997" s="172"/>
      <c r="AA3997" s="209"/>
      <c r="AB3997" s="189"/>
      <c r="AC3997" s="153"/>
      <c r="AD3997" s="153"/>
      <c r="AE3997" s="190"/>
      <c r="AF3997" s="189"/>
      <c r="AG3997" s="190"/>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5"/>
      <c r="Y3998" s="171"/>
      <c r="Z3998" s="172"/>
      <c r="AA3998" s="209"/>
      <c r="AB3998" s="189"/>
      <c r="AC3998" s="153"/>
      <c r="AD3998" s="153"/>
      <c r="AE3998" s="190"/>
      <c r="AF3998" s="189"/>
      <c r="AG3998" s="190"/>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5"/>
      <c r="Y3999" s="171"/>
      <c r="Z3999" s="172"/>
      <c r="AA3999" s="209"/>
      <c r="AB3999" s="189"/>
      <c r="AC3999" s="153"/>
      <c r="AD3999" s="153"/>
      <c r="AE3999" s="190"/>
      <c r="AF3999" s="189"/>
      <c r="AG3999" s="190"/>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5"/>
      <c r="Y4000" s="171"/>
      <c r="Z4000" s="172"/>
      <c r="AA4000" s="209"/>
      <c r="AB4000" s="189"/>
      <c r="AC4000" s="153"/>
      <c r="AD4000" s="153"/>
      <c r="AE4000" s="190"/>
      <c r="AF4000" s="189"/>
      <c r="AG4000" s="190"/>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5"/>
      <c r="Y4001" s="171"/>
      <c r="Z4001" s="172"/>
      <c r="AA4001" s="209"/>
      <c r="AB4001" s="189"/>
      <c r="AC4001" s="153"/>
      <c r="AD4001" s="153"/>
      <c r="AE4001" s="190"/>
      <c r="AF4001" s="189"/>
      <c r="AG4001" s="190"/>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5"/>
      <c r="Y4002" s="171"/>
      <c r="Z4002" s="172"/>
      <c r="AA4002" s="209"/>
      <c r="AB4002" s="189"/>
      <c r="AC4002" s="153"/>
      <c r="AD4002" s="153"/>
      <c r="AE4002" s="190"/>
      <c r="AF4002" s="189"/>
      <c r="AG4002" s="190"/>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5"/>
      <c r="Y4003" s="171"/>
      <c r="Z4003" s="172"/>
      <c r="AA4003" s="209"/>
      <c r="AB4003" s="189"/>
      <c r="AC4003" s="153"/>
      <c r="AD4003" s="153"/>
      <c r="AE4003" s="190"/>
      <c r="AF4003" s="189"/>
      <c r="AG4003" s="190"/>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5"/>
      <c r="Y4004" s="171"/>
      <c r="Z4004" s="172"/>
      <c r="AA4004" s="209"/>
      <c r="AB4004" s="189"/>
      <c r="AC4004" s="153"/>
      <c r="AD4004" s="153"/>
      <c r="AE4004" s="190"/>
      <c r="AF4004" s="189"/>
      <c r="AG4004" s="190"/>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5"/>
      <c r="Y4005" s="171"/>
      <c r="Z4005" s="172"/>
      <c r="AA4005" s="209"/>
      <c r="AB4005" s="189"/>
      <c r="AC4005" s="153"/>
      <c r="AD4005" s="153"/>
      <c r="AE4005" s="190"/>
      <c r="AF4005" s="189"/>
      <c r="AG4005" s="190"/>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5"/>
      <c r="Y4006" s="171"/>
      <c r="Z4006" s="172"/>
      <c r="AA4006" s="209"/>
      <c r="AB4006" s="189"/>
      <c r="AC4006" s="153"/>
      <c r="AD4006" s="153"/>
      <c r="AE4006" s="190"/>
      <c r="AF4006" s="189"/>
      <c r="AG4006" s="190"/>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5"/>
      <c r="Y4007" s="171"/>
      <c r="Z4007" s="172"/>
      <c r="AA4007" s="209"/>
      <c r="AB4007" s="189"/>
      <c r="AC4007" s="153"/>
      <c r="AD4007" s="153"/>
      <c r="AE4007" s="190"/>
      <c r="AF4007" s="189"/>
      <c r="AG4007" s="190"/>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5"/>
      <c r="Y4008" s="171"/>
      <c r="Z4008" s="172"/>
      <c r="AA4008" s="209"/>
      <c r="AB4008" s="189"/>
      <c r="AC4008" s="153"/>
      <c r="AD4008" s="153"/>
      <c r="AE4008" s="190"/>
      <c r="AF4008" s="189"/>
      <c r="AG4008" s="190"/>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5"/>
      <c r="Y4009" s="171"/>
      <c r="Z4009" s="172"/>
      <c r="AA4009" s="209"/>
      <c r="AB4009" s="189"/>
      <c r="AC4009" s="153"/>
      <c r="AD4009" s="153"/>
      <c r="AE4009" s="190"/>
      <c r="AF4009" s="189"/>
      <c r="AG4009" s="190"/>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5"/>
      <c r="Y4010" s="171"/>
      <c r="Z4010" s="172"/>
      <c r="AA4010" s="209"/>
      <c r="AB4010" s="189"/>
      <c r="AC4010" s="153"/>
      <c r="AD4010" s="153"/>
      <c r="AE4010" s="190"/>
      <c r="AF4010" s="189"/>
      <c r="AG4010" s="190"/>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5"/>
      <c r="Y4011" s="171"/>
      <c r="Z4011" s="172"/>
      <c r="AA4011" s="209"/>
      <c r="AB4011" s="189"/>
      <c r="AC4011" s="153"/>
      <c r="AD4011" s="153"/>
      <c r="AE4011" s="190"/>
      <c r="AF4011" s="189"/>
      <c r="AG4011" s="190"/>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5"/>
      <c r="Y4012" s="171"/>
      <c r="Z4012" s="172"/>
      <c r="AA4012" s="209"/>
      <c r="AB4012" s="189"/>
      <c r="AC4012" s="153"/>
      <c r="AD4012" s="153"/>
      <c r="AE4012" s="190"/>
      <c r="AF4012" s="189"/>
      <c r="AG4012" s="190"/>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5"/>
      <c r="Y4013" s="171"/>
      <c r="Z4013" s="172"/>
      <c r="AA4013" s="209"/>
      <c r="AB4013" s="189"/>
      <c r="AC4013" s="153"/>
      <c r="AD4013" s="153"/>
      <c r="AE4013" s="190"/>
      <c r="AF4013" s="189"/>
      <c r="AG4013" s="190"/>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5"/>
      <c r="Y4014" s="171"/>
      <c r="Z4014" s="172"/>
      <c r="AA4014" s="209"/>
      <c r="AB4014" s="189"/>
      <c r="AC4014" s="153"/>
      <c r="AD4014" s="153"/>
      <c r="AE4014" s="190"/>
      <c r="AF4014" s="189"/>
      <c r="AG4014" s="190"/>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5"/>
      <c r="Y4015" s="171"/>
      <c r="Z4015" s="172"/>
      <c r="AA4015" s="209"/>
      <c r="AB4015" s="189"/>
      <c r="AC4015" s="153"/>
      <c r="AD4015" s="153"/>
      <c r="AE4015" s="190"/>
      <c r="AF4015" s="189"/>
      <c r="AG4015" s="190"/>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5"/>
      <c r="Y4016" s="171"/>
      <c r="Z4016" s="172"/>
      <c r="AA4016" s="209"/>
      <c r="AB4016" s="189"/>
      <c r="AC4016" s="153"/>
      <c r="AD4016" s="153"/>
      <c r="AE4016" s="190"/>
      <c r="AF4016" s="189"/>
      <c r="AG4016" s="190"/>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5"/>
      <c r="Y4017" s="171"/>
      <c r="Z4017" s="172"/>
      <c r="AA4017" s="209"/>
      <c r="AB4017" s="189"/>
      <c r="AC4017" s="153"/>
      <c r="AD4017" s="153"/>
      <c r="AE4017" s="190"/>
      <c r="AF4017" s="189"/>
      <c r="AG4017" s="190"/>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5"/>
      <c r="Y4018" s="171"/>
      <c r="Z4018" s="172"/>
      <c r="AA4018" s="209"/>
      <c r="AB4018" s="189"/>
      <c r="AC4018" s="153"/>
      <c r="AD4018" s="153"/>
      <c r="AE4018" s="190"/>
      <c r="AF4018" s="189"/>
      <c r="AG4018" s="190"/>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5"/>
      <c r="Y4019" s="171"/>
      <c r="Z4019" s="172"/>
      <c r="AA4019" s="209"/>
      <c r="AB4019" s="189"/>
      <c r="AC4019" s="153"/>
      <c r="AD4019" s="153"/>
      <c r="AE4019" s="190"/>
      <c r="AF4019" s="189"/>
      <c r="AG4019" s="190"/>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5"/>
      <c r="Y4020" s="171"/>
      <c r="Z4020" s="172"/>
      <c r="AA4020" s="209"/>
      <c r="AB4020" s="189"/>
      <c r="AC4020" s="153"/>
      <c r="AD4020" s="153"/>
      <c r="AE4020" s="190"/>
      <c r="AF4020" s="189"/>
      <c r="AG4020" s="190"/>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5"/>
      <c r="Y4021" s="171"/>
      <c r="Z4021" s="172"/>
      <c r="AA4021" s="209"/>
      <c r="AB4021" s="189"/>
      <c r="AC4021" s="153"/>
      <c r="AD4021" s="153"/>
      <c r="AE4021" s="190"/>
      <c r="AF4021" s="189"/>
      <c r="AG4021" s="190"/>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5"/>
      <c r="Y4022" s="171"/>
      <c r="Z4022" s="172"/>
      <c r="AA4022" s="209"/>
      <c r="AB4022" s="189"/>
      <c r="AC4022" s="153"/>
      <c r="AD4022" s="153"/>
      <c r="AE4022" s="190"/>
      <c r="AF4022" s="189"/>
      <c r="AG4022" s="190"/>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5"/>
      <c r="Y4023" s="171"/>
      <c r="Z4023" s="172"/>
      <c r="AA4023" s="209"/>
      <c r="AB4023" s="189"/>
      <c r="AC4023" s="153"/>
      <c r="AD4023" s="153"/>
      <c r="AE4023" s="190"/>
      <c r="AF4023" s="189"/>
      <c r="AG4023" s="190"/>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5"/>
      <c r="Y4024" s="171"/>
      <c r="Z4024" s="172"/>
      <c r="AA4024" s="209"/>
      <c r="AB4024" s="189"/>
      <c r="AC4024" s="153"/>
      <c r="AD4024" s="153"/>
      <c r="AE4024" s="190"/>
      <c r="AF4024" s="189"/>
      <c r="AG4024" s="190"/>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5"/>
      <c r="Y4025" s="171"/>
      <c r="Z4025" s="172"/>
      <c r="AA4025" s="209"/>
      <c r="AB4025" s="189"/>
      <c r="AC4025" s="153"/>
      <c r="AD4025" s="153"/>
      <c r="AE4025" s="190"/>
      <c r="AF4025" s="189"/>
      <c r="AG4025" s="190"/>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5"/>
      <c r="Y4026" s="171"/>
      <c r="Z4026" s="172"/>
      <c r="AA4026" s="209"/>
      <c r="AB4026" s="189"/>
      <c r="AC4026" s="153"/>
      <c r="AD4026" s="153"/>
      <c r="AE4026" s="190"/>
      <c r="AF4026" s="189"/>
      <c r="AG4026" s="190"/>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5"/>
      <c r="Y4027" s="171"/>
      <c r="Z4027" s="172"/>
      <c r="AA4027" s="209"/>
      <c r="AB4027" s="189"/>
      <c r="AC4027" s="153"/>
      <c r="AD4027" s="153"/>
      <c r="AE4027" s="190"/>
      <c r="AF4027" s="189"/>
      <c r="AG4027" s="190"/>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5"/>
      <c r="Y4028" s="171"/>
      <c r="Z4028" s="172"/>
      <c r="AA4028" s="209"/>
      <c r="AB4028" s="189"/>
      <c r="AC4028" s="153"/>
      <c r="AD4028" s="153"/>
      <c r="AE4028" s="190"/>
      <c r="AF4028" s="189"/>
      <c r="AG4028" s="190"/>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5"/>
      <c r="Y4029" s="171"/>
      <c r="Z4029" s="172"/>
      <c r="AA4029" s="209"/>
      <c r="AB4029" s="189"/>
      <c r="AC4029" s="153"/>
      <c r="AD4029" s="153"/>
      <c r="AE4029" s="190"/>
      <c r="AF4029" s="189"/>
      <c r="AG4029" s="190"/>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5"/>
      <c r="Y4030" s="171"/>
      <c r="Z4030" s="172"/>
      <c r="AA4030" s="209"/>
      <c r="AB4030" s="189"/>
      <c r="AC4030" s="153"/>
      <c r="AD4030" s="153"/>
      <c r="AE4030" s="190"/>
      <c r="AF4030" s="189"/>
      <c r="AG4030" s="190"/>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5"/>
      <c r="Y4031" s="171"/>
      <c r="Z4031" s="172"/>
      <c r="AA4031" s="209"/>
      <c r="AB4031" s="189"/>
      <c r="AC4031" s="153"/>
      <c r="AD4031" s="153"/>
      <c r="AE4031" s="190"/>
      <c r="AF4031" s="189"/>
      <c r="AG4031" s="190"/>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5"/>
      <c r="Y4032" s="171"/>
      <c r="Z4032" s="172"/>
      <c r="AA4032" s="209"/>
      <c r="AB4032" s="189"/>
      <c r="AC4032" s="153"/>
      <c r="AD4032" s="153"/>
      <c r="AE4032" s="190"/>
      <c r="AF4032" s="189"/>
      <c r="AG4032" s="190"/>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5"/>
      <c r="Y4033" s="171"/>
      <c r="Z4033" s="172"/>
      <c r="AA4033" s="209"/>
      <c r="AB4033" s="189"/>
      <c r="AC4033" s="153"/>
      <c r="AD4033" s="153"/>
      <c r="AE4033" s="190"/>
      <c r="AF4033" s="189"/>
      <c r="AG4033" s="190"/>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5"/>
      <c r="Y4034" s="171"/>
      <c r="Z4034" s="172"/>
      <c r="AA4034" s="209"/>
      <c r="AB4034" s="189"/>
      <c r="AC4034" s="153"/>
      <c r="AD4034" s="153"/>
      <c r="AE4034" s="190"/>
      <c r="AF4034" s="189"/>
      <c r="AG4034" s="190"/>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5"/>
      <c r="Y4035" s="171"/>
      <c r="Z4035" s="172"/>
      <c r="AA4035" s="209"/>
      <c r="AB4035" s="189"/>
      <c r="AC4035" s="153"/>
      <c r="AD4035" s="153"/>
      <c r="AE4035" s="190"/>
      <c r="AF4035" s="189"/>
      <c r="AG4035" s="190"/>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5"/>
      <c r="Y4036" s="171"/>
      <c r="Z4036" s="172"/>
      <c r="AA4036" s="209"/>
      <c r="AB4036" s="189"/>
      <c r="AC4036" s="153"/>
      <c r="AD4036" s="153"/>
      <c r="AE4036" s="190"/>
      <c r="AF4036" s="189"/>
      <c r="AG4036" s="190"/>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5"/>
      <c r="Y4037" s="171"/>
      <c r="Z4037" s="172"/>
      <c r="AA4037" s="209"/>
      <c r="AB4037" s="189"/>
      <c r="AC4037" s="153"/>
      <c r="AD4037" s="153"/>
      <c r="AE4037" s="190"/>
      <c r="AF4037" s="189"/>
      <c r="AG4037" s="190"/>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5"/>
      <c r="Y4038" s="171"/>
      <c r="Z4038" s="172"/>
      <c r="AA4038" s="209"/>
      <c r="AB4038" s="189"/>
      <c r="AC4038" s="153"/>
      <c r="AD4038" s="153"/>
      <c r="AE4038" s="190"/>
      <c r="AF4038" s="189"/>
      <c r="AG4038" s="190"/>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5"/>
      <c r="Y4039" s="171"/>
      <c r="Z4039" s="172"/>
      <c r="AA4039" s="209"/>
      <c r="AB4039" s="189"/>
      <c r="AC4039" s="153"/>
      <c r="AD4039" s="153"/>
      <c r="AE4039" s="190"/>
      <c r="AF4039" s="189"/>
      <c r="AG4039" s="190"/>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5"/>
      <c r="Y4040" s="171"/>
      <c r="Z4040" s="172"/>
      <c r="AA4040" s="209"/>
      <c r="AB4040" s="189"/>
      <c r="AC4040" s="153"/>
      <c r="AD4040" s="153"/>
      <c r="AE4040" s="190"/>
      <c r="AF4040" s="189"/>
      <c r="AG4040" s="190"/>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5"/>
      <c r="Y4041" s="171"/>
      <c r="Z4041" s="172"/>
      <c r="AA4041" s="209"/>
      <c r="AB4041" s="189"/>
      <c r="AC4041" s="153"/>
      <c r="AD4041" s="153"/>
      <c r="AE4041" s="190"/>
      <c r="AF4041" s="189"/>
      <c r="AG4041" s="190"/>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5"/>
      <c r="Y4042" s="171"/>
      <c r="Z4042" s="172"/>
      <c r="AA4042" s="209"/>
      <c r="AB4042" s="189"/>
      <c r="AC4042" s="153"/>
      <c r="AD4042" s="153"/>
      <c r="AE4042" s="190"/>
      <c r="AF4042" s="189"/>
      <c r="AG4042" s="190"/>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5"/>
      <c r="Y4043" s="171"/>
      <c r="Z4043" s="172"/>
      <c r="AA4043" s="209"/>
      <c r="AB4043" s="189"/>
      <c r="AC4043" s="153"/>
      <c r="AD4043" s="153"/>
      <c r="AE4043" s="190"/>
      <c r="AF4043" s="189"/>
      <c r="AG4043" s="190"/>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5"/>
      <c r="Y4044" s="171"/>
      <c r="Z4044" s="172"/>
      <c r="AA4044" s="209"/>
      <c r="AB4044" s="189"/>
      <c r="AC4044" s="153"/>
      <c r="AD4044" s="153"/>
      <c r="AE4044" s="190"/>
      <c r="AF4044" s="189"/>
      <c r="AG4044" s="190"/>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5"/>
      <c r="Y4045" s="171"/>
      <c r="Z4045" s="172"/>
      <c r="AA4045" s="209"/>
      <c r="AB4045" s="189"/>
      <c r="AC4045" s="153"/>
      <c r="AD4045" s="153"/>
      <c r="AE4045" s="190"/>
      <c r="AF4045" s="189"/>
      <c r="AG4045" s="190"/>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5"/>
      <c r="Y4046" s="171"/>
      <c r="Z4046" s="172"/>
      <c r="AA4046" s="209"/>
      <c r="AB4046" s="189"/>
      <c r="AC4046" s="153"/>
      <c r="AD4046" s="153"/>
      <c r="AE4046" s="190"/>
      <c r="AF4046" s="189"/>
      <c r="AG4046" s="190"/>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5"/>
      <c r="Y4047" s="171"/>
      <c r="Z4047" s="172"/>
      <c r="AA4047" s="209"/>
      <c r="AB4047" s="189"/>
      <c r="AC4047" s="153"/>
      <c r="AD4047" s="153"/>
      <c r="AE4047" s="190"/>
      <c r="AF4047" s="189"/>
      <c r="AG4047" s="190"/>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5"/>
      <c r="Y4048" s="171"/>
      <c r="Z4048" s="172"/>
      <c r="AA4048" s="209"/>
      <c r="AB4048" s="189"/>
      <c r="AC4048" s="153"/>
      <c r="AD4048" s="153"/>
      <c r="AE4048" s="190"/>
      <c r="AF4048" s="189"/>
      <c r="AG4048" s="190"/>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5"/>
      <c r="Y4049" s="171"/>
      <c r="Z4049" s="172"/>
      <c r="AA4049" s="209"/>
      <c r="AB4049" s="189"/>
      <c r="AC4049" s="153"/>
      <c r="AD4049" s="153"/>
      <c r="AE4049" s="190"/>
      <c r="AF4049" s="189"/>
      <c r="AG4049" s="190"/>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5"/>
      <c r="Y4050" s="171"/>
      <c r="Z4050" s="172"/>
      <c r="AA4050" s="209"/>
      <c r="AB4050" s="189"/>
      <c r="AC4050" s="153"/>
      <c r="AD4050" s="153"/>
      <c r="AE4050" s="190"/>
      <c r="AF4050" s="189"/>
      <c r="AG4050" s="190"/>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5"/>
      <c r="Y4051" s="171"/>
      <c r="Z4051" s="172"/>
      <c r="AA4051" s="209"/>
      <c r="AB4051" s="189"/>
      <c r="AC4051" s="153"/>
      <c r="AD4051" s="153"/>
      <c r="AE4051" s="190"/>
      <c r="AF4051" s="189"/>
      <c r="AG4051" s="190"/>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5"/>
      <c r="Y4052" s="171"/>
      <c r="Z4052" s="172"/>
      <c r="AA4052" s="209"/>
      <c r="AB4052" s="189"/>
      <c r="AC4052" s="153"/>
      <c r="AD4052" s="153"/>
      <c r="AE4052" s="190"/>
      <c r="AF4052" s="189"/>
      <c r="AG4052" s="190"/>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5"/>
      <c r="Y4053" s="171"/>
      <c r="Z4053" s="172"/>
      <c r="AA4053" s="209"/>
      <c r="AB4053" s="189"/>
      <c r="AC4053" s="153"/>
      <c r="AD4053" s="153"/>
      <c r="AE4053" s="190"/>
      <c r="AF4053" s="189"/>
      <c r="AG4053" s="190"/>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5"/>
      <c r="Y4054" s="171"/>
      <c r="Z4054" s="172"/>
      <c r="AA4054" s="209"/>
      <c r="AB4054" s="189"/>
      <c r="AC4054" s="153"/>
      <c r="AD4054" s="153"/>
      <c r="AE4054" s="190"/>
      <c r="AF4054" s="189"/>
      <c r="AG4054" s="190"/>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5"/>
      <c r="Y4055" s="171"/>
      <c r="Z4055" s="172"/>
      <c r="AA4055" s="209"/>
      <c r="AB4055" s="189"/>
      <c r="AC4055" s="153"/>
      <c r="AD4055" s="153"/>
      <c r="AE4055" s="190"/>
      <c r="AF4055" s="189"/>
      <c r="AG4055" s="190"/>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5"/>
      <c r="Y4056" s="171"/>
      <c r="Z4056" s="172"/>
      <c r="AA4056" s="209"/>
      <c r="AB4056" s="189"/>
      <c r="AC4056" s="153"/>
      <c r="AD4056" s="153"/>
      <c r="AE4056" s="190"/>
      <c r="AF4056" s="189"/>
      <c r="AG4056" s="190"/>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5"/>
      <c r="Y4057" s="171"/>
      <c r="Z4057" s="172"/>
      <c r="AA4057" s="209"/>
      <c r="AB4057" s="189"/>
      <c r="AC4057" s="153"/>
      <c r="AD4057" s="153"/>
      <c r="AE4057" s="190"/>
      <c r="AF4057" s="189"/>
      <c r="AG4057" s="190"/>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5"/>
      <c r="Y4058" s="171"/>
      <c r="Z4058" s="172"/>
      <c r="AA4058" s="209"/>
      <c r="AB4058" s="189"/>
      <c r="AC4058" s="153"/>
      <c r="AD4058" s="153"/>
      <c r="AE4058" s="190"/>
      <c r="AF4058" s="189"/>
      <c r="AG4058" s="190"/>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5"/>
      <c r="Y4059" s="171"/>
      <c r="Z4059" s="172"/>
      <c r="AA4059" s="209"/>
      <c r="AB4059" s="189"/>
      <c r="AC4059" s="153"/>
      <c r="AD4059" s="153"/>
      <c r="AE4059" s="190"/>
      <c r="AF4059" s="189"/>
      <c r="AG4059" s="190"/>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5"/>
      <c r="Y4060" s="171"/>
      <c r="Z4060" s="172"/>
      <c r="AA4060" s="209"/>
      <c r="AB4060" s="189"/>
      <c r="AC4060" s="153"/>
      <c r="AD4060" s="153"/>
      <c r="AE4060" s="190"/>
      <c r="AF4060" s="189"/>
      <c r="AG4060" s="190"/>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5"/>
      <c r="Y4061" s="171"/>
      <c r="Z4061" s="172"/>
      <c r="AA4061" s="209"/>
      <c r="AB4061" s="189"/>
      <c r="AC4061" s="153"/>
      <c r="AD4061" s="153"/>
      <c r="AE4061" s="190"/>
      <c r="AF4061" s="189"/>
      <c r="AG4061" s="190"/>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5"/>
      <c r="Y4062" s="171"/>
      <c r="Z4062" s="172"/>
      <c r="AA4062" s="209"/>
      <c r="AB4062" s="189"/>
      <c r="AC4062" s="153"/>
      <c r="AD4062" s="153"/>
      <c r="AE4062" s="190"/>
      <c r="AF4062" s="189"/>
      <c r="AG4062" s="190"/>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5"/>
      <c r="Y4063" s="171"/>
      <c r="Z4063" s="172"/>
      <c r="AA4063" s="209"/>
      <c r="AB4063" s="189"/>
      <c r="AC4063" s="153"/>
      <c r="AD4063" s="153"/>
      <c r="AE4063" s="190"/>
      <c r="AF4063" s="189"/>
      <c r="AG4063" s="190"/>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5"/>
      <c r="Y4064" s="171"/>
      <c r="Z4064" s="172"/>
      <c r="AA4064" s="209"/>
      <c r="AB4064" s="189"/>
      <c r="AC4064" s="153"/>
      <c r="AD4064" s="153"/>
      <c r="AE4064" s="190"/>
      <c r="AF4064" s="189"/>
      <c r="AG4064" s="190"/>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5"/>
      <c r="Y4065" s="171"/>
      <c r="Z4065" s="172"/>
      <c r="AA4065" s="209"/>
      <c r="AB4065" s="189"/>
      <c r="AC4065" s="153"/>
      <c r="AD4065" s="153"/>
      <c r="AE4065" s="190"/>
      <c r="AF4065" s="189"/>
      <c r="AG4065" s="190"/>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5"/>
      <c r="Y4066" s="171"/>
      <c r="Z4066" s="172"/>
      <c r="AA4066" s="209"/>
      <c r="AB4066" s="189"/>
      <c r="AC4066" s="153"/>
      <c r="AD4066" s="153"/>
      <c r="AE4066" s="190"/>
      <c r="AF4066" s="189"/>
      <c r="AG4066" s="190"/>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5"/>
      <c r="Y4067" s="171"/>
      <c r="Z4067" s="172"/>
      <c r="AA4067" s="209"/>
      <c r="AB4067" s="189"/>
      <c r="AC4067" s="153"/>
      <c r="AD4067" s="153"/>
      <c r="AE4067" s="190"/>
      <c r="AF4067" s="189"/>
      <c r="AG4067" s="190"/>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5"/>
      <c r="Y4068" s="171"/>
      <c r="Z4068" s="172"/>
      <c r="AA4068" s="209"/>
      <c r="AB4068" s="189"/>
      <c r="AC4068" s="153"/>
      <c r="AD4068" s="153"/>
      <c r="AE4068" s="190"/>
      <c r="AF4068" s="189"/>
      <c r="AG4068" s="190"/>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5"/>
      <c r="Y4069" s="171"/>
      <c r="Z4069" s="172"/>
      <c r="AA4069" s="209"/>
      <c r="AB4069" s="189"/>
      <c r="AC4069" s="153"/>
      <c r="AD4069" s="153"/>
      <c r="AE4069" s="190"/>
      <c r="AF4069" s="189"/>
      <c r="AG4069" s="190"/>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5"/>
      <c r="Y4070" s="171"/>
      <c r="Z4070" s="172"/>
      <c r="AA4070" s="209"/>
      <c r="AB4070" s="189"/>
      <c r="AC4070" s="153"/>
      <c r="AD4070" s="153"/>
      <c r="AE4070" s="190"/>
      <c r="AF4070" s="189"/>
      <c r="AG4070" s="190"/>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5"/>
      <c r="Y4071" s="171"/>
      <c r="Z4071" s="172"/>
      <c r="AA4071" s="209"/>
      <c r="AB4071" s="189"/>
      <c r="AC4071" s="153"/>
      <c r="AD4071" s="153"/>
      <c r="AE4071" s="190"/>
      <c r="AF4071" s="189"/>
      <c r="AG4071" s="190"/>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5"/>
      <c r="Y4072" s="171"/>
      <c r="Z4072" s="172"/>
      <c r="AA4072" s="209"/>
      <c r="AB4072" s="189"/>
      <c r="AC4072" s="153"/>
      <c r="AD4072" s="153"/>
      <c r="AE4072" s="190"/>
      <c r="AF4072" s="189"/>
      <c r="AG4072" s="190"/>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5"/>
      <c r="Y4073" s="171"/>
      <c r="Z4073" s="172"/>
      <c r="AA4073" s="209"/>
      <c r="AB4073" s="189"/>
      <c r="AC4073" s="153"/>
      <c r="AD4073" s="153"/>
      <c r="AE4073" s="190"/>
      <c r="AF4073" s="189"/>
      <c r="AG4073" s="190"/>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5"/>
      <c r="Y4074" s="171"/>
      <c r="Z4074" s="172"/>
      <c r="AA4074" s="209"/>
      <c r="AB4074" s="189"/>
      <c r="AC4074" s="153"/>
      <c r="AD4074" s="153"/>
      <c r="AE4074" s="190"/>
      <c r="AF4074" s="189"/>
      <c r="AG4074" s="190"/>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5"/>
      <c r="Y4075" s="171"/>
      <c r="Z4075" s="172"/>
      <c r="AA4075" s="209"/>
      <c r="AB4075" s="189"/>
      <c r="AC4075" s="153"/>
      <c r="AD4075" s="153"/>
      <c r="AE4075" s="190"/>
      <c r="AF4075" s="189"/>
      <c r="AG4075" s="190"/>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5"/>
      <c r="Y4076" s="171"/>
      <c r="Z4076" s="172"/>
      <c r="AA4076" s="209"/>
      <c r="AB4076" s="189"/>
      <c r="AC4076" s="153"/>
      <c r="AD4076" s="153"/>
      <c r="AE4076" s="190"/>
      <c r="AF4076" s="189"/>
      <c r="AG4076" s="190"/>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5"/>
      <c r="Y4077" s="171"/>
      <c r="Z4077" s="172"/>
      <c r="AA4077" s="209"/>
      <c r="AB4077" s="189"/>
      <c r="AC4077" s="153"/>
      <c r="AD4077" s="153"/>
      <c r="AE4077" s="190"/>
      <c r="AF4077" s="189"/>
      <c r="AG4077" s="190"/>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5"/>
      <c r="Y4078" s="171"/>
      <c r="Z4078" s="172"/>
      <c r="AA4078" s="209"/>
      <c r="AB4078" s="189"/>
      <c r="AC4078" s="153"/>
      <c r="AD4078" s="153"/>
      <c r="AE4078" s="190"/>
      <c r="AF4078" s="189"/>
      <c r="AG4078" s="190"/>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5"/>
      <c r="Y4079" s="171"/>
      <c r="Z4079" s="172"/>
      <c r="AA4079" s="209"/>
      <c r="AB4079" s="189"/>
      <c r="AC4079" s="153"/>
      <c r="AD4079" s="153"/>
      <c r="AE4079" s="190"/>
      <c r="AF4079" s="189"/>
      <c r="AG4079" s="190"/>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5"/>
      <c r="Y4080" s="171"/>
      <c r="Z4080" s="172"/>
      <c r="AA4080" s="209"/>
      <c r="AB4080" s="189"/>
      <c r="AC4080" s="153"/>
      <c r="AD4080" s="153"/>
      <c r="AE4080" s="190"/>
      <c r="AF4080" s="189"/>
      <c r="AG4080" s="190"/>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5"/>
      <c r="Y4081" s="171"/>
      <c r="Z4081" s="172"/>
      <c r="AA4081" s="209"/>
      <c r="AB4081" s="189"/>
      <c r="AC4081" s="153"/>
      <c r="AD4081" s="153"/>
      <c r="AE4081" s="190"/>
      <c r="AF4081" s="189"/>
      <c r="AG4081" s="190"/>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5"/>
      <c r="Y4082" s="171"/>
      <c r="Z4082" s="172"/>
      <c r="AA4082" s="209"/>
      <c r="AB4082" s="189"/>
      <c r="AC4082" s="153"/>
      <c r="AD4082" s="153"/>
      <c r="AE4082" s="190"/>
      <c r="AF4082" s="189"/>
      <c r="AG4082" s="190"/>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5"/>
      <c r="Y4083" s="171"/>
      <c r="Z4083" s="172"/>
      <c r="AA4083" s="209"/>
      <c r="AB4083" s="189"/>
      <c r="AC4083" s="153"/>
      <c r="AD4083" s="153"/>
      <c r="AE4083" s="190"/>
      <c r="AF4083" s="189"/>
      <c r="AG4083" s="190"/>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5"/>
      <c r="Y4084" s="171"/>
      <c r="Z4084" s="172"/>
      <c r="AA4084" s="209"/>
      <c r="AB4084" s="189"/>
      <c r="AC4084" s="153"/>
      <c r="AD4084" s="153"/>
      <c r="AE4084" s="190"/>
      <c r="AF4084" s="189"/>
      <c r="AG4084" s="190"/>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5"/>
      <c r="Y4085" s="171"/>
      <c r="Z4085" s="172"/>
      <c r="AA4085" s="209"/>
      <c r="AB4085" s="189"/>
      <c r="AC4085" s="153"/>
      <c r="AD4085" s="153"/>
      <c r="AE4085" s="190"/>
      <c r="AF4085" s="189"/>
      <c r="AG4085" s="190"/>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5"/>
      <c r="Y4086" s="171"/>
      <c r="Z4086" s="172"/>
      <c r="AA4086" s="209"/>
      <c r="AB4086" s="189"/>
      <c r="AC4086" s="153"/>
      <c r="AD4086" s="153"/>
      <c r="AE4086" s="190"/>
      <c r="AF4086" s="189"/>
      <c r="AG4086" s="190"/>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5"/>
      <c r="Y4087" s="171"/>
      <c r="Z4087" s="172"/>
      <c r="AA4087" s="209"/>
      <c r="AB4087" s="189"/>
      <c r="AC4087" s="153"/>
      <c r="AD4087" s="153"/>
      <c r="AE4087" s="190"/>
      <c r="AF4087" s="189"/>
      <c r="AG4087" s="190"/>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5"/>
      <c r="Y4088" s="171"/>
      <c r="Z4088" s="172"/>
      <c r="AA4088" s="209"/>
      <c r="AB4088" s="189"/>
      <c r="AC4088" s="153"/>
      <c r="AD4088" s="153"/>
      <c r="AE4088" s="190"/>
      <c r="AF4088" s="189"/>
      <c r="AG4088" s="190"/>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5"/>
      <c r="Y4089" s="171"/>
      <c r="Z4089" s="172"/>
      <c r="AA4089" s="209"/>
      <c r="AB4089" s="189"/>
      <c r="AC4089" s="153"/>
      <c r="AD4089" s="153"/>
      <c r="AE4089" s="190"/>
      <c r="AF4089" s="189"/>
      <c r="AG4089" s="190"/>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5"/>
      <c r="Y4090" s="171"/>
      <c r="Z4090" s="172"/>
      <c r="AA4090" s="209"/>
      <c r="AB4090" s="189"/>
      <c r="AC4090" s="153"/>
      <c r="AD4090" s="153"/>
      <c r="AE4090" s="190"/>
      <c r="AF4090" s="189"/>
      <c r="AG4090" s="190"/>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5"/>
      <c r="Y4091" s="171"/>
      <c r="Z4091" s="172"/>
      <c r="AA4091" s="209"/>
      <c r="AB4091" s="189"/>
      <c r="AC4091" s="153"/>
      <c r="AD4091" s="153"/>
      <c r="AE4091" s="190"/>
      <c r="AF4091" s="189"/>
      <c r="AG4091" s="190"/>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5"/>
      <c r="Y4092" s="171"/>
      <c r="Z4092" s="172"/>
      <c r="AA4092" s="209"/>
      <c r="AB4092" s="189"/>
      <c r="AC4092" s="153"/>
      <c r="AD4092" s="153"/>
      <c r="AE4092" s="190"/>
      <c r="AF4092" s="189"/>
      <c r="AG4092" s="190"/>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5"/>
      <c r="Y4093" s="171"/>
      <c r="Z4093" s="172"/>
      <c r="AA4093" s="209"/>
      <c r="AB4093" s="189"/>
      <c r="AC4093" s="153"/>
      <c r="AD4093" s="153"/>
      <c r="AE4093" s="190"/>
      <c r="AF4093" s="189"/>
      <c r="AG4093" s="190"/>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5"/>
      <c r="Y4094" s="171"/>
      <c r="Z4094" s="172"/>
      <c r="AA4094" s="209"/>
      <c r="AB4094" s="189"/>
      <c r="AC4094" s="153"/>
      <c r="AD4094" s="153"/>
      <c r="AE4094" s="190"/>
      <c r="AF4094" s="189"/>
      <c r="AG4094" s="190"/>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5"/>
      <c r="Y4095" s="171"/>
      <c r="Z4095" s="172"/>
      <c r="AA4095" s="209"/>
      <c r="AB4095" s="189"/>
      <c r="AC4095" s="153"/>
      <c r="AD4095" s="153"/>
      <c r="AE4095" s="190"/>
      <c r="AF4095" s="189"/>
      <c r="AG4095" s="190"/>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5"/>
      <c r="Y4096" s="171"/>
      <c r="Z4096" s="172"/>
      <c r="AA4096" s="209"/>
      <c r="AB4096" s="189"/>
      <c r="AC4096" s="153"/>
      <c r="AD4096" s="153"/>
      <c r="AE4096" s="190"/>
      <c r="AF4096" s="189"/>
      <c r="AG4096" s="190"/>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5"/>
      <c r="Y4097" s="171"/>
      <c r="Z4097" s="172"/>
      <c r="AA4097" s="209"/>
      <c r="AB4097" s="189"/>
      <c r="AC4097" s="153"/>
      <c r="AD4097" s="153"/>
      <c r="AE4097" s="190"/>
      <c r="AF4097" s="189"/>
      <c r="AG4097" s="190"/>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5"/>
      <c r="Y4098" s="171"/>
      <c r="Z4098" s="172"/>
      <c r="AA4098" s="209"/>
      <c r="AB4098" s="189"/>
      <c r="AC4098" s="153"/>
      <c r="AD4098" s="153"/>
      <c r="AE4098" s="190"/>
      <c r="AF4098" s="189"/>
      <c r="AG4098" s="190"/>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5"/>
      <c r="Y4099" s="171"/>
      <c r="Z4099" s="172"/>
      <c r="AA4099" s="209"/>
      <c r="AB4099" s="189"/>
      <c r="AC4099" s="153"/>
      <c r="AD4099" s="153"/>
      <c r="AE4099" s="190"/>
      <c r="AF4099" s="189"/>
      <c r="AG4099" s="190"/>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5"/>
      <c r="Y4100" s="171"/>
      <c r="Z4100" s="172"/>
      <c r="AA4100" s="209"/>
      <c r="AB4100" s="189"/>
      <c r="AC4100" s="153"/>
      <c r="AD4100" s="153"/>
      <c r="AE4100" s="190"/>
      <c r="AF4100" s="189"/>
      <c r="AG4100" s="190"/>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5"/>
      <c r="Y4101" s="171"/>
      <c r="Z4101" s="172"/>
      <c r="AA4101" s="209"/>
      <c r="AB4101" s="189"/>
      <c r="AC4101" s="153"/>
      <c r="AD4101" s="153"/>
      <c r="AE4101" s="190"/>
      <c r="AF4101" s="189"/>
      <c r="AG4101" s="190"/>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5"/>
      <c r="Y4102" s="171"/>
      <c r="Z4102" s="172"/>
      <c r="AA4102" s="209"/>
      <c r="AB4102" s="189"/>
      <c r="AC4102" s="153"/>
      <c r="AD4102" s="153"/>
      <c r="AE4102" s="190"/>
      <c r="AF4102" s="189"/>
      <c r="AG4102" s="190"/>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5"/>
      <c r="Y4103" s="171"/>
      <c r="Z4103" s="172"/>
      <c r="AA4103" s="209"/>
      <c r="AB4103" s="189"/>
      <c r="AC4103" s="153"/>
      <c r="AD4103" s="153"/>
      <c r="AE4103" s="190"/>
      <c r="AF4103" s="189"/>
      <c r="AG4103" s="190"/>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5"/>
      <c r="Y4104" s="171"/>
      <c r="Z4104" s="172"/>
      <c r="AA4104" s="209"/>
      <c r="AB4104" s="189"/>
      <c r="AC4104" s="153"/>
      <c r="AD4104" s="153"/>
      <c r="AE4104" s="190"/>
      <c r="AF4104" s="189"/>
      <c r="AG4104" s="190"/>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5"/>
      <c r="Y4105" s="171"/>
      <c r="Z4105" s="172"/>
      <c r="AA4105" s="209"/>
      <c r="AB4105" s="189"/>
      <c r="AC4105" s="153"/>
      <c r="AD4105" s="153"/>
      <c r="AE4105" s="190"/>
      <c r="AF4105" s="189"/>
      <c r="AG4105" s="190"/>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5"/>
      <c r="Y4106" s="171"/>
      <c r="Z4106" s="172"/>
      <c r="AA4106" s="209"/>
      <c r="AB4106" s="189"/>
      <c r="AC4106" s="153"/>
      <c r="AD4106" s="153"/>
      <c r="AE4106" s="190"/>
      <c r="AF4106" s="189"/>
      <c r="AG4106" s="190"/>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5"/>
      <c r="Y4107" s="171"/>
      <c r="Z4107" s="172"/>
      <c r="AA4107" s="209"/>
      <c r="AB4107" s="189"/>
      <c r="AC4107" s="153"/>
      <c r="AD4107" s="153"/>
      <c r="AE4107" s="190"/>
      <c r="AF4107" s="189"/>
      <c r="AG4107" s="190"/>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5"/>
      <c r="Y4108" s="171"/>
      <c r="Z4108" s="172"/>
      <c r="AA4108" s="209"/>
      <c r="AB4108" s="189"/>
      <c r="AC4108" s="153"/>
      <c r="AD4108" s="153"/>
      <c r="AE4108" s="190"/>
      <c r="AF4108" s="189"/>
      <c r="AG4108" s="190"/>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5"/>
      <c r="Y4109" s="171"/>
      <c r="Z4109" s="172"/>
      <c r="AA4109" s="209"/>
      <c r="AB4109" s="189"/>
      <c r="AC4109" s="153"/>
      <c r="AD4109" s="153"/>
      <c r="AE4109" s="190"/>
      <c r="AF4109" s="189"/>
      <c r="AG4109" s="190"/>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5"/>
      <c r="Y4110" s="171"/>
      <c r="Z4110" s="172"/>
      <c r="AA4110" s="209"/>
      <c r="AB4110" s="189"/>
      <c r="AC4110" s="153"/>
      <c r="AD4110" s="153"/>
      <c r="AE4110" s="190"/>
      <c r="AF4110" s="189"/>
      <c r="AG4110" s="190"/>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5"/>
      <c r="Y4111" s="171"/>
      <c r="Z4111" s="172"/>
      <c r="AA4111" s="209"/>
      <c r="AB4111" s="189"/>
      <c r="AC4111" s="153"/>
      <c r="AD4111" s="153"/>
      <c r="AE4111" s="190"/>
      <c r="AF4111" s="189"/>
      <c r="AG4111" s="190"/>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5"/>
      <c r="Y4112" s="171"/>
      <c r="Z4112" s="172"/>
      <c r="AA4112" s="209"/>
      <c r="AB4112" s="189"/>
      <c r="AC4112" s="153"/>
      <c r="AD4112" s="153"/>
      <c r="AE4112" s="190"/>
      <c r="AF4112" s="189"/>
      <c r="AG4112" s="190"/>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5"/>
      <c r="Y4113" s="171"/>
      <c r="Z4113" s="172"/>
      <c r="AA4113" s="209"/>
      <c r="AB4113" s="189"/>
      <c r="AC4113" s="153"/>
      <c r="AD4113" s="153"/>
      <c r="AE4113" s="190"/>
      <c r="AF4113" s="189"/>
      <c r="AG4113" s="190"/>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5"/>
      <c r="Y4114" s="171"/>
      <c r="Z4114" s="172"/>
      <c r="AA4114" s="209"/>
      <c r="AB4114" s="189"/>
      <c r="AC4114" s="153"/>
      <c r="AD4114" s="153"/>
      <c r="AE4114" s="190"/>
      <c r="AF4114" s="189"/>
      <c r="AG4114" s="190"/>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5"/>
      <c r="Y4115" s="171"/>
      <c r="Z4115" s="172"/>
      <c r="AA4115" s="209"/>
      <c r="AB4115" s="189"/>
      <c r="AC4115" s="153"/>
      <c r="AD4115" s="153"/>
      <c r="AE4115" s="190"/>
      <c r="AF4115" s="189"/>
      <c r="AG4115" s="190"/>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5"/>
      <c r="Y4116" s="171"/>
      <c r="Z4116" s="172"/>
      <c r="AA4116" s="209"/>
      <c r="AB4116" s="189"/>
      <c r="AC4116" s="153"/>
      <c r="AD4116" s="153"/>
      <c r="AE4116" s="190"/>
      <c r="AF4116" s="189"/>
      <c r="AG4116" s="190"/>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5"/>
      <c r="Y4117" s="171"/>
      <c r="Z4117" s="172"/>
      <c r="AA4117" s="209"/>
      <c r="AB4117" s="189"/>
      <c r="AC4117" s="153"/>
      <c r="AD4117" s="153"/>
      <c r="AE4117" s="190"/>
      <c r="AF4117" s="189"/>
      <c r="AG4117" s="190"/>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5"/>
      <c r="Y4118" s="171"/>
      <c r="Z4118" s="172"/>
      <c r="AA4118" s="209"/>
      <c r="AB4118" s="189"/>
      <c r="AC4118" s="153"/>
      <c r="AD4118" s="153"/>
      <c r="AE4118" s="190"/>
      <c r="AF4118" s="189"/>
      <c r="AG4118" s="190"/>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5"/>
      <c r="Y4119" s="171"/>
      <c r="Z4119" s="172"/>
      <c r="AA4119" s="209"/>
      <c r="AB4119" s="189"/>
      <c r="AC4119" s="153"/>
      <c r="AD4119" s="153"/>
      <c r="AE4119" s="190"/>
      <c r="AF4119" s="189"/>
      <c r="AG4119" s="190"/>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5"/>
      <c r="Y4120" s="171"/>
      <c r="Z4120" s="172"/>
      <c r="AA4120" s="209"/>
      <c r="AB4120" s="189"/>
      <c r="AC4120" s="153"/>
      <c r="AD4120" s="153"/>
      <c r="AE4120" s="190"/>
      <c r="AF4120" s="189"/>
      <c r="AG4120" s="190"/>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5"/>
      <c r="Y4121" s="171"/>
      <c r="Z4121" s="172"/>
      <c r="AA4121" s="209"/>
      <c r="AB4121" s="189"/>
      <c r="AC4121" s="153"/>
      <c r="AD4121" s="153"/>
      <c r="AE4121" s="190"/>
      <c r="AF4121" s="189"/>
      <c r="AG4121" s="190"/>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5"/>
      <c r="Y4122" s="171"/>
      <c r="Z4122" s="172"/>
      <c r="AA4122" s="209"/>
      <c r="AB4122" s="189"/>
      <c r="AC4122" s="153"/>
      <c r="AD4122" s="153"/>
      <c r="AE4122" s="190"/>
      <c r="AF4122" s="189"/>
      <c r="AG4122" s="190"/>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5"/>
      <c r="Y4123" s="171"/>
      <c r="Z4123" s="172"/>
      <c r="AA4123" s="209"/>
      <c r="AB4123" s="189"/>
      <c r="AC4123" s="153"/>
      <c r="AD4123" s="153"/>
      <c r="AE4123" s="190"/>
      <c r="AF4123" s="189"/>
      <c r="AG4123" s="190"/>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5"/>
      <c r="Y4124" s="171"/>
      <c r="Z4124" s="172"/>
      <c r="AA4124" s="209"/>
      <c r="AB4124" s="189"/>
      <c r="AC4124" s="153"/>
      <c r="AD4124" s="153"/>
      <c r="AE4124" s="190"/>
      <c r="AF4124" s="189"/>
      <c r="AG4124" s="190"/>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5"/>
      <c r="Y4125" s="171"/>
      <c r="Z4125" s="172"/>
      <c r="AA4125" s="209"/>
      <c r="AB4125" s="189"/>
      <c r="AC4125" s="153"/>
      <c r="AD4125" s="153"/>
      <c r="AE4125" s="190"/>
      <c r="AF4125" s="189"/>
      <c r="AG4125" s="190"/>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5"/>
      <c r="Y4126" s="171"/>
      <c r="Z4126" s="172"/>
      <c r="AA4126" s="209"/>
      <c r="AB4126" s="189"/>
      <c r="AC4126" s="153"/>
      <c r="AD4126" s="153"/>
      <c r="AE4126" s="190"/>
      <c r="AF4126" s="189"/>
      <c r="AG4126" s="190"/>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5"/>
      <c r="Y4127" s="171"/>
      <c r="Z4127" s="172"/>
      <c r="AA4127" s="209"/>
      <c r="AB4127" s="189"/>
      <c r="AC4127" s="153"/>
      <c r="AD4127" s="153"/>
      <c r="AE4127" s="190"/>
      <c r="AF4127" s="189"/>
      <c r="AG4127" s="190"/>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5"/>
      <c r="Y4128" s="171"/>
      <c r="Z4128" s="172"/>
      <c r="AA4128" s="209"/>
      <c r="AB4128" s="189"/>
      <c r="AC4128" s="153"/>
      <c r="AD4128" s="153"/>
      <c r="AE4128" s="190"/>
      <c r="AF4128" s="189"/>
      <c r="AG4128" s="190"/>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5"/>
      <c r="Y4129" s="171"/>
      <c r="Z4129" s="172"/>
      <c r="AA4129" s="209"/>
      <c r="AB4129" s="189"/>
      <c r="AC4129" s="153"/>
      <c r="AD4129" s="153"/>
      <c r="AE4129" s="190"/>
      <c r="AF4129" s="189"/>
      <c r="AG4129" s="190"/>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5"/>
      <c r="Y4130" s="171"/>
      <c r="Z4130" s="172"/>
      <c r="AA4130" s="209"/>
      <c r="AB4130" s="189"/>
      <c r="AC4130" s="153"/>
      <c r="AD4130" s="153"/>
      <c r="AE4130" s="190"/>
      <c r="AF4130" s="189"/>
      <c r="AG4130" s="190"/>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5"/>
      <c r="Y4131" s="171"/>
      <c r="Z4131" s="172"/>
      <c r="AA4131" s="209"/>
      <c r="AB4131" s="189"/>
      <c r="AC4131" s="153"/>
      <c r="AD4131" s="153"/>
      <c r="AE4131" s="190"/>
      <c r="AF4131" s="189"/>
      <c r="AG4131" s="190"/>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5"/>
      <c r="Y4132" s="171"/>
      <c r="Z4132" s="172"/>
      <c r="AA4132" s="209"/>
      <c r="AB4132" s="189"/>
      <c r="AC4132" s="153"/>
      <c r="AD4132" s="153"/>
      <c r="AE4132" s="190"/>
      <c r="AF4132" s="189"/>
      <c r="AG4132" s="190"/>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5"/>
      <c r="Y4133" s="171"/>
      <c r="Z4133" s="172"/>
      <c r="AA4133" s="209"/>
      <c r="AB4133" s="189"/>
      <c r="AC4133" s="153"/>
      <c r="AD4133" s="153"/>
      <c r="AE4133" s="190"/>
      <c r="AF4133" s="189"/>
      <c r="AG4133" s="190"/>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5"/>
      <c r="Y4134" s="171"/>
      <c r="Z4134" s="172"/>
      <c r="AA4134" s="209"/>
      <c r="AB4134" s="189"/>
      <c r="AC4134" s="153"/>
      <c r="AD4134" s="153"/>
      <c r="AE4134" s="190"/>
      <c r="AF4134" s="189"/>
      <c r="AG4134" s="190"/>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5"/>
      <c r="Y4135" s="171"/>
      <c r="Z4135" s="172"/>
      <c r="AA4135" s="209"/>
      <c r="AB4135" s="189"/>
      <c r="AC4135" s="153"/>
      <c r="AD4135" s="153"/>
      <c r="AE4135" s="190"/>
      <c r="AF4135" s="189"/>
      <c r="AG4135" s="190"/>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5"/>
      <c r="Y4136" s="171"/>
      <c r="Z4136" s="172"/>
      <c r="AA4136" s="209"/>
      <c r="AB4136" s="189"/>
      <c r="AC4136" s="153"/>
      <c r="AD4136" s="153"/>
      <c r="AE4136" s="190"/>
      <c r="AF4136" s="189"/>
      <c r="AG4136" s="190"/>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5"/>
      <c r="Y4137" s="171"/>
      <c r="Z4137" s="172"/>
      <c r="AA4137" s="209"/>
      <c r="AB4137" s="189"/>
      <c r="AC4137" s="153"/>
      <c r="AD4137" s="153"/>
      <c r="AE4137" s="190"/>
      <c r="AF4137" s="189"/>
      <c r="AG4137" s="190"/>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5"/>
      <c r="Y4138" s="171"/>
      <c r="Z4138" s="172"/>
      <c r="AA4138" s="209"/>
      <c r="AB4138" s="189"/>
      <c r="AC4138" s="153"/>
      <c r="AD4138" s="153"/>
      <c r="AE4138" s="190"/>
      <c r="AF4138" s="189"/>
      <c r="AG4138" s="190"/>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5"/>
      <c r="Y4139" s="171"/>
      <c r="Z4139" s="172"/>
      <c r="AA4139" s="209"/>
      <c r="AB4139" s="189"/>
      <c r="AC4139" s="153"/>
      <c r="AD4139" s="153"/>
      <c r="AE4139" s="190"/>
      <c r="AF4139" s="189"/>
      <c r="AG4139" s="190"/>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5"/>
      <c r="Y4140" s="171"/>
      <c r="Z4140" s="172"/>
      <c r="AA4140" s="209"/>
      <c r="AB4140" s="189"/>
      <c r="AC4140" s="153"/>
      <c r="AD4140" s="153"/>
      <c r="AE4140" s="190"/>
      <c r="AF4140" s="189"/>
      <c r="AG4140" s="190"/>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5"/>
      <c r="Y4141" s="171"/>
      <c r="Z4141" s="172"/>
      <c r="AA4141" s="209"/>
      <c r="AB4141" s="189"/>
      <c r="AC4141" s="153"/>
      <c r="AD4141" s="153"/>
      <c r="AE4141" s="190"/>
      <c r="AF4141" s="189"/>
      <c r="AG4141" s="190"/>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5"/>
      <c r="Y4142" s="171"/>
      <c r="Z4142" s="172"/>
      <c r="AA4142" s="209"/>
      <c r="AB4142" s="189"/>
      <c r="AC4142" s="153"/>
      <c r="AD4142" s="153"/>
      <c r="AE4142" s="190"/>
      <c r="AF4142" s="189"/>
      <c r="AG4142" s="190"/>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5"/>
      <c r="Y4143" s="171"/>
      <c r="Z4143" s="172"/>
      <c r="AA4143" s="209"/>
      <c r="AB4143" s="189"/>
      <c r="AC4143" s="153"/>
      <c r="AD4143" s="153"/>
      <c r="AE4143" s="190"/>
      <c r="AF4143" s="189"/>
      <c r="AG4143" s="190"/>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5"/>
      <c r="Y4144" s="171"/>
      <c r="Z4144" s="172"/>
      <c r="AA4144" s="209"/>
      <c r="AB4144" s="189"/>
      <c r="AC4144" s="153"/>
      <c r="AD4144" s="153"/>
      <c r="AE4144" s="190"/>
      <c r="AF4144" s="189"/>
      <c r="AG4144" s="190"/>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5"/>
      <c r="Y4145" s="171"/>
      <c r="Z4145" s="172"/>
      <c r="AA4145" s="209"/>
      <c r="AB4145" s="189"/>
      <c r="AC4145" s="153"/>
      <c r="AD4145" s="153"/>
      <c r="AE4145" s="190"/>
      <c r="AF4145" s="189"/>
      <c r="AG4145" s="190"/>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5"/>
      <c r="Y4146" s="171"/>
      <c r="Z4146" s="172"/>
      <c r="AA4146" s="209"/>
      <c r="AB4146" s="189"/>
      <c r="AC4146" s="153"/>
      <c r="AD4146" s="153"/>
      <c r="AE4146" s="190"/>
      <c r="AF4146" s="189"/>
      <c r="AG4146" s="190"/>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5"/>
      <c r="Y4147" s="171"/>
      <c r="Z4147" s="172"/>
      <c r="AA4147" s="209"/>
      <c r="AB4147" s="189"/>
      <c r="AC4147" s="153"/>
      <c r="AD4147" s="153"/>
      <c r="AE4147" s="190"/>
      <c r="AF4147" s="189"/>
      <c r="AG4147" s="190"/>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5"/>
      <c r="Y4148" s="171"/>
      <c r="Z4148" s="172"/>
      <c r="AA4148" s="209"/>
      <c r="AB4148" s="189"/>
      <c r="AC4148" s="153"/>
      <c r="AD4148" s="153"/>
      <c r="AE4148" s="190"/>
      <c r="AF4148" s="189"/>
      <c r="AG4148" s="190"/>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5"/>
      <c r="Y4149" s="171"/>
      <c r="Z4149" s="172"/>
      <c r="AA4149" s="209"/>
      <c r="AB4149" s="189"/>
      <c r="AC4149" s="153"/>
      <c r="AD4149" s="153"/>
      <c r="AE4149" s="190"/>
      <c r="AF4149" s="189"/>
      <c r="AG4149" s="190"/>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5"/>
      <c r="Y4150" s="171"/>
      <c r="Z4150" s="172"/>
      <c r="AA4150" s="209"/>
      <c r="AB4150" s="189"/>
      <c r="AC4150" s="153"/>
      <c r="AD4150" s="153"/>
      <c r="AE4150" s="190"/>
      <c r="AF4150" s="189"/>
      <c r="AG4150" s="190"/>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5"/>
      <c r="Y4151" s="171"/>
      <c r="Z4151" s="172"/>
      <c r="AA4151" s="209"/>
      <c r="AB4151" s="189"/>
      <c r="AC4151" s="153"/>
      <c r="AD4151" s="153"/>
      <c r="AE4151" s="190"/>
      <c r="AF4151" s="189"/>
      <c r="AG4151" s="190"/>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5"/>
      <c r="Y4152" s="171"/>
      <c r="Z4152" s="172"/>
      <c r="AA4152" s="209"/>
      <c r="AB4152" s="189"/>
      <c r="AC4152" s="153"/>
      <c r="AD4152" s="153"/>
      <c r="AE4152" s="190"/>
      <c r="AF4152" s="189"/>
      <c r="AG4152" s="190"/>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5"/>
      <c r="Y4153" s="171"/>
      <c r="Z4153" s="172"/>
      <c r="AA4153" s="209"/>
      <c r="AB4153" s="189"/>
      <c r="AC4153" s="153"/>
      <c r="AD4153" s="153"/>
      <c r="AE4153" s="190"/>
      <c r="AF4153" s="189"/>
      <c r="AG4153" s="190"/>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5"/>
      <c r="Y4154" s="171"/>
      <c r="Z4154" s="172"/>
      <c r="AA4154" s="209"/>
      <c r="AB4154" s="189"/>
      <c r="AC4154" s="153"/>
      <c r="AD4154" s="153"/>
      <c r="AE4154" s="190"/>
      <c r="AF4154" s="189"/>
      <c r="AG4154" s="190"/>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5"/>
      <c r="Y4155" s="171"/>
      <c r="Z4155" s="172"/>
      <c r="AA4155" s="209"/>
      <c r="AB4155" s="189"/>
      <c r="AC4155" s="153"/>
      <c r="AD4155" s="153"/>
      <c r="AE4155" s="190"/>
      <c r="AF4155" s="189"/>
      <c r="AG4155" s="190"/>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5"/>
      <c r="Y4156" s="171"/>
      <c r="Z4156" s="172"/>
      <c r="AA4156" s="209"/>
      <c r="AB4156" s="189"/>
      <c r="AC4156" s="153"/>
      <c r="AD4156" s="153"/>
      <c r="AE4156" s="190"/>
      <c r="AF4156" s="189"/>
      <c r="AG4156" s="190"/>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5"/>
      <c r="Y4157" s="171"/>
      <c r="Z4157" s="172"/>
      <c r="AA4157" s="209"/>
      <c r="AB4157" s="189"/>
      <c r="AC4157" s="153"/>
      <c r="AD4157" s="153"/>
      <c r="AE4157" s="190"/>
      <c r="AF4157" s="189"/>
      <c r="AG4157" s="190"/>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5"/>
      <c r="Y4158" s="171"/>
      <c r="Z4158" s="172"/>
      <c r="AA4158" s="209"/>
      <c r="AB4158" s="189"/>
      <c r="AC4158" s="153"/>
      <c r="AD4158" s="153"/>
      <c r="AE4158" s="190"/>
      <c r="AF4158" s="189"/>
      <c r="AG4158" s="190"/>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5"/>
      <c r="Y4159" s="171"/>
      <c r="Z4159" s="172"/>
      <c r="AA4159" s="209"/>
      <c r="AB4159" s="189"/>
      <c r="AC4159" s="153"/>
      <c r="AD4159" s="153"/>
      <c r="AE4159" s="190"/>
      <c r="AF4159" s="189"/>
      <c r="AG4159" s="190"/>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5"/>
      <c r="Y4160" s="171"/>
      <c r="Z4160" s="172"/>
      <c r="AA4160" s="209"/>
      <c r="AB4160" s="189"/>
      <c r="AC4160" s="153"/>
      <c r="AD4160" s="153"/>
      <c r="AE4160" s="190"/>
      <c r="AF4160" s="189"/>
      <c r="AG4160" s="190"/>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5"/>
      <c r="Y4161" s="171"/>
      <c r="Z4161" s="172"/>
      <c r="AA4161" s="209"/>
      <c r="AB4161" s="189"/>
      <c r="AC4161" s="153"/>
      <c r="AD4161" s="153"/>
      <c r="AE4161" s="190"/>
      <c r="AF4161" s="189"/>
      <c r="AG4161" s="190"/>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5"/>
      <c r="Y4162" s="171"/>
      <c r="Z4162" s="172"/>
      <c r="AA4162" s="209"/>
      <c r="AB4162" s="189"/>
      <c r="AC4162" s="153"/>
      <c r="AD4162" s="153"/>
      <c r="AE4162" s="190"/>
      <c r="AF4162" s="189"/>
      <c r="AG4162" s="190"/>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5"/>
      <c r="Y4163" s="171"/>
      <c r="Z4163" s="172"/>
      <c r="AA4163" s="209"/>
      <c r="AB4163" s="189"/>
      <c r="AC4163" s="153"/>
      <c r="AD4163" s="153"/>
      <c r="AE4163" s="190"/>
      <c r="AF4163" s="189"/>
      <c r="AG4163" s="190"/>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5"/>
      <c r="Y4164" s="171"/>
      <c r="Z4164" s="172"/>
      <c r="AA4164" s="209"/>
      <c r="AB4164" s="189"/>
      <c r="AC4164" s="153"/>
      <c r="AD4164" s="153"/>
      <c r="AE4164" s="190"/>
      <c r="AF4164" s="189"/>
      <c r="AG4164" s="190"/>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5"/>
      <c r="Y4165" s="171"/>
      <c r="Z4165" s="172"/>
      <c r="AA4165" s="209"/>
      <c r="AB4165" s="189"/>
      <c r="AC4165" s="153"/>
      <c r="AD4165" s="153"/>
      <c r="AE4165" s="190"/>
      <c r="AF4165" s="189"/>
      <c r="AG4165" s="190"/>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5"/>
      <c r="Y4166" s="171"/>
      <c r="Z4166" s="172"/>
      <c r="AA4166" s="209"/>
      <c r="AB4166" s="189"/>
      <c r="AC4166" s="153"/>
      <c r="AD4166" s="153"/>
      <c r="AE4166" s="190"/>
      <c r="AF4166" s="189"/>
      <c r="AG4166" s="190"/>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5"/>
      <c r="Y4167" s="171"/>
      <c r="Z4167" s="172"/>
      <c r="AA4167" s="209"/>
      <c r="AB4167" s="189"/>
      <c r="AC4167" s="153"/>
      <c r="AD4167" s="153"/>
      <c r="AE4167" s="190"/>
      <c r="AF4167" s="189"/>
      <c r="AG4167" s="190"/>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5"/>
      <c r="Y4168" s="171"/>
      <c r="Z4168" s="172"/>
      <c r="AA4168" s="209"/>
      <c r="AB4168" s="189"/>
      <c r="AC4168" s="153"/>
      <c r="AD4168" s="153"/>
      <c r="AE4168" s="190"/>
      <c r="AF4168" s="189"/>
      <c r="AG4168" s="190"/>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5"/>
      <c r="Y4169" s="171"/>
      <c r="Z4169" s="172"/>
      <c r="AA4169" s="209"/>
      <c r="AB4169" s="189"/>
      <c r="AC4169" s="153"/>
      <c r="AD4169" s="153"/>
      <c r="AE4169" s="190"/>
      <c r="AF4169" s="189"/>
      <c r="AG4169" s="190"/>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5"/>
      <c r="Y4170" s="171"/>
      <c r="Z4170" s="172"/>
      <c r="AA4170" s="209"/>
      <c r="AB4170" s="189"/>
      <c r="AC4170" s="153"/>
      <c r="AD4170" s="153"/>
      <c r="AE4170" s="190"/>
      <c r="AF4170" s="189"/>
      <c r="AG4170" s="190"/>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5"/>
      <c r="Y4171" s="171"/>
      <c r="Z4171" s="172"/>
      <c r="AA4171" s="209"/>
      <c r="AB4171" s="189"/>
      <c r="AC4171" s="153"/>
      <c r="AD4171" s="153"/>
      <c r="AE4171" s="190"/>
      <c r="AF4171" s="189"/>
      <c r="AG4171" s="190"/>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5"/>
      <c r="Y4172" s="171"/>
      <c r="Z4172" s="172"/>
      <c r="AA4172" s="209"/>
      <c r="AB4172" s="189"/>
      <c r="AC4172" s="153"/>
      <c r="AD4172" s="153"/>
      <c r="AE4172" s="190"/>
      <c r="AF4172" s="189"/>
      <c r="AG4172" s="190"/>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5"/>
      <c r="Y4173" s="171"/>
      <c r="Z4173" s="172"/>
      <c r="AA4173" s="209"/>
      <c r="AB4173" s="189"/>
      <c r="AC4173" s="153"/>
      <c r="AD4173" s="153"/>
      <c r="AE4173" s="190"/>
      <c r="AF4173" s="189"/>
      <c r="AG4173" s="190"/>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5"/>
      <c r="Y4174" s="171"/>
      <c r="Z4174" s="172"/>
      <c r="AA4174" s="209"/>
      <c r="AB4174" s="189"/>
      <c r="AC4174" s="153"/>
      <c r="AD4174" s="153"/>
      <c r="AE4174" s="190"/>
      <c r="AF4174" s="189"/>
      <c r="AG4174" s="190"/>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5"/>
      <c r="Y4175" s="171"/>
      <c r="Z4175" s="172"/>
      <c r="AA4175" s="209"/>
      <c r="AB4175" s="189"/>
      <c r="AC4175" s="153"/>
      <c r="AD4175" s="153"/>
      <c r="AE4175" s="190"/>
      <c r="AF4175" s="189"/>
      <c r="AG4175" s="190"/>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5"/>
      <c r="Y4176" s="171"/>
      <c r="Z4176" s="172"/>
      <c r="AA4176" s="209"/>
      <c r="AB4176" s="189"/>
      <c r="AC4176" s="153"/>
      <c r="AD4176" s="153"/>
      <c r="AE4176" s="190"/>
      <c r="AF4176" s="189"/>
      <c r="AG4176" s="190"/>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5"/>
      <c r="Y4177" s="171"/>
      <c r="Z4177" s="172"/>
      <c r="AA4177" s="209"/>
      <c r="AB4177" s="189"/>
      <c r="AC4177" s="153"/>
      <c r="AD4177" s="153"/>
      <c r="AE4177" s="190"/>
      <c r="AF4177" s="189"/>
      <c r="AG4177" s="190"/>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5"/>
      <c r="Y4178" s="171"/>
      <c r="Z4178" s="172"/>
      <c r="AA4178" s="209"/>
      <c r="AB4178" s="189"/>
      <c r="AC4178" s="153"/>
      <c r="AD4178" s="153"/>
      <c r="AE4178" s="190"/>
      <c r="AF4178" s="189"/>
      <c r="AG4178" s="190"/>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5"/>
      <c r="Y4179" s="171"/>
      <c r="Z4179" s="172"/>
      <c r="AA4179" s="209"/>
      <c r="AB4179" s="189"/>
      <c r="AC4179" s="153"/>
      <c r="AD4179" s="153"/>
      <c r="AE4179" s="190"/>
      <c r="AF4179" s="189"/>
      <c r="AG4179" s="190"/>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5"/>
      <c r="Y4180" s="171"/>
      <c r="Z4180" s="172"/>
      <c r="AA4180" s="209"/>
      <c r="AB4180" s="189"/>
      <c r="AC4180" s="153"/>
      <c r="AD4180" s="153"/>
      <c r="AE4180" s="190"/>
      <c r="AF4180" s="189"/>
      <c r="AG4180" s="190"/>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5"/>
      <c r="Y4181" s="171"/>
      <c r="Z4181" s="172"/>
      <c r="AA4181" s="209"/>
      <c r="AB4181" s="189"/>
      <c r="AC4181" s="153"/>
      <c r="AD4181" s="153"/>
      <c r="AE4181" s="190"/>
      <c r="AF4181" s="189"/>
      <c r="AG4181" s="190"/>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5"/>
      <c r="Y4182" s="171"/>
      <c r="Z4182" s="172"/>
      <c r="AA4182" s="209"/>
      <c r="AB4182" s="189"/>
      <c r="AC4182" s="153"/>
      <c r="AD4182" s="153"/>
      <c r="AE4182" s="190"/>
      <c r="AF4182" s="189"/>
      <c r="AG4182" s="190"/>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5"/>
      <c r="Y4183" s="171"/>
      <c r="Z4183" s="172"/>
      <c r="AA4183" s="209"/>
      <c r="AB4183" s="189"/>
      <c r="AC4183" s="153"/>
      <c r="AD4183" s="153"/>
      <c r="AE4183" s="190"/>
      <c r="AF4183" s="189"/>
      <c r="AG4183" s="190"/>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5"/>
      <c r="Y4184" s="171"/>
      <c r="Z4184" s="172"/>
      <c r="AA4184" s="209"/>
      <c r="AB4184" s="189"/>
      <c r="AC4184" s="153"/>
      <c r="AD4184" s="153"/>
      <c r="AE4184" s="190"/>
      <c r="AF4184" s="189"/>
      <c r="AG4184" s="190"/>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5"/>
      <c r="Y4185" s="171"/>
      <c r="Z4185" s="172"/>
      <c r="AA4185" s="209"/>
      <c r="AB4185" s="189"/>
      <c r="AC4185" s="153"/>
      <c r="AD4185" s="153"/>
      <c r="AE4185" s="190"/>
      <c r="AF4185" s="189"/>
      <c r="AG4185" s="190"/>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5"/>
      <c r="Y4186" s="171"/>
      <c r="Z4186" s="172"/>
      <c r="AA4186" s="209"/>
      <c r="AB4186" s="189"/>
      <c r="AC4186" s="153"/>
      <c r="AD4186" s="153"/>
      <c r="AE4186" s="190"/>
      <c r="AF4186" s="189"/>
      <c r="AG4186" s="190"/>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5"/>
      <c r="Y4187" s="171"/>
      <c r="Z4187" s="172"/>
      <c r="AA4187" s="209"/>
      <c r="AB4187" s="189"/>
      <c r="AC4187" s="153"/>
      <c r="AD4187" s="153"/>
      <c r="AE4187" s="190"/>
      <c r="AF4187" s="189"/>
      <c r="AG4187" s="190"/>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5"/>
      <c r="Y4188" s="171"/>
      <c r="Z4188" s="172"/>
      <c r="AA4188" s="209"/>
      <c r="AB4188" s="189"/>
      <c r="AC4188" s="153"/>
      <c r="AD4188" s="153"/>
      <c r="AE4188" s="190"/>
      <c r="AF4188" s="189"/>
      <c r="AG4188" s="190"/>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5"/>
      <c r="Y4189" s="171"/>
      <c r="Z4189" s="172"/>
      <c r="AA4189" s="209"/>
      <c r="AB4189" s="189"/>
      <c r="AC4189" s="153"/>
      <c r="AD4189" s="153"/>
      <c r="AE4189" s="190"/>
      <c r="AF4189" s="189"/>
      <c r="AG4189" s="190"/>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5"/>
      <c r="Y4190" s="171"/>
      <c r="Z4190" s="172"/>
      <c r="AA4190" s="209"/>
      <c r="AB4190" s="189"/>
      <c r="AC4190" s="153"/>
      <c r="AD4190" s="153"/>
      <c r="AE4190" s="190"/>
      <c r="AF4190" s="189"/>
      <c r="AG4190" s="190"/>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5"/>
      <c r="Y4191" s="171"/>
      <c r="Z4191" s="172"/>
      <c r="AA4191" s="209"/>
      <c r="AB4191" s="189"/>
      <c r="AC4191" s="153"/>
      <c r="AD4191" s="153"/>
      <c r="AE4191" s="190"/>
      <c r="AF4191" s="189"/>
      <c r="AG4191" s="190"/>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5"/>
      <c r="Y4192" s="171"/>
      <c r="Z4192" s="172"/>
      <c r="AA4192" s="209"/>
      <c r="AB4192" s="189"/>
      <c r="AC4192" s="153"/>
      <c r="AD4192" s="153"/>
      <c r="AE4192" s="190"/>
      <c r="AF4192" s="189"/>
      <c r="AG4192" s="190"/>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5"/>
      <c r="Y4193" s="171"/>
      <c r="Z4193" s="172"/>
      <c r="AA4193" s="209"/>
      <c r="AB4193" s="189"/>
      <c r="AC4193" s="153"/>
      <c r="AD4193" s="153"/>
      <c r="AE4193" s="190"/>
      <c r="AF4193" s="189"/>
      <c r="AG4193" s="190"/>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5"/>
      <c r="Y4194" s="171"/>
      <c r="Z4194" s="172"/>
      <c r="AA4194" s="209"/>
      <c r="AB4194" s="189"/>
      <c r="AC4194" s="153"/>
      <c r="AD4194" s="153"/>
      <c r="AE4194" s="190"/>
      <c r="AF4194" s="189"/>
      <c r="AG4194" s="190"/>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5"/>
      <c r="Y4195" s="171"/>
      <c r="Z4195" s="172"/>
      <c r="AA4195" s="209"/>
      <c r="AB4195" s="189"/>
      <c r="AC4195" s="153"/>
      <c r="AD4195" s="153"/>
      <c r="AE4195" s="190"/>
      <c r="AF4195" s="189"/>
      <c r="AG4195" s="190"/>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5"/>
      <c r="Y4196" s="171"/>
      <c r="Z4196" s="172"/>
      <c r="AA4196" s="209"/>
      <c r="AB4196" s="189"/>
      <c r="AC4196" s="153"/>
      <c r="AD4196" s="153"/>
      <c r="AE4196" s="190"/>
      <c r="AF4196" s="189"/>
      <c r="AG4196" s="190"/>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5"/>
      <c r="Y4197" s="171"/>
      <c r="Z4197" s="172"/>
      <c r="AA4197" s="209"/>
      <c r="AB4197" s="189"/>
      <c r="AC4197" s="153"/>
      <c r="AD4197" s="153"/>
      <c r="AE4197" s="190"/>
      <c r="AF4197" s="189"/>
      <c r="AG4197" s="190"/>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5"/>
      <c r="Y4198" s="171"/>
      <c r="Z4198" s="172"/>
      <c r="AA4198" s="209"/>
      <c r="AB4198" s="189"/>
      <c r="AC4198" s="153"/>
      <c r="AD4198" s="153"/>
      <c r="AE4198" s="190"/>
      <c r="AF4198" s="189"/>
      <c r="AG4198" s="190"/>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5"/>
      <c r="Y4199" s="171"/>
      <c r="Z4199" s="172"/>
      <c r="AA4199" s="209"/>
      <c r="AB4199" s="189"/>
      <c r="AC4199" s="153"/>
      <c r="AD4199" s="153"/>
      <c r="AE4199" s="190"/>
      <c r="AF4199" s="189"/>
      <c r="AG4199" s="190"/>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5"/>
      <c r="Y4200" s="171"/>
      <c r="Z4200" s="172"/>
      <c r="AA4200" s="209"/>
      <c r="AB4200" s="189"/>
      <c r="AC4200" s="153"/>
      <c r="AD4200" s="153"/>
      <c r="AE4200" s="190"/>
      <c r="AF4200" s="189"/>
      <c r="AG4200" s="190"/>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5"/>
      <c r="Y4201" s="171"/>
      <c r="Z4201" s="172"/>
      <c r="AA4201" s="209"/>
      <c r="AB4201" s="189"/>
      <c r="AC4201" s="153"/>
      <c r="AD4201" s="153"/>
      <c r="AE4201" s="190"/>
      <c r="AF4201" s="189"/>
      <c r="AG4201" s="190"/>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5"/>
      <c r="Y4202" s="171"/>
      <c r="Z4202" s="172"/>
      <c r="AA4202" s="209"/>
      <c r="AB4202" s="189"/>
      <c r="AC4202" s="153"/>
      <c r="AD4202" s="153"/>
      <c r="AE4202" s="190"/>
      <c r="AF4202" s="189"/>
      <c r="AG4202" s="190"/>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5"/>
      <c r="Y4203" s="171"/>
      <c r="Z4203" s="172"/>
      <c r="AA4203" s="209"/>
      <c r="AB4203" s="189"/>
      <c r="AC4203" s="153"/>
      <c r="AD4203" s="153"/>
      <c r="AE4203" s="190"/>
      <c r="AF4203" s="189"/>
      <c r="AG4203" s="190"/>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5"/>
      <c r="Y4204" s="171"/>
      <c r="Z4204" s="172"/>
      <c r="AA4204" s="209"/>
      <c r="AB4204" s="189"/>
      <c r="AC4204" s="153"/>
      <c r="AD4204" s="153"/>
      <c r="AE4204" s="190"/>
      <c r="AF4204" s="189"/>
      <c r="AG4204" s="190"/>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5"/>
      <c r="Y4205" s="171"/>
      <c r="Z4205" s="172"/>
      <c r="AA4205" s="209"/>
      <c r="AB4205" s="189"/>
      <c r="AC4205" s="153"/>
      <c r="AD4205" s="153"/>
      <c r="AE4205" s="190"/>
      <c r="AF4205" s="189"/>
      <c r="AG4205" s="190"/>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5"/>
      <c r="Y4206" s="171"/>
      <c r="Z4206" s="172"/>
      <c r="AA4206" s="209"/>
      <c r="AB4206" s="189"/>
      <c r="AC4206" s="153"/>
      <c r="AD4206" s="153"/>
      <c r="AE4206" s="190"/>
      <c r="AF4206" s="189"/>
      <c r="AG4206" s="190"/>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5"/>
      <c r="Y4207" s="171"/>
      <c r="Z4207" s="172"/>
      <c r="AA4207" s="209"/>
      <c r="AB4207" s="189"/>
      <c r="AC4207" s="153"/>
      <c r="AD4207" s="153"/>
      <c r="AE4207" s="190"/>
      <c r="AF4207" s="189"/>
      <c r="AG4207" s="190"/>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5"/>
      <c r="Y4208" s="171"/>
      <c r="Z4208" s="172"/>
      <c r="AA4208" s="209"/>
      <c r="AB4208" s="189"/>
      <c r="AC4208" s="153"/>
      <c r="AD4208" s="153"/>
      <c r="AE4208" s="190"/>
      <c r="AF4208" s="189"/>
      <c r="AG4208" s="190"/>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5"/>
      <c r="Y4209" s="171"/>
      <c r="Z4209" s="172"/>
      <c r="AA4209" s="209"/>
      <c r="AB4209" s="189"/>
      <c r="AC4209" s="153"/>
      <c r="AD4209" s="153"/>
      <c r="AE4209" s="190"/>
      <c r="AF4209" s="189"/>
      <c r="AG4209" s="190"/>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5"/>
      <c r="Y4210" s="171"/>
      <c r="Z4210" s="172"/>
      <c r="AA4210" s="209"/>
      <c r="AB4210" s="189"/>
      <c r="AC4210" s="153"/>
      <c r="AD4210" s="153"/>
      <c r="AE4210" s="190"/>
      <c r="AF4210" s="189"/>
      <c r="AG4210" s="190"/>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5"/>
      <c r="Y4211" s="171"/>
      <c r="Z4211" s="172"/>
      <c r="AA4211" s="209"/>
      <c r="AB4211" s="189"/>
      <c r="AC4211" s="153"/>
      <c r="AD4211" s="153"/>
      <c r="AE4211" s="190"/>
      <c r="AF4211" s="189"/>
      <c r="AG4211" s="190"/>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5"/>
      <c r="Y4212" s="171"/>
      <c r="Z4212" s="172"/>
      <c r="AA4212" s="209"/>
      <c r="AB4212" s="189"/>
      <c r="AC4212" s="153"/>
      <c r="AD4212" s="153"/>
      <c r="AE4212" s="190"/>
      <c r="AF4212" s="189"/>
      <c r="AG4212" s="190"/>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5"/>
      <c r="Y4213" s="171"/>
      <c r="Z4213" s="172"/>
      <c r="AA4213" s="209"/>
      <c r="AB4213" s="189"/>
      <c r="AC4213" s="153"/>
      <c r="AD4213" s="153"/>
      <c r="AE4213" s="190"/>
      <c r="AF4213" s="189"/>
      <c r="AG4213" s="190"/>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5"/>
      <c r="Y4214" s="171"/>
      <c r="Z4214" s="172"/>
      <c r="AA4214" s="209"/>
      <c r="AB4214" s="189"/>
      <c r="AC4214" s="153"/>
      <c r="AD4214" s="153"/>
      <c r="AE4214" s="190"/>
      <c r="AF4214" s="189"/>
      <c r="AG4214" s="190"/>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5"/>
      <c r="Y4215" s="171"/>
      <c r="Z4215" s="172"/>
      <c r="AA4215" s="209"/>
      <c r="AB4215" s="189"/>
      <c r="AC4215" s="153"/>
      <c r="AD4215" s="153"/>
      <c r="AE4215" s="190"/>
      <c r="AF4215" s="189"/>
      <c r="AG4215" s="190"/>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5"/>
      <c r="Y4216" s="171"/>
      <c r="Z4216" s="172"/>
      <c r="AA4216" s="209"/>
      <c r="AB4216" s="189"/>
      <c r="AC4216" s="153"/>
      <c r="AD4216" s="153"/>
      <c r="AE4216" s="190"/>
      <c r="AF4216" s="189"/>
      <c r="AG4216" s="190"/>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5"/>
      <c r="Y4217" s="171"/>
      <c r="Z4217" s="172"/>
      <c r="AA4217" s="209"/>
      <c r="AB4217" s="189"/>
      <c r="AC4217" s="153"/>
      <c r="AD4217" s="153"/>
      <c r="AE4217" s="190"/>
      <c r="AF4217" s="189"/>
      <c r="AG4217" s="190"/>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5"/>
      <c r="Y4218" s="171"/>
      <c r="Z4218" s="172"/>
      <c r="AA4218" s="209"/>
      <c r="AB4218" s="189"/>
      <c r="AC4218" s="153"/>
      <c r="AD4218" s="153"/>
      <c r="AE4218" s="190"/>
      <c r="AF4218" s="189"/>
      <c r="AG4218" s="190"/>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5"/>
      <c r="Y4219" s="171"/>
      <c r="Z4219" s="172"/>
      <c r="AA4219" s="209"/>
      <c r="AB4219" s="189"/>
      <c r="AC4219" s="153"/>
      <c r="AD4219" s="153"/>
      <c r="AE4219" s="190"/>
      <c r="AF4219" s="189"/>
      <c r="AG4219" s="190"/>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5"/>
      <c r="Y4220" s="171"/>
      <c r="Z4220" s="172"/>
      <c r="AA4220" s="209"/>
      <c r="AB4220" s="189"/>
      <c r="AC4220" s="153"/>
      <c r="AD4220" s="153"/>
      <c r="AE4220" s="190"/>
      <c r="AF4220" s="189"/>
      <c r="AG4220" s="190"/>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5"/>
      <c r="Y4221" s="171"/>
      <c r="Z4221" s="172"/>
      <c r="AA4221" s="209"/>
      <c r="AB4221" s="189"/>
      <c r="AC4221" s="153"/>
      <c r="AD4221" s="153"/>
      <c r="AE4221" s="190"/>
      <c r="AF4221" s="189"/>
      <c r="AG4221" s="190"/>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5"/>
      <c r="Y4222" s="171"/>
      <c r="Z4222" s="172"/>
      <c r="AA4222" s="209"/>
      <c r="AB4222" s="189"/>
      <c r="AC4222" s="153"/>
      <c r="AD4222" s="153"/>
      <c r="AE4222" s="190"/>
      <c r="AF4222" s="189"/>
      <c r="AG4222" s="190"/>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5"/>
      <c r="Y4223" s="171"/>
      <c r="Z4223" s="172"/>
      <c r="AA4223" s="209"/>
      <c r="AB4223" s="189"/>
      <c r="AC4223" s="153"/>
      <c r="AD4223" s="153"/>
      <c r="AE4223" s="190"/>
      <c r="AF4223" s="189"/>
      <c r="AG4223" s="190"/>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5"/>
      <c r="Y4224" s="171"/>
      <c r="Z4224" s="172"/>
      <c r="AA4224" s="209"/>
      <c r="AB4224" s="189"/>
      <c r="AC4224" s="153"/>
      <c r="AD4224" s="153"/>
      <c r="AE4224" s="190"/>
      <c r="AF4224" s="189"/>
      <c r="AG4224" s="190"/>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5"/>
      <c r="Y4225" s="171"/>
      <c r="Z4225" s="172"/>
      <c r="AA4225" s="209"/>
      <c r="AB4225" s="189"/>
      <c r="AC4225" s="153"/>
      <c r="AD4225" s="153"/>
      <c r="AE4225" s="190"/>
      <c r="AF4225" s="189"/>
      <c r="AG4225" s="190"/>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5"/>
      <c r="Y4226" s="171"/>
      <c r="Z4226" s="172"/>
      <c r="AA4226" s="209"/>
      <c r="AB4226" s="189"/>
      <c r="AC4226" s="153"/>
      <c r="AD4226" s="153"/>
      <c r="AE4226" s="190"/>
      <c r="AF4226" s="189"/>
      <c r="AG4226" s="190"/>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5"/>
      <c r="Y4227" s="171"/>
      <c r="Z4227" s="172"/>
      <c r="AA4227" s="209"/>
      <c r="AB4227" s="189"/>
      <c r="AC4227" s="153"/>
      <c r="AD4227" s="153"/>
      <c r="AE4227" s="190"/>
      <c r="AF4227" s="189"/>
      <c r="AG4227" s="190"/>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5"/>
      <c r="Y4228" s="171"/>
      <c r="Z4228" s="172"/>
      <c r="AA4228" s="209"/>
      <c r="AB4228" s="189"/>
      <c r="AC4228" s="153"/>
      <c r="AD4228" s="153"/>
      <c r="AE4228" s="190"/>
      <c r="AF4228" s="189"/>
      <c r="AG4228" s="190"/>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5"/>
      <c r="Y4229" s="171"/>
      <c r="Z4229" s="172"/>
      <c r="AA4229" s="209"/>
      <c r="AB4229" s="189"/>
      <c r="AC4229" s="153"/>
      <c r="AD4229" s="153"/>
      <c r="AE4229" s="190"/>
      <c r="AF4229" s="189"/>
      <c r="AG4229" s="190"/>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5"/>
      <c r="Y4230" s="171"/>
      <c r="Z4230" s="172"/>
      <c r="AA4230" s="209"/>
      <c r="AB4230" s="189"/>
      <c r="AC4230" s="153"/>
      <c r="AD4230" s="153"/>
      <c r="AE4230" s="190"/>
      <c r="AF4230" s="189"/>
      <c r="AG4230" s="190"/>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5"/>
      <c r="Y4231" s="171"/>
      <c r="Z4231" s="172"/>
      <c r="AA4231" s="209"/>
      <c r="AB4231" s="189"/>
      <c r="AC4231" s="153"/>
      <c r="AD4231" s="153"/>
      <c r="AE4231" s="190"/>
      <c r="AF4231" s="189"/>
      <c r="AG4231" s="190"/>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5"/>
      <c r="Y4232" s="171"/>
      <c r="Z4232" s="172"/>
      <c r="AA4232" s="209"/>
      <c r="AB4232" s="189"/>
      <c r="AC4232" s="153"/>
      <c r="AD4232" s="153"/>
      <c r="AE4232" s="190"/>
      <c r="AF4232" s="189"/>
      <c r="AG4232" s="190"/>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5"/>
      <c r="Y4233" s="171"/>
      <c r="Z4233" s="172"/>
      <c r="AA4233" s="209"/>
      <c r="AB4233" s="189"/>
      <c r="AC4233" s="153"/>
      <c r="AD4233" s="153"/>
      <c r="AE4233" s="190"/>
      <c r="AF4233" s="189"/>
      <c r="AG4233" s="190"/>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5"/>
      <c r="Y4234" s="171"/>
      <c r="Z4234" s="172"/>
      <c r="AA4234" s="209"/>
      <c r="AB4234" s="189"/>
      <c r="AC4234" s="153"/>
      <c r="AD4234" s="153"/>
      <c r="AE4234" s="190"/>
      <c r="AF4234" s="189"/>
      <c r="AG4234" s="190"/>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5"/>
      <c r="Y4235" s="171"/>
      <c r="Z4235" s="172"/>
      <c r="AA4235" s="209"/>
      <c r="AB4235" s="189"/>
      <c r="AC4235" s="153"/>
      <c r="AD4235" s="153"/>
      <c r="AE4235" s="190"/>
      <c r="AF4235" s="189"/>
      <c r="AG4235" s="190"/>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5"/>
      <c r="Y4236" s="171"/>
      <c r="Z4236" s="172"/>
      <c r="AA4236" s="209"/>
      <c r="AB4236" s="189"/>
      <c r="AC4236" s="153"/>
      <c r="AD4236" s="153"/>
      <c r="AE4236" s="190"/>
      <c r="AF4236" s="189"/>
      <c r="AG4236" s="190"/>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5"/>
      <c r="Y4237" s="171"/>
      <c r="Z4237" s="172"/>
      <c r="AA4237" s="209"/>
      <c r="AB4237" s="189"/>
      <c r="AC4237" s="153"/>
      <c r="AD4237" s="153"/>
      <c r="AE4237" s="190"/>
      <c r="AF4237" s="189"/>
      <c r="AG4237" s="190"/>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5"/>
      <c r="Y4238" s="171"/>
      <c r="Z4238" s="172"/>
      <c r="AA4238" s="209"/>
      <c r="AB4238" s="189"/>
      <c r="AC4238" s="153"/>
      <c r="AD4238" s="153"/>
      <c r="AE4238" s="190"/>
      <c r="AF4238" s="189"/>
      <c r="AG4238" s="190"/>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5"/>
      <c r="Y4239" s="171"/>
      <c r="Z4239" s="172"/>
      <c r="AA4239" s="209"/>
      <c r="AB4239" s="189"/>
      <c r="AC4239" s="153"/>
      <c r="AD4239" s="153"/>
      <c r="AE4239" s="190"/>
      <c r="AF4239" s="189"/>
      <c r="AG4239" s="190"/>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5"/>
      <c r="Y4240" s="171"/>
      <c r="Z4240" s="172"/>
      <c r="AA4240" s="209"/>
      <c r="AB4240" s="189"/>
      <c r="AC4240" s="153"/>
      <c r="AD4240" s="153"/>
      <c r="AE4240" s="190"/>
      <c r="AF4240" s="189"/>
      <c r="AG4240" s="190"/>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5"/>
      <c r="Y4241" s="171"/>
      <c r="Z4241" s="172"/>
      <c r="AA4241" s="209"/>
      <c r="AB4241" s="189"/>
      <c r="AC4241" s="153"/>
      <c r="AD4241" s="153"/>
      <c r="AE4241" s="190"/>
      <c r="AF4241" s="189"/>
      <c r="AG4241" s="190"/>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5"/>
      <c r="Y4242" s="171"/>
      <c r="Z4242" s="172"/>
      <c r="AA4242" s="209"/>
      <c r="AB4242" s="189"/>
      <c r="AC4242" s="153"/>
      <c r="AD4242" s="153"/>
      <c r="AE4242" s="190"/>
      <c r="AF4242" s="189"/>
      <c r="AG4242" s="190"/>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5"/>
      <c r="Y4243" s="171"/>
      <c r="Z4243" s="172"/>
      <c r="AA4243" s="209"/>
      <c r="AB4243" s="189"/>
      <c r="AC4243" s="153"/>
      <c r="AD4243" s="153"/>
      <c r="AE4243" s="190"/>
      <c r="AF4243" s="189"/>
      <c r="AG4243" s="190"/>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5"/>
      <c r="Y4244" s="171"/>
      <c r="Z4244" s="172"/>
      <c r="AA4244" s="209"/>
      <c r="AB4244" s="189"/>
      <c r="AC4244" s="153"/>
      <c r="AD4244" s="153"/>
      <c r="AE4244" s="190"/>
      <c r="AF4244" s="189"/>
      <c r="AG4244" s="190"/>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5"/>
      <c r="Y4245" s="171"/>
      <c r="Z4245" s="172"/>
      <c r="AA4245" s="209"/>
      <c r="AB4245" s="189"/>
      <c r="AC4245" s="153"/>
      <c r="AD4245" s="153"/>
      <c r="AE4245" s="190"/>
      <c r="AF4245" s="189"/>
      <c r="AG4245" s="190"/>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5"/>
      <c r="Y4246" s="171"/>
      <c r="Z4246" s="172"/>
      <c r="AA4246" s="209"/>
      <c r="AB4246" s="189"/>
      <c r="AC4246" s="153"/>
      <c r="AD4246" s="153"/>
      <c r="AE4246" s="190"/>
      <c r="AF4246" s="189"/>
      <c r="AG4246" s="190"/>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5"/>
      <c r="Y4247" s="171"/>
      <c r="Z4247" s="172"/>
      <c r="AA4247" s="209"/>
      <c r="AB4247" s="189"/>
      <c r="AC4247" s="153"/>
      <c r="AD4247" s="153"/>
      <c r="AE4247" s="190"/>
      <c r="AF4247" s="189"/>
      <c r="AG4247" s="190"/>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5"/>
      <c r="Y4248" s="171"/>
      <c r="Z4248" s="172"/>
      <c r="AA4248" s="209"/>
      <c r="AB4248" s="189"/>
      <c r="AC4248" s="153"/>
      <c r="AD4248" s="153"/>
      <c r="AE4248" s="190"/>
      <c r="AF4248" s="189"/>
      <c r="AG4248" s="190"/>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5"/>
      <c r="Y4249" s="171"/>
      <c r="Z4249" s="172"/>
      <c r="AA4249" s="209"/>
      <c r="AB4249" s="189"/>
      <c r="AC4249" s="153"/>
      <c r="AD4249" s="153"/>
      <c r="AE4249" s="190"/>
      <c r="AF4249" s="189"/>
      <c r="AG4249" s="190"/>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5"/>
      <c r="Y4250" s="171"/>
      <c r="Z4250" s="172"/>
      <c r="AA4250" s="209"/>
      <c r="AB4250" s="189"/>
      <c r="AC4250" s="153"/>
      <c r="AD4250" s="153"/>
      <c r="AE4250" s="190"/>
      <c r="AF4250" s="189"/>
      <c r="AG4250" s="190"/>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5"/>
      <c r="Y4251" s="171"/>
      <c r="Z4251" s="172"/>
      <c r="AA4251" s="209"/>
      <c r="AB4251" s="189"/>
      <c r="AC4251" s="153"/>
      <c r="AD4251" s="153"/>
      <c r="AE4251" s="190"/>
      <c r="AF4251" s="189"/>
      <c r="AG4251" s="190"/>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5"/>
      <c r="Y4252" s="171"/>
      <c r="Z4252" s="172"/>
      <c r="AA4252" s="209"/>
      <c r="AB4252" s="189"/>
      <c r="AC4252" s="153"/>
      <c r="AD4252" s="153"/>
      <c r="AE4252" s="190"/>
      <c r="AF4252" s="189"/>
      <c r="AG4252" s="190"/>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5"/>
      <c r="Y4253" s="171"/>
      <c r="Z4253" s="172"/>
      <c r="AA4253" s="209"/>
      <c r="AB4253" s="189"/>
      <c r="AC4253" s="153"/>
      <c r="AD4253" s="153"/>
      <c r="AE4253" s="190"/>
      <c r="AF4253" s="189"/>
      <c r="AG4253" s="190"/>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5"/>
      <c r="Y4254" s="171"/>
      <c r="Z4254" s="172"/>
      <c r="AA4254" s="209"/>
      <c r="AB4254" s="189"/>
      <c r="AC4254" s="153"/>
      <c r="AD4254" s="153"/>
      <c r="AE4254" s="190"/>
      <c r="AF4254" s="189"/>
      <c r="AG4254" s="190"/>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5"/>
      <c r="Y4255" s="171"/>
      <c r="Z4255" s="172"/>
      <c r="AA4255" s="209"/>
      <c r="AB4255" s="189"/>
      <c r="AC4255" s="153"/>
      <c r="AD4255" s="153"/>
      <c r="AE4255" s="190"/>
      <c r="AF4255" s="189"/>
      <c r="AG4255" s="190"/>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5"/>
      <c r="Y4256" s="171"/>
      <c r="Z4256" s="172"/>
      <c r="AA4256" s="209"/>
      <c r="AB4256" s="189"/>
      <c r="AC4256" s="153"/>
      <c r="AD4256" s="153"/>
      <c r="AE4256" s="190"/>
      <c r="AF4256" s="189"/>
      <c r="AG4256" s="190"/>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5"/>
      <c r="Y4257" s="171"/>
      <c r="Z4257" s="172"/>
      <c r="AA4257" s="209"/>
      <c r="AB4257" s="189"/>
      <c r="AC4257" s="153"/>
      <c r="AD4257" s="153"/>
      <c r="AE4257" s="190"/>
      <c r="AF4257" s="189"/>
      <c r="AG4257" s="190"/>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5"/>
      <c r="Y4258" s="171"/>
      <c r="Z4258" s="172"/>
      <c r="AA4258" s="209"/>
      <c r="AB4258" s="189"/>
      <c r="AC4258" s="153"/>
      <c r="AD4258" s="153"/>
      <c r="AE4258" s="190"/>
      <c r="AF4258" s="189"/>
      <c r="AG4258" s="190"/>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5"/>
      <c r="Y4259" s="171"/>
      <c r="Z4259" s="172"/>
      <c r="AA4259" s="209"/>
      <c r="AB4259" s="189"/>
      <c r="AC4259" s="153"/>
      <c r="AD4259" s="153"/>
      <c r="AE4259" s="190"/>
      <c r="AF4259" s="189"/>
      <c r="AG4259" s="190"/>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5"/>
      <c r="Y4260" s="171"/>
      <c r="Z4260" s="172"/>
      <c r="AA4260" s="209"/>
      <c r="AB4260" s="189"/>
      <c r="AC4260" s="153"/>
      <c r="AD4260" s="153"/>
      <c r="AE4260" s="190"/>
      <c r="AF4260" s="189"/>
      <c r="AG4260" s="190"/>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5"/>
      <c r="Y4261" s="171"/>
      <c r="Z4261" s="172"/>
      <c r="AA4261" s="209"/>
      <c r="AB4261" s="189"/>
      <c r="AC4261" s="153"/>
      <c r="AD4261" s="153"/>
      <c r="AE4261" s="190"/>
      <c r="AF4261" s="189"/>
      <c r="AG4261" s="190"/>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5"/>
      <c r="Y4262" s="171"/>
      <c r="Z4262" s="172"/>
      <c r="AA4262" s="209"/>
      <c r="AB4262" s="189"/>
      <c r="AC4262" s="153"/>
      <c r="AD4262" s="153"/>
      <c r="AE4262" s="190"/>
      <c r="AF4262" s="189"/>
      <c r="AG4262" s="190"/>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5"/>
      <c r="Y4263" s="171"/>
      <c r="Z4263" s="172"/>
      <c r="AA4263" s="209"/>
      <c r="AB4263" s="189"/>
      <c r="AC4263" s="153"/>
      <c r="AD4263" s="153"/>
      <c r="AE4263" s="190"/>
      <c r="AF4263" s="189"/>
      <c r="AG4263" s="190"/>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5"/>
      <c r="Y4264" s="171"/>
      <c r="Z4264" s="172"/>
      <c r="AA4264" s="209"/>
      <c r="AB4264" s="189"/>
      <c r="AC4264" s="153"/>
      <c r="AD4264" s="153"/>
      <c r="AE4264" s="190"/>
      <c r="AF4264" s="189"/>
      <c r="AG4264" s="190"/>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5"/>
      <c r="Y4265" s="171"/>
      <c r="Z4265" s="172"/>
      <c r="AA4265" s="209"/>
      <c r="AB4265" s="189"/>
      <c r="AC4265" s="153"/>
      <c r="AD4265" s="153"/>
      <c r="AE4265" s="190"/>
      <c r="AF4265" s="189"/>
      <c r="AG4265" s="190"/>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5"/>
      <c r="Y4266" s="171"/>
      <c r="Z4266" s="172"/>
      <c r="AA4266" s="209"/>
      <c r="AB4266" s="189"/>
      <c r="AC4266" s="153"/>
      <c r="AD4266" s="153"/>
      <c r="AE4266" s="190"/>
      <c r="AF4266" s="189"/>
      <c r="AG4266" s="190"/>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5"/>
      <c r="Y4267" s="171"/>
      <c r="Z4267" s="172"/>
      <c r="AA4267" s="209"/>
      <c r="AB4267" s="189"/>
      <c r="AC4267" s="153"/>
      <c r="AD4267" s="153"/>
      <c r="AE4267" s="190"/>
      <c r="AF4267" s="189"/>
      <c r="AG4267" s="190"/>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5"/>
      <c r="Y4268" s="171"/>
      <c r="Z4268" s="172"/>
      <c r="AA4268" s="209"/>
      <c r="AB4268" s="189"/>
      <c r="AC4268" s="153"/>
      <c r="AD4268" s="153"/>
      <c r="AE4268" s="190"/>
      <c r="AF4268" s="189"/>
      <c r="AG4268" s="190"/>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5"/>
      <c r="Y4269" s="171"/>
      <c r="Z4269" s="172"/>
      <c r="AA4269" s="209"/>
      <c r="AB4269" s="189"/>
      <c r="AC4269" s="153"/>
      <c r="AD4269" s="153"/>
      <c r="AE4269" s="190"/>
      <c r="AF4269" s="189"/>
      <c r="AG4269" s="190"/>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5"/>
      <c r="Y4270" s="171"/>
      <c r="Z4270" s="172"/>
      <c r="AA4270" s="209"/>
      <c r="AB4270" s="189"/>
      <c r="AC4270" s="153"/>
      <c r="AD4270" s="153"/>
      <c r="AE4270" s="190"/>
      <c r="AF4270" s="189"/>
      <c r="AG4270" s="190"/>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5"/>
      <c r="Y4271" s="171"/>
      <c r="Z4271" s="172"/>
      <c r="AA4271" s="209"/>
      <c r="AB4271" s="189"/>
      <c r="AC4271" s="153"/>
      <c r="AD4271" s="153"/>
      <c r="AE4271" s="190"/>
      <c r="AF4271" s="189"/>
      <c r="AG4271" s="190"/>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5"/>
      <c r="Y4272" s="171"/>
      <c r="Z4272" s="172"/>
      <c r="AA4272" s="209"/>
      <c r="AB4272" s="189"/>
      <c r="AC4272" s="153"/>
      <c r="AD4272" s="153"/>
      <c r="AE4272" s="190"/>
      <c r="AF4272" s="189"/>
      <c r="AG4272" s="190"/>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5"/>
      <c r="Y4273" s="171"/>
      <c r="Z4273" s="172"/>
      <c r="AA4273" s="209"/>
      <c r="AB4273" s="189"/>
      <c r="AC4273" s="153"/>
      <c r="AD4273" s="153"/>
      <c r="AE4273" s="190"/>
      <c r="AF4273" s="189"/>
      <c r="AG4273" s="190"/>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5"/>
      <c r="Y4274" s="171"/>
      <c r="Z4274" s="172"/>
      <c r="AA4274" s="209"/>
      <c r="AB4274" s="189"/>
      <c r="AC4274" s="153"/>
      <c r="AD4274" s="153"/>
      <c r="AE4274" s="190"/>
      <c r="AF4274" s="189"/>
      <c r="AG4274" s="190"/>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5"/>
      <c r="Y4275" s="171"/>
      <c r="Z4275" s="172"/>
      <c r="AA4275" s="209"/>
      <c r="AB4275" s="189"/>
      <c r="AC4275" s="153"/>
      <c r="AD4275" s="153"/>
      <c r="AE4275" s="190"/>
      <c r="AF4275" s="189"/>
      <c r="AG4275" s="190"/>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5"/>
      <c r="Y4276" s="171"/>
      <c r="Z4276" s="172"/>
      <c r="AA4276" s="209"/>
      <c r="AB4276" s="189"/>
      <c r="AC4276" s="153"/>
      <c r="AD4276" s="153"/>
      <c r="AE4276" s="190"/>
      <c r="AF4276" s="189"/>
      <c r="AG4276" s="190"/>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5"/>
      <c r="Y4277" s="171"/>
      <c r="Z4277" s="172"/>
      <c r="AA4277" s="209"/>
      <c r="AB4277" s="189"/>
      <c r="AC4277" s="153"/>
      <c r="AD4277" s="153"/>
      <c r="AE4277" s="190"/>
      <c r="AF4277" s="189"/>
      <c r="AG4277" s="190"/>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5"/>
      <c r="Y4278" s="171"/>
      <c r="Z4278" s="172"/>
      <c r="AA4278" s="209"/>
      <c r="AB4278" s="189"/>
      <c r="AC4278" s="153"/>
      <c r="AD4278" s="153"/>
      <c r="AE4278" s="190"/>
      <c r="AF4278" s="189"/>
      <c r="AG4278" s="190"/>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5"/>
      <c r="Y4279" s="171"/>
      <c r="Z4279" s="172"/>
      <c r="AA4279" s="209"/>
      <c r="AB4279" s="189"/>
      <c r="AC4279" s="153"/>
      <c r="AD4279" s="153"/>
      <c r="AE4279" s="190"/>
      <c r="AF4279" s="189"/>
      <c r="AG4279" s="190"/>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5"/>
      <c r="Y4280" s="171"/>
      <c r="Z4280" s="172"/>
      <c r="AA4280" s="209"/>
      <c r="AB4280" s="189"/>
      <c r="AC4280" s="153"/>
      <c r="AD4280" s="153"/>
      <c r="AE4280" s="190"/>
      <c r="AF4280" s="189"/>
      <c r="AG4280" s="190"/>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5"/>
      <c r="Y4281" s="171"/>
      <c r="Z4281" s="172"/>
      <c r="AA4281" s="209"/>
      <c r="AB4281" s="189"/>
      <c r="AC4281" s="153"/>
      <c r="AD4281" s="153"/>
      <c r="AE4281" s="190"/>
      <c r="AF4281" s="189"/>
      <c r="AG4281" s="190"/>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5"/>
      <c r="Y4282" s="171"/>
      <c r="Z4282" s="172"/>
      <c r="AA4282" s="209"/>
      <c r="AB4282" s="189"/>
      <c r="AC4282" s="153"/>
      <c r="AD4282" s="153"/>
      <c r="AE4282" s="190"/>
      <c r="AF4282" s="189"/>
      <c r="AG4282" s="190"/>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5"/>
      <c r="Y4283" s="171"/>
      <c r="Z4283" s="172"/>
      <c r="AA4283" s="209"/>
      <c r="AB4283" s="189"/>
      <c r="AC4283" s="153"/>
      <c r="AD4283" s="153"/>
      <c r="AE4283" s="190"/>
      <c r="AF4283" s="189"/>
      <c r="AG4283" s="190"/>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5"/>
      <c r="Y4284" s="171"/>
      <c r="Z4284" s="172"/>
      <c r="AA4284" s="209"/>
      <c r="AB4284" s="189"/>
      <c r="AC4284" s="153"/>
      <c r="AD4284" s="153"/>
      <c r="AE4284" s="190"/>
      <c r="AF4284" s="189"/>
      <c r="AG4284" s="190"/>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5"/>
      <c r="Y4285" s="171"/>
      <c r="Z4285" s="172"/>
      <c r="AA4285" s="209"/>
      <c r="AB4285" s="189"/>
      <c r="AC4285" s="153"/>
      <c r="AD4285" s="153"/>
      <c r="AE4285" s="190"/>
      <c r="AF4285" s="189"/>
      <c r="AG4285" s="190"/>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5"/>
      <c r="Y4286" s="171"/>
      <c r="Z4286" s="172"/>
      <c r="AA4286" s="209"/>
      <c r="AB4286" s="189"/>
      <c r="AC4286" s="153"/>
      <c r="AD4286" s="153"/>
      <c r="AE4286" s="190"/>
      <c r="AF4286" s="189"/>
      <c r="AG4286" s="190"/>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5"/>
      <c r="Y4287" s="171"/>
      <c r="Z4287" s="172"/>
      <c r="AA4287" s="209"/>
      <c r="AB4287" s="189"/>
      <c r="AC4287" s="153"/>
      <c r="AD4287" s="153"/>
      <c r="AE4287" s="190"/>
      <c r="AF4287" s="189"/>
      <c r="AG4287" s="190"/>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5"/>
      <c r="Y4288" s="171"/>
      <c r="Z4288" s="172"/>
      <c r="AA4288" s="209"/>
      <c r="AB4288" s="189"/>
      <c r="AC4288" s="153"/>
      <c r="AD4288" s="153"/>
      <c r="AE4288" s="190"/>
      <c r="AF4288" s="189"/>
      <c r="AG4288" s="190"/>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5"/>
      <c r="Y4289" s="171"/>
      <c r="Z4289" s="172"/>
      <c r="AA4289" s="209"/>
      <c r="AB4289" s="189"/>
      <c r="AC4289" s="153"/>
      <c r="AD4289" s="153"/>
      <c r="AE4289" s="190"/>
      <c r="AF4289" s="189"/>
      <c r="AG4289" s="190"/>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5"/>
      <c r="Y4290" s="171"/>
      <c r="Z4290" s="172"/>
      <c r="AA4290" s="209"/>
      <c r="AB4290" s="189"/>
      <c r="AC4290" s="153"/>
      <c r="AD4290" s="153"/>
      <c r="AE4290" s="190"/>
      <c r="AF4290" s="189"/>
      <c r="AG4290" s="190"/>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5"/>
      <c r="Y4291" s="171"/>
      <c r="Z4291" s="172"/>
      <c r="AA4291" s="209"/>
      <c r="AB4291" s="189"/>
      <c r="AC4291" s="153"/>
      <c r="AD4291" s="153"/>
      <c r="AE4291" s="190"/>
      <c r="AF4291" s="189"/>
      <c r="AG4291" s="190"/>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5"/>
      <c r="Y4292" s="171"/>
      <c r="Z4292" s="172"/>
      <c r="AA4292" s="209"/>
      <c r="AB4292" s="189"/>
      <c r="AC4292" s="153"/>
      <c r="AD4292" s="153"/>
      <c r="AE4292" s="190"/>
      <c r="AF4292" s="189"/>
      <c r="AG4292" s="190"/>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5"/>
      <c r="Y4293" s="171"/>
      <c r="Z4293" s="172"/>
      <c r="AA4293" s="209"/>
      <c r="AB4293" s="189"/>
      <c r="AC4293" s="153"/>
      <c r="AD4293" s="153"/>
      <c r="AE4293" s="190"/>
      <c r="AF4293" s="189"/>
      <c r="AG4293" s="190"/>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5"/>
      <c r="Y4294" s="171"/>
      <c r="Z4294" s="172"/>
      <c r="AA4294" s="209"/>
      <c r="AB4294" s="189"/>
      <c r="AC4294" s="153"/>
      <c r="AD4294" s="153"/>
      <c r="AE4294" s="190"/>
      <c r="AF4294" s="189"/>
      <c r="AG4294" s="190"/>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5"/>
      <c r="Y4295" s="171"/>
      <c r="Z4295" s="172"/>
      <c r="AA4295" s="209"/>
      <c r="AB4295" s="189"/>
      <c r="AC4295" s="153"/>
      <c r="AD4295" s="153"/>
      <c r="AE4295" s="190"/>
      <c r="AF4295" s="189"/>
      <c r="AG4295" s="190"/>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5"/>
      <c r="Y4296" s="171"/>
      <c r="Z4296" s="172"/>
      <c r="AA4296" s="209"/>
      <c r="AB4296" s="189"/>
      <c r="AC4296" s="153"/>
      <c r="AD4296" s="153"/>
      <c r="AE4296" s="190"/>
      <c r="AF4296" s="189"/>
      <c r="AG4296" s="190"/>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5"/>
      <c r="Y4297" s="171"/>
      <c r="Z4297" s="172"/>
      <c r="AA4297" s="209"/>
      <c r="AB4297" s="189"/>
      <c r="AC4297" s="153"/>
      <c r="AD4297" s="153"/>
      <c r="AE4297" s="190"/>
      <c r="AF4297" s="189"/>
      <c r="AG4297" s="190"/>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5"/>
      <c r="Y4298" s="171"/>
      <c r="Z4298" s="172"/>
      <c r="AA4298" s="209"/>
      <c r="AB4298" s="189"/>
      <c r="AC4298" s="153"/>
      <c r="AD4298" s="153"/>
      <c r="AE4298" s="190"/>
      <c r="AF4298" s="189"/>
      <c r="AG4298" s="190"/>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5"/>
      <c r="Y4299" s="171"/>
      <c r="Z4299" s="172"/>
      <c r="AA4299" s="209"/>
      <c r="AB4299" s="189"/>
      <c r="AC4299" s="153"/>
      <c r="AD4299" s="153"/>
      <c r="AE4299" s="190"/>
      <c r="AF4299" s="189"/>
      <c r="AG4299" s="190"/>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5"/>
      <c r="Y4300" s="171"/>
      <c r="Z4300" s="172"/>
      <c r="AA4300" s="209"/>
      <c r="AB4300" s="189"/>
      <c r="AC4300" s="153"/>
      <c r="AD4300" s="153"/>
      <c r="AE4300" s="190"/>
      <c r="AF4300" s="189"/>
      <c r="AG4300" s="190"/>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5"/>
      <c r="Y4301" s="171"/>
      <c r="Z4301" s="172"/>
      <c r="AA4301" s="209"/>
      <c r="AB4301" s="189"/>
      <c r="AC4301" s="153"/>
      <c r="AD4301" s="153"/>
      <c r="AE4301" s="190"/>
      <c r="AF4301" s="189"/>
      <c r="AG4301" s="190"/>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5"/>
      <c r="Y4302" s="171"/>
      <c r="Z4302" s="172"/>
      <c r="AA4302" s="209"/>
      <c r="AB4302" s="189"/>
      <c r="AC4302" s="153"/>
      <c r="AD4302" s="153"/>
      <c r="AE4302" s="190"/>
      <c r="AF4302" s="189"/>
      <c r="AG4302" s="190"/>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5"/>
      <c r="Y4303" s="171"/>
      <c r="Z4303" s="172"/>
      <c r="AA4303" s="209"/>
      <c r="AB4303" s="189"/>
      <c r="AC4303" s="153"/>
      <c r="AD4303" s="153"/>
      <c r="AE4303" s="190"/>
      <c r="AF4303" s="189"/>
      <c r="AG4303" s="190"/>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5"/>
      <c r="Y4304" s="171"/>
      <c r="Z4304" s="172"/>
      <c r="AA4304" s="209"/>
      <c r="AB4304" s="189"/>
      <c r="AC4304" s="153"/>
      <c r="AD4304" s="153"/>
      <c r="AE4304" s="190"/>
      <c r="AF4304" s="189"/>
      <c r="AG4304" s="190"/>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5"/>
      <c r="Y4305" s="171"/>
      <c r="Z4305" s="172"/>
      <c r="AA4305" s="209"/>
      <c r="AB4305" s="189"/>
      <c r="AC4305" s="153"/>
      <c r="AD4305" s="153"/>
      <c r="AE4305" s="190"/>
      <c r="AF4305" s="189"/>
      <c r="AG4305" s="190"/>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5"/>
      <c r="Y4306" s="171"/>
      <c r="Z4306" s="172"/>
      <c r="AA4306" s="209"/>
      <c r="AB4306" s="189"/>
      <c r="AC4306" s="153"/>
      <c r="AD4306" s="153"/>
      <c r="AE4306" s="190"/>
      <c r="AF4306" s="189"/>
      <c r="AG4306" s="190"/>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5"/>
      <c r="Y4307" s="171"/>
      <c r="Z4307" s="172"/>
      <c r="AA4307" s="209"/>
      <c r="AB4307" s="189"/>
      <c r="AC4307" s="153"/>
      <c r="AD4307" s="153"/>
      <c r="AE4307" s="190"/>
      <c r="AF4307" s="189"/>
      <c r="AG4307" s="190"/>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5"/>
      <c r="Y4308" s="171"/>
      <c r="Z4308" s="172"/>
      <c r="AA4308" s="209"/>
      <c r="AB4308" s="189"/>
      <c r="AC4308" s="153"/>
      <c r="AD4308" s="153"/>
      <c r="AE4308" s="190"/>
      <c r="AF4308" s="189"/>
      <c r="AG4308" s="190"/>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5"/>
      <c r="Y4309" s="171"/>
      <c r="Z4309" s="172"/>
      <c r="AA4309" s="209"/>
      <c r="AB4309" s="189"/>
      <c r="AC4309" s="153"/>
      <c r="AD4309" s="153"/>
      <c r="AE4309" s="190"/>
      <c r="AF4309" s="189"/>
      <c r="AG4309" s="190"/>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5"/>
      <c r="Y4310" s="171"/>
      <c r="Z4310" s="172"/>
      <c r="AA4310" s="209"/>
      <c r="AB4310" s="189"/>
      <c r="AC4310" s="153"/>
      <c r="AD4310" s="153"/>
      <c r="AE4310" s="190"/>
      <c r="AF4310" s="189"/>
      <c r="AG4310" s="190"/>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5"/>
      <c r="Y4311" s="171"/>
      <c r="Z4311" s="172"/>
      <c r="AA4311" s="209"/>
      <c r="AB4311" s="189"/>
      <c r="AC4311" s="153"/>
      <c r="AD4311" s="153"/>
      <c r="AE4311" s="190"/>
      <c r="AF4311" s="189"/>
      <c r="AG4311" s="190"/>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5"/>
      <c r="Y4312" s="171"/>
      <c r="Z4312" s="172"/>
      <c r="AA4312" s="209"/>
      <c r="AB4312" s="189"/>
      <c r="AC4312" s="153"/>
      <c r="AD4312" s="153"/>
      <c r="AE4312" s="190"/>
      <c r="AF4312" s="189"/>
      <c r="AG4312" s="190"/>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5"/>
      <c r="Y4313" s="171"/>
      <c r="Z4313" s="172"/>
      <c r="AA4313" s="209"/>
      <c r="AB4313" s="189"/>
      <c r="AC4313" s="153"/>
      <c r="AD4313" s="153"/>
      <c r="AE4313" s="190"/>
      <c r="AF4313" s="189"/>
      <c r="AG4313" s="190"/>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5"/>
      <c r="Y4314" s="171"/>
      <c r="Z4314" s="172"/>
      <c r="AA4314" s="209"/>
      <c r="AB4314" s="189"/>
      <c r="AC4314" s="153"/>
      <c r="AD4314" s="153"/>
      <c r="AE4314" s="190"/>
      <c r="AF4314" s="189"/>
      <c r="AG4314" s="190"/>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5"/>
      <c r="Y4315" s="171"/>
      <c r="Z4315" s="172"/>
      <c r="AA4315" s="209"/>
      <c r="AB4315" s="189"/>
      <c r="AC4315" s="153"/>
      <c r="AD4315" s="153"/>
      <c r="AE4315" s="190"/>
      <c r="AF4315" s="189"/>
      <c r="AG4315" s="190"/>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5"/>
      <c r="Y4316" s="171"/>
      <c r="Z4316" s="172"/>
      <c r="AA4316" s="209"/>
      <c r="AB4316" s="189"/>
      <c r="AC4316" s="153"/>
      <c r="AD4316" s="153"/>
      <c r="AE4316" s="190"/>
      <c r="AF4316" s="189"/>
      <c r="AG4316" s="190"/>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5"/>
      <c r="Y4317" s="171"/>
      <c r="Z4317" s="172"/>
      <c r="AA4317" s="209"/>
      <c r="AB4317" s="189"/>
      <c r="AC4317" s="153"/>
      <c r="AD4317" s="153"/>
      <c r="AE4317" s="190"/>
      <c r="AF4317" s="189"/>
      <c r="AG4317" s="190"/>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5"/>
      <c r="Y4318" s="171"/>
      <c r="Z4318" s="172"/>
      <c r="AA4318" s="209"/>
      <c r="AB4318" s="189"/>
      <c r="AC4318" s="153"/>
      <c r="AD4318" s="153"/>
      <c r="AE4318" s="190"/>
      <c r="AF4318" s="189"/>
      <c r="AG4318" s="190"/>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5"/>
      <c r="Y4319" s="171"/>
      <c r="Z4319" s="172"/>
      <c r="AA4319" s="209"/>
      <c r="AB4319" s="189"/>
      <c r="AC4319" s="153"/>
      <c r="AD4319" s="153"/>
      <c r="AE4319" s="190"/>
      <c r="AF4319" s="189"/>
      <c r="AG4319" s="190"/>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5"/>
      <c r="Y4320" s="171"/>
      <c r="Z4320" s="172"/>
      <c r="AA4320" s="209"/>
      <c r="AB4320" s="189"/>
      <c r="AC4320" s="153"/>
      <c r="AD4320" s="153"/>
      <c r="AE4320" s="190"/>
      <c r="AF4320" s="189"/>
      <c r="AG4320" s="190"/>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5"/>
      <c r="Y4321" s="171"/>
      <c r="Z4321" s="172"/>
      <c r="AA4321" s="209"/>
      <c r="AB4321" s="189"/>
      <c r="AC4321" s="153"/>
      <c r="AD4321" s="153"/>
      <c r="AE4321" s="190"/>
      <c r="AF4321" s="189"/>
      <c r="AG4321" s="190"/>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5"/>
      <c r="Y4322" s="171"/>
      <c r="Z4322" s="172"/>
      <c r="AA4322" s="209"/>
      <c r="AB4322" s="189"/>
      <c r="AC4322" s="153"/>
      <c r="AD4322" s="153"/>
      <c r="AE4322" s="190"/>
      <c r="AF4322" s="189"/>
      <c r="AG4322" s="190"/>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5"/>
      <c r="Y4323" s="171"/>
      <c r="Z4323" s="172"/>
      <c r="AA4323" s="209"/>
      <c r="AB4323" s="189"/>
      <c r="AC4323" s="153"/>
      <c r="AD4323" s="153"/>
      <c r="AE4323" s="190"/>
      <c r="AF4323" s="189"/>
      <c r="AG4323" s="190"/>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5"/>
      <c r="Y4324" s="171"/>
      <c r="Z4324" s="172"/>
      <c r="AA4324" s="209"/>
      <c r="AB4324" s="189"/>
      <c r="AC4324" s="153"/>
      <c r="AD4324" s="153"/>
      <c r="AE4324" s="190"/>
      <c r="AF4324" s="189"/>
      <c r="AG4324" s="190"/>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5"/>
      <c r="Y4325" s="171"/>
      <c r="Z4325" s="172"/>
      <c r="AA4325" s="209"/>
      <c r="AB4325" s="189"/>
      <c r="AC4325" s="153"/>
      <c r="AD4325" s="153"/>
      <c r="AE4325" s="190"/>
      <c r="AF4325" s="189"/>
      <c r="AG4325" s="190"/>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5"/>
      <c r="Y4326" s="171"/>
      <c r="Z4326" s="172"/>
      <c r="AA4326" s="209"/>
      <c r="AB4326" s="189"/>
      <c r="AC4326" s="153"/>
      <c r="AD4326" s="153"/>
      <c r="AE4326" s="190"/>
      <c r="AF4326" s="189"/>
      <c r="AG4326" s="190"/>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5"/>
      <c r="Y4327" s="171"/>
      <c r="Z4327" s="172"/>
      <c r="AA4327" s="209"/>
      <c r="AB4327" s="189"/>
      <c r="AC4327" s="153"/>
      <c r="AD4327" s="153"/>
      <c r="AE4327" s="190"/>
      <c r="AF4327" s="189"/>
      <c r="AG4327" s="190"/>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5"/>
      <c r="Y4328" s="171"/>
      <c r="Z4328" s="172"/>
      <c r="AA4328" s="209"/>
      <c r="AB4328" s="189"/>
      <c r="AC4328" s="153"/>
      <c r="AD4328" s="153"/>
      <c r="AE4328" s="190"/>
      <c r="AF4328" s="189"/>
      <c r="AG4328" s="190"/>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5"/>
      <c r="Y4329" s="171"/>
      <c r="Z4329" s="172"/>
      <c r="AA4329" s="209"/>
      <c r="AB4329" s="189"/>
      <c r="AC4329" s="153"/>
      <c r="AD4329" s="153"/>
      <c r="AE4329" s="190"/>
      <c r="AF4329" s="189"/>
      <c r="AG4329" s="190"/>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5"/>
      <c r="Y4330" s="171"/>
      <c r="Z4330" s="172"/>
      <c r="AA4330" s="209"/>
      <c r="AB4330" s="189"/>
      <c r="AC4330" s="153"/>
      <c r="AD4330" s="153"/>
      <c r="AE4330" s="190"/>
      <c r="AF4330" s="189"/>
      <c r="AG4330" s="190"/>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5"/>
      <c r="Y4331" s="171"/>
      <c r="Z4331" s="172"/>
      <c r="AA4331" s="209"/>
      <c r="AB4331" s="189"/>
      <c r="AC4331" s="153"/>
      <c r="AD4331" s="153"/>
      <c r="AE4331" s="190"/>
      <c r="AF4331" s="189"/>
      <c r="AG4331" s="190"/>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5"/>
      <c r="Y4332" s="171"/>
      <c r="Z4332" s="172"/>
      <c r="AA4332" s="209"/>
      <c r="AB4332" s="189"/>
      <c r="AC4332" s="153"/>
      <c r="AD4332" s="153"/>
      <c r="AE4332" s="190"/>
      <c r="AF4332" s="189"/>
      <c r="AG4332" s="190"/>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5"/>
      <c r="Y4333" s="171"/>
      <c r="Z4333" s="172"/>
      <c r="AA4333" s="209"/>
      <c r="AB4333" s="189"/>
      <c r="AC4333" s="153"/>
      <c r="AD4333" s="153"/>
      <c r="AE4333" s="190"/>
      <c r="AF4333" s="189"/>
      <c r="AG4333" s="190"/>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5"/>
      <c r="Y4334" s="171"/>
      <c r="Z4334" s="172"/>
      <c r="AA4334" s="209"/>
      <c r="AB4334" s="189"/>
      <c r="AC4334" s="153"/>
      <c r="AD4334" s="153"/>
      <c r="AE4334" s="190"/>
      <c r="AF4334" s="189"/>
      <c r="AG4334" s="190"/>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5"/>
      <c r="Y4335" s="171"/>
      <c r="Z4335" s="172"/>
      <c r="AA4335" s="209"/>
      <c r="AB4335" s="189"/>
      <c r="AC4335" s="153"/>
      <c r="AD4335" s="153"/>
      <c r="AE4335" s="190"/>
      <c r="AF4335" s="189"/>
      <c r="AG4335" s="190"/>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5"/>
      <c r="Y4336" s="171"/>
      <c r="Z4336" s="172"/>
      <c r="AA4336" s="209"/>
      <c r="AB4336" s="189"/>
      <c r="AC4336" s="153"/>
      <c r="AD4336" s="153"/>
      <c r="AE4336" s="190"/>
      <c r="AF4336" s="189"/>
      <c r="AG4336" s="190"/>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5"/>
      <c r="Y4337" s="171"/>
      <c r="Z4337" s="172"/>
      <c r="AA4337" s="209"/>
      <c r="AB4337" s="189"/>
      <c r="AC4337" s="153"/>
      <c r="AD4337" s="153"/>
      <c r="AE4337" s="190"/>
      <c r="AF4337" s="189"/>
      <c r="AG4337" s="190"/>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5"/>
      <c r="Y4338" s="171"/>
      <c r="Z4338" s="172"/>
      <c r="AA4338" s="209"/>
      <c r="AB4338" s="189"/>
      <c r="AC4338" s="153"/>
      <c r="AD4338" s="153"/>
      <c r="AE4338" s="190"/>
      <c r="AF4338" s="189"/>
      <c r="AG4338" s="190"/>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5"/>
      <c r="Y4339" s="171"/>
      <c r="Z4339" s="172"/>
      <c r="AA4339" s="209"/>
      <c r="AB4339" s="189"/>
      <c r="AC4339" s="153"/>
      <c r="AD4339" s="153"/>
      <c r="AE4339" s="190"/>
      <c r="AF4339" s="189"/>
      <c r="AG4339" s="190"/>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5"/>
      <c r="Y4340" s="171"/>
      <c r="Z4340" s="172"/>
      <c r="AA4340" s="209"/>
      <c r="AB4340" s="189"/>
      <c r="AC4340" s="153"/>
      <c r="AD4340" s="153"/>
      <c r="AE4340" s="190"/>
      <c r="AF4340" s="189"/>
      <c r="AG4340" s="190"/>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5"/>
      <c r="Y4341" s="171"/>
      <c r="Z4341" s="172"/>
      <c r="AA4341" s="209"/>
      <c r="AB4341" s="189"/>
      <c r="AC4341" s="153"/>
      <c r="AD4341" s="153"/>
      <c r="AE4341" s="190"/>
      <c r="AF4341" s="189"/>
      <c r="AG4341" s="190"/>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5"/>
      <c r="Y4342" s="171"/>
      <c r="Z4342" s="172"/>
      <c r="AA4342" s="209"/>
      <c r="AB4342" s="189"/>
      <c r="AC4342" s="153"/>
      <c r="AD4342" s="153"/>
      <c r="AE4342" s="190"/>
      <c r="AF4342" s="189"/>
      <c r="AG4342" s="190"/>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5"/>
      <c r="Y4343" s="171"/>
      <c r="Z4343" s="172"/>
      <c r="AA4343" s="209"/>
      <c r="AB4343" s="189"/>
      <c r="AC4343" s="153"/>
      <c r="AD4343" s="153"/>
      <c r="AE4343" s="190"/>
      <c r="AF4343" s="189"/>
      <c r="AG4343" s="190"/>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5"/>
      <c r="Y4344" s="171"/>
      <c r="Z4344" s="172"/>
      <c r="AA4344" s="209"/>
      <c r="AB4344" s="189"/>
      <c r="AC4344" s="153"/>
      <c r="AD4344" s="153"/>
      <c r="AE4344" s="190"/>
      <c r="AF4344" s="189"/>
      <c r="AG4344" s="190"/>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5"/>
      <c r="Y4345" s="171"/>
      <c r="Z4345" s="172"/>
      <c r="AA4345" s="209"/>
      <c r="AB4345" s="189"/>
      <c r="AC4345" s="153"/>
      <c r="AD4345" s="153"/>
      <c r="AE4345" s="190"/>
      <c r="AF4345" s="189"/>
      <c r="AG4345" s="190"/>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5"/>
      <c r="Y4346" s="171"/>
      <c r="Z4346" s="172"/>
      <c r="AA4346" s="209"/>
      <c r="AB4346" s="189"/>
      <c r="AC4346" s="153"/>
      <c r="AD4346" s="153"/>
      <c r="AE4346" s="190"/>
      <c r="AF4346" s="189"/>
      <c r="AG4346" s="190"/>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5"/>
      <c r="Y4347" s="171"/>
      <c r="Z4347" s="172"/>
      <c r="AA4347" s="209"/>
      <c r="AB4347" s="189"/>
      <c r="AC4347" s="153"/>
      <c r="AD4347" s="153"/>
      <c r="AE4347" s="190"/>
      <c r="AF4347" s="189"/>
      <c r="AG4347" s="190"/>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5"/>
      <c r="Y4348" s="171"/>
      <c r="Z4348" s="172"/>
      <c r="AA4348" s="209"/>
      <c r="AB4348" s="189"/>
      <c r="AC4348" s="153"/>
      <c r="AD4348" s="153"/>
      <c r="AE4348" s="190"/>
      <c r="AF4348" s="189"/>
      <c r="AG4348" s="190"/>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5"/>
      <c r="Y4349" s="171"/>
      <c r="Z4349" s="172"/>
      <c r="AA4349" s="209"/>
      <c r="AB4349" s="189"/>
      <c r="AC4349" s="153"/>
      <c r="AD4349" s="153"/>
      <c r="AE4349" s="190"/>
      <c r="AF4349" s="189"/>
      <c r="AG4349" s="190"/>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5"/>
      <c r="Y4350" s="171"/>
      <c r="Z4350" s="172"/>
      <c r="AA4350" s="209"/>
      <c r="AB4350" s="189"/>
      <c r="AC4350" s="153"/>
      <c r="AD4350" s="153"/>
      <c r="AE4350" s="190"/>
      <c r="AF4350" s="189"/>
      <c r="AG4350" s="190"/>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5"/>
      <c r="Y4351" s="171"/>
      <c r="Z4351" s="172"/>
      <c r="AA4351" s="209"/>
      <c r="AB4351" s="189"/>
      <c r="AC4351" s="153"/>
      <c r="AD4351" s="153"/>
      <c r="AE4351" s="190"/>
      <c r="AF4351" s="189"/>
      <c r="AG4351" s="190"/>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5"/>
      <c r="Y4352" s="171"/>
      <c r="Z4352" s="172"/>
      <c r="AA4352" s="209"/>
      <c r="AB4352" s="189"/>
      <c r="AC4352" s="153"/>
      <c r="AD4352" s="153"/>
      <c r="AE4352" s="190"/>
      <c r="AF4352" s="189"/>
      <c r="AG4352" s="190"/>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5"/>
      <c r="Y4353" s="171"/>
      <c r="Z4353" s="172"/>
      <c r="AA4353" s="209"/>
      <c r="AB4353" s="189"/>
      <c r="AC4353" s="153"/>
      <c r="AD4353" s="153"/>
      <c r="AE4353" s="190"/>
      <c r="AF4353" s="189"/>
      <c r="AG4353" s="190"/>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5"/>
      <c r="Y4354" s="171"/>
      <c r="Z4354" s="172"/>
      <c r="AA4354" s="209"/>
      <c r="AB4354" s="189"/>
      <c r="AC4354" s="153"/>
      <c r="AD4354" s="153"/>
      <c r="AE4354" s="190"/>
      <c r="AF4354" s="189"/>
      <c r="AG4354" s="190"/>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5"/>
      <c r="Y4355" s="171"/>
      <c r="Z4355" s="172"/>
      <c r="AA4355" s="209"/>
      <c r="AB4355" s="189"/>
      <c r="AC4355" s="153"/>
      <c r="AD4355" s="153"/>
      <c r="AE4355" s="190"/>
      <c r="AF4355" s="189"/>
      <c r="AG4355" s="190"/>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5"/>
      <c r="Y4356" s="171"/>
      <c r="Z4356" s="172"/>
      <c r="AA4356" s="209"/>
      <c r="AB4356" s="189"/>
      <c r="AC4356" s="153"/>
      <c r="AD4356" s="153"/>
      <c r="AE4356" s="190"/>
      <c r="AF4356" s="189"/>
      <c r="AG4356" s="190"/>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5"/>
      <c r="Y4357" s="171"/>
      <c r="Z4357" s="172"/>
      <c r="AA4357" s="209"/>
      <c r="AB4357" s="189"/>
      <c r="AC4357" s="153"/>
      <c r="AD4357" s="153"/>
      <c r="AE4357" s="190"/>
      <c r="AF4357" s="189"/>
      <c r="AG4357" s="190"/>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5"/>
      <c r="Y4358" s="171"/>
      <c r="Z4358" s="172"/>
      <c r="AA4358" s="209"/>
      <c r="AB4358" s="189"/>
      <c r="AC4358" s="153"/>
      <c r="AD4358" s="153"/>
      <c r="AE4358" s="190"/>
      <c r="AF4358" s="189"/>
      <c r="AG4358" s="190"/>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5"/>
      <c r="Y4359" s="171"/>
      <c r="Z4359" s="172"/>
      <c r="AA4359" s="209"/>
      <c r="AB4359" s="189"/>
      <c r="AC4359" s="153"/>
      <c r="AD4359" s="153"/>
      <c r="AE4359" s="190"/>
      <c r="AF4359" s="189"/>
      <c r="AG4359" s="190"/>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5"/>
      <c r="Y4360" s="171"/>
      <c r="Z4360" s="172"/>
      <c r="AA4360" s="209"/>
      <c r="AB4360" s="189"/>
      <c r="AC4360" s="153"/>
      <c r="AD4360" s="153"/>
      <c r="AE4360" s="190"/>
      <c r="AF4360" s="189"/>
      <c r="AG4360" s="190"/>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5"/>
      <c r="Y4361" s="171"/>
      <c r="Z4361" s="172"/>
      <c r="AA4361" s="209"/>
      <c r="AB4361" s="189"/>
      <c r="AC4361" s="153"/>
      <c r="AD4361" s="153"/>
      <c r="AE4361" s="190"/>
      <c r="AF4361" s="189"/>
      <c r="AG4361" s="190"/>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5"/>
      <c r="Y4362" s="171"/>
      <c r="Z4362" s="172"/>
      <c r="AA4362" s="209"/>
      <c r="AB4362" s="189"/>
      <c r="AC4362" s="153"/>
      <c r="AD4362" s="153"/>
      <c r="AE4362" s="190"/>
      <c r="AF4362" s="189"/>
      <c r="AG4362" s="190"/>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5"/>
      <c r="Y4363" s="171"/>
      <c r="Z4363" s="172"/>
      <c r="AA4363" s="209"/>
      <c r="AB4363" s="189"/>
      <c r="AC4363" s="153"/>
      <c r="AD4363" s="153"/>
      <c r="AE4363" s="190"/>
      <c r="AF4363" s="189"/>
      <c r="AG4363" s="190"/>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5"/>
      <c r="Y4364" s="171"/>
      <c r="Z4364" s="172"/>
      <c r="AA4364" s="209"/>
      <c r="AB4364" s="189"/>
      <c r="AC4364" s="153"/>
      <c r="AD4364" s="153"/>
      <c r="AE4364" s="190"/>
      <c r="AF4364" s="189"/>
      <c r="AG4364" s="190"/>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5"/>
      <c r="Y4365" s="171"/>
      <c r="Z4365" s="172"/>
      <c r="AA4365" s="209"/>
      <c r="AB4365" s="189"/>
      <c r="AC4365" s="153"/>
      <c r="AD4365" s="153"/>
      <c r="AE4365" s="190"/>
      <c r="AF4365" s="189"/>
      <c r="AG4365" s="190"/>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5"/>
      <c r="Y4366" s="171"/>
      <c r="Z4366" s="172"/>
      <c r="AA4366" s="209"/>
      <c r="AB4366" s="189"/>
      <c r="AC4366" s="153"/>
      <c r="AD4366" s="153"/>
      <c r="AE4366" s="190"/>
      <c r="AF4366" s="189"/>
      <c r="AG4366" s="190"/>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5"/>
      <c r="Y4367" s="171"/>
      <c r="Z4367" s="172"/>
      <c r="AA4367" s="209"/>
      <c r="AB4367" s="189"/>
      <c r="AC4367" s="153"/>
      <c r="AD4367" s="153"/>
      <c r="AE4367" s="190"/>
      <c r="AF4367" s="189"/>
      <c r="AG4367" s="190"/>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5"/>
      <c r="Y4368" s="171"/>
      <c r="Z4368" s="172"/>
      <c r="AA4368" s="209"/>
      <c r="AB4368" s="189"/>
      <c r="AC4368" s="153"/>
      <c r="AD4368" s="153"/>
      <c r="AE4368" s="190"/>
      <c r="AF4368" s="189"/>
      <c r="AG4368" s="190"/>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5"/>
      <c r="Y4369" s="171"/>
      <c r="Z4369" s="172"/>
      <c r="AA4369" s="209"/>
      <c r="AB4369" s="189"/>
      <c r="AC4369" s="153"/>
      <c r="AD4369" s="153"/>
      <c r="AE4369" s="190"/>
      <c r="AF4369" s="189"/>
      <c r="AG4369" s="190"/>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5"/>
      <c r="Y4370" s="171"/>
      <c r="Z4370" s="172"/>
      <c r="AA4370" s="209"/>
      <c r="AB4370" s="189"/>
      <c r="AC4370" s="153"/>
      <c r="AD4370" s="153"/>
      <c r="AE4370" s="190"/>
      <c r="AF4370" s="189"/>
      <c r="AG4370" s="190"/>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5"/>
      <c r="Y4371" s="171"/>
      <c r="Z4371" s="172"/>
      <c r="AA4371" s="209"/>
      <c r="AB4371" s="189"/>
      <c r="AC4371" s="153"/>
      <c r="AD4371" s="153"/>
      <c r="AE4371" s="190"/>
      <c r="AF4371" s="189"/>
      <c r="AG4371" s="190"/>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5"/>
      <c r="Y4372" s="171"/>
      <c r="Z4372" s="172"/>
      <c r="AA4372" s="209"/>
      <c r="AB4372" s="189"/>
      <c r="AC4372" s="153"/>
      <c r="AD4372" s="153"/>
      <c r="AE4372" s="190"/>
      <c r="AF4372" s="189"/>
      <c r="AG4372" s="190"/>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5"/>
      <c r="Y4373" s="171"/>
      <c r="Z4373" s="172"/>
      <c r="AA4373" s="209"/>
      <c r="AB4373" s="189"/>
      <c r="AC4373" s="153"/>
      <c r="AD4373" s="153"/>
      <c r="AE4373" s="190"/>
      <c r="AF4373" s="189"/>
      <c r="AG4373" s="190"/>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5"/>
      <c r="Y4374" s="171"/>
      <c r="Z4374" s="172"/>
      <c r="AA4374" s="209"/>
      <c r="AB4374" s="189"/>
      <c r="AC4374" s="153"/>
      <c r="AD4374" s="153"/>
      <c r="AE4374" s="190"/>
      <c r="AF4374" s="189"/>
      <c r="AG4374" s="190"/>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5"/>
      <c r="Y4375" s="171"/>
      <c r="Z4375" s="172"/>
      <c r="AA4375" s="209"/>
      <c r="AB4375" s="189"/>
      <c r="AC4375" s="153"/>
      <c r="AD4375" s="153"/>
      <c r="AE4375" s="190"/>
      <c r="AF4375" s="189"/>
      <c r="AG4375" s="190"/>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5"/>
      <c r="Y4376" s="171"/>
      <c r="Z4376" s="172"/>
      <c r="AA4376" s="209"/>
      <c r="AB4376" s="189"/>
      <c r="AC4376" s="153"/>
      <c r="AD4376" s="153"/>
      <c r="AE4376" s="190"/>
      <c r="AF4376" s="189"/>
      <c r="AG4376" s="190"/>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5"/>
      <c r="Y4377" s="171"/>
      <c r="Z4377" s="172"/>
      <c r="AA4377" s="209"/>
      <c r="AB4377" s="189"/>
      <c r="AC4377" s="153"/>
      <c r="AD4377" s="153"/>
      <c r="AE4377" s="190"/>
      <c r="AF4377" s="189"/>
      <c r="AG4377" s="190"/>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5"/>
      <c r="Y4378" s="171"/>
      <c r="Z4378" s="172"/>
      <c r="AA4378" s="209"/>
      <c r="AB4378" s="189"/>
      <c r="AC4378" s="153"/>
      <c r="AD4378" s="153"/>
      <c r="AE4378" s="190"/>
      <c r="AF4378" s="189"/>
      <c r="AG4378" s="190"/>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5"/>
      <c r="Y4379" s="171"/>
      <c r="Z4379" s="172"/>
      <c r="AA4379" s="209"/>
      <c r="AB4379" s="189"/>
      <c r="AC4379" s="153"/>
      <c r="AD4379" s="153"/>
      <c r="AE4379" s="190"/>
      <c r="AF4379" s="189"/>
      <c r="AG4379" s="190"/>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5"/>
      <c r="Y4380" s="171"/>
      <c r="Z4380" s="172"/>
      <c r="AA4380" s="209"/>
      <c r="AB4380" s="189"/>
      <c r="AC4380" s="153"/>
      <c r="AD4380" s="153"/>
      <c r="AE4380" s="190"/>
      <c r="AF4380" s="189"/>
      <c r="AG4380" s="190"/>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5"/>
      <c r="Y4381" s="171"/>
      <c r="Z4381" s="172"/>
      <c r="AA4381" s="209"/>
      <c r="AB4381" s="189"/>
      <c r="AC4381" s="153"/>
      <c r="AD4381" s="153"/>
      <c r="AE4381" s="190"/>
      <c r="AF4381" s="189"/>
      <c r="AG4381" s="190"/>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5"/>
      <c r="Y4382" s="171"/>
      <c r="Z4382" s="172"/>
      <c r="AA4382" s="209"/>
      <c r="AB4382" s="189"/>
      <c r="AC4382" s="153"/>
      <c r="AD4382" s="153"/>
      <c r="AE4382" s="190"/>
      <c r="AF4382" s="189"/>
      <c r="AG4382" s="190"/>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5"/>
      <c r="Y4383" s="171"/>
      <c r="Z4383" s="172"/>
      <c r="AA4383" s="209"/>
      <c r="AB4383" s="189"/>
      <c r="AC4383" s="153"/>
      <c r="AD4383" s="153"/>
      <c r="AE4383" s="190"/>
      <c r="AF4383" s="189"/>
      <c r="AG4383" s="190"/>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5"/>
      <c r="Y4384" s="171"/>
      <c r="Z4384" s="172"/>
      <c r="AA4384" s="209"/>
      <c r="AB4384" s="189"/>
      <c r="AC4384" s="153"/>
      <c r="AD4384" s="153"/>
      <c r="AE4384" s="190"/>
      <c r="AF4384" s="189"/>
      <c r="AG4384" s="190"/>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5"/>
      <c r="Y4385" s="171"/>
      <c r="Z4385" s="172"/>
      <c r="AA4385" s="209"/>
      <c r="AB4385" s="189"/>
      <c r="AC4385" s="153"/>
      <c r="AD4385" s="153"/>
      <c r="AE4385" s="190"/>
      <c r="AF4385" s="189"/>
      <c r="AG4385" s="190"/>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5"/>
      <c r="Y4386" s="171"/>
      <c r="Z4386" s="172"/>
      <c r="AA4386" s="209"/>
      <c r="AB4386" s="189"/>
      <c r="AC4386" s="153"/>
      <c r="AD4386" s="153"/>
      <c r="AE4386" s="190"/>
      <c r="AF4386" s="189"/>
      <c r="AG4386" s="190"/>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5"/>
      <c r="Y4387" s="171"/>
      <c r="Z4387" s="172"/>
      <c r="AA4387" s="209"/>
      <c r="AB4387" s="189"/>
      <c r="AC4387" s="153"/>
      <c r="AD4387" s="153"/>
      <c r="AE4387" s="190"/>
      <c r="AF4387" s="189"/>
      <c r="AG4387" s="190"/>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5"/>
      <c r="Y4388" s="171"/>
      <c r="Z4388" s="172"/>
      <c r="AA4388" s="209"/>
      <c r="AB4388" s="189"/>
      <c r="AC4388" s="153"/>
      <c r="AD4388" s="153"/>
      <c r="AE4388" s="190"/>
      <c r="AF4388" s="189"/>
      <c r="AG4388" s="190"/>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5"/>
      <c r="Y4389" s="171"/>
      <c r="Z4389" s="172"/>
      <c r="AA4389" s="209"/>
      <c r="AB4389" s="189"/>
      <c r="AC4389" s="153"/>
      <c r="AD4389" s="153"/>
      <c r="AE4389" s="190"/>
      <c r="AF4389" s="189"/>
      <c r="AG4389" s="190"/>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5"/>
      <c r="Y4390" s="171"/>
      <c r="Z4390" s="172"/>
      <c r="AA4390" s="209"/>
      <c r="AB4390" s="189"/>
      <c r="AC4390" s="153"/>
      <c r="AD4390" s="153"/>
      <c r="AE4390" s="190"/>
      <c r="AF4390" s="189"/>
      <c r="AG4390" s="190"/>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5"/>
      <c r="Y4391" s="171"/>
      <c r="Z4391" s="172"/>
      <c r="AA4391" s="209"/>
      <c r="AB4391" s="189"/>
      <c r="AC4391" s="153"/>
      <c r="AD4391" s="153"/>
      <c r="AE4391" s="190"/>
      <c r="AF4391" s="189"/>
      <c r="AG4391" s="190"/>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5"/>
      <c r="Y4392" s="171"/>
      <c r="Z4392" s="172"/>
      <c r="AA4392" s="209"/>
      <c r="AB4392" s="189"/>
      <c r="AC4392" s="153"/>
      <c r="AD4392" s="153"/>
      <c r="AE4392" s="190"/>
      <c r="AF4392" s="189"/>
      <c r="AG4392" s="190"/>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5"/>
      <c r="Y4393" s="171"/>
      <c r="Z4393" s="172"/>
      <c r="AA4393" s="209"/>
      <c r="AB4393" s="189"/>
      <c r="AC4393" s="153"/>
      <c r="AD4393" s="153"/>
      <c r="AE4393" s="190"/>
      <c r="AF4393" s="189"/>
      <c r="AG4393" s="190"/>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5"/>
      <c r="Y4394" s="171"/>
      <c r="Z4394" s="172"/>
      <c r="AA4394" s="209"/>
      <c r="AB4394" s="189"/>
      <c r="AC4394" s="153"/>
      <c r="AD4394" s="153"/>
      <c r="AE4394" s="190"/>
      <c r="AF4394" s="189"/>
      <c r="AG4394" s="190"/>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5"/>
      <c r="Y4395" s="171"/>
      <c r="Z4395" s="172"/>
      <c r="AA4395" s="209"/>
      <c r="AB4395" s="189"/>
      <c r="AC4395" s="153"/>
      <c r="AD4395" s="153"/>
      <c r="AE4395" s="190"/>
      <c r="AF4395" s="189"/>
      <c r="AG4395" s="190"/>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5"/>
      <c r="Y4396" s="171"/>
      <c r="Z4396" s="172"/>
      <c r="AA4396" s="209"/>
      <c r="AB4396" s="189"/>
      <c r="AC4396" s="153"/>
      <c r="AD4396" s="153"/>
      <c r="AE4396" s="190"/>
      <c r="AF4396" s="189"/>
      <c r="AG4396" s="190"/>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5"/>
      <c r="Y4397" s="171"/>
      <c r="Z4397" s="172"/>
      <c r="AA4397" s="209"/>
      <c r="AB4397" s="189"/>
      <c r="AC4397" s="153"/>
      <c r="AD4397" s="153"/>
      <c r="AE4397" s="190"/>
      <c r="AF4397" s="189"/>
      <c r="AG4397" s="190"/>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5"/>
      <c r="Y4398" s="171"/>
      <c r="Z4398" s="172"/>
      <c r="AA4398" s="209"/>
      <c r="AB4398" s="189"/>
      <c r="AC4398" s="153"/>
      <c r="AD4398" s="153"/>
      <c r="AE4398" s="190"/>
      <c r="AF4398" s="189"/>
      <c r="AG4398" s="190"/>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5"/>
      <c r="Y4399" s="171"/>
      <c r="Z4399" s="172"/>
      <c r="AA4399" s="209"/>
      <c r="AB4399" s="189"/>
      <c r="AC4399" s="153"/>
      <c r="AD4399" s="153"/>
      <c r="AE4399" s="190"/>
      <c r="AF4399" s="189"/>
      <c r="AG4399" s="190"/>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5"/>
      <c r="Y4400" s="171"/>
      <c r="Z4400" s="172"/>
      <c r="AA4400" s="209"/>
      <c r="AB4400" s="189"/>
      <c r="AC4400" s="153"/>
      <c r="AD4400" s="153"/>
      <c r="AE4400" s="190"/>
      <c r="AF4400" s="189"/>
      <c r="AG4400" s="190"/>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5"/>
      <c r="Y4401" s="171"/>
      <c r="Z4401" s="172"/>
      <c r="AA4401" s="209"/>
      <c r="AB4401" s="189"/>
      <c r="AC4401" s="153"/>
      <c r="AD4401" s="153"/>
      <c r="AE4401" s="190"/>
      <c r="AF4401" s="189"/>
      <c r="AG4401" s="190"/>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5"/>
      <c r="Y4402" s="171"/>
      <c r="Z4402" s="172"/>
      <c r="AA4402" s="209"/>
      <c r="AB4402" s="189"/>
      <c r="AC4402" s="153"/>
      <c r="AD4402" s="153"/>
      <c r="AE4402" s="190"/>
      <c r="AF4402" s="189"/>
      <c r="AG4402" s="190"/>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5"/>
      <c r="Y4403" s="171"/>
      <c r="Z4403" s="172"/>
      <c r="AA4403" s="209"/>
      <c r="AB4403" s="189"/>
      <c r="AC4403" s="153"/>
      <c r="AD4403" s="153"/>
      <c r="AE4403" s="190"/>
      <c r="AF4403" s="189"/>
      <c r="AG4403" s="190"/>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5"/>
      <c r="Y4404" s="171"/>
      <c r="Z4404" s="172"/>
      <c r="AA4404" s="209"/>
      <c r="AB4404" s="189"/>
      <c r="AC4404" s="153"/>
      <c r="AD4404" s="153"/>
      <c r="AE4404" s="190"/>
      <c r="AF4404" s="189"/>
      <c r="AG4404" s="190"/>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5"/>
      <c r="Y4405" s="171"/>
      <c r="Z4405" s="172"/>
      <c r="AA4405" s="209"/>
      <c r="AB4405" s="189"/>
      <c r="AC4405" s="153"/>
      <c r="AD4405" s="153"/>
      <c r="AE4405" s="190"/>
      <c r="AF4405" s="189"/>
      <c r="AG4405" s="190"/>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5"/>
      <c r="Y4406" s="171"/>
      <c r="Z4406" s="172"/>
      <c r="AA4406" s="209"/>
      <c r="AB4406" s="189"/>
      <c r="AC4406" s="153"/>
      <c r="AD4406" s="153"/>
      <c r="AE4406" s="190"/>
      <c r="AF4406" s="189"/>
      <c r="AG4406" s="190"/>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5"/>
      <c r="Y4407" s="171"/>
      <c r="Z4407" s="172"/>
      <c r="AA4407" s="209"/>
      <c r="AB4407" s="189"/>
      <c r="AC4407" s="153"/>
      <c r="AD4407" s="153"/>
      <c r="AE4407" s="190"/>
      <c r="AF4407" s="189"/>
      <c r="AG4407" s="190"/>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5"/>
      <c r="Y4408" s="171"/>
      <c r="Z4408" s="172"/>
      <c r="AA4408" s="209"/>
      <c r="AB4408" s="189"/>
      <c r="AC4408" s="153"/>
      <c r="AD4408" s="153"/>
      <c r="AE4408" s="190"/>
      <c r="AF4408" s="189"/>
      <c r="AG4408" s="190"/>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5"/>
      <c r="Y4409" s="171"/>
      <c r="Z4409" s="172"/>
      <c r="AA4409" s="209"/>
      <c r="AB4409" s="189"/>
      <c r="AC4409" s="153"/>
      <c r="AD4409" s="153"/>
      <c r="AE4409" s="190"/>
      <c r="AF4409" s="189"/>
      <c r="AG4409" s="190"/>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5"/>
      <c r="Y4410" s="171"/>
      <c r="Z4410" s="172"/>
      <c r="AA4410" s="209"/>
      <c r="AB4410" s="189"/>
      <c r="AC4410" s="153"/>
      <c r="AD4410" s="153"/>
      <c r="AE4410" s="190"/>
      <c r="AF4410" s="189"/>
      <c r="AG4410" s="190"/>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5"/>
      <c r="Y4411" s="171"/>
      <c r="Z4411" s="172"/>
      <c r="AA4411" s="209"/>
      <c r="AB4411" s="189"/>
      <c r="AC4411" s="153"/>
      <c r="AD4411" s="153"/>
      <c r="AE4411" s="190"/>
      <c r="AF4411" s="189"/>
      <c r="AG4411" s="190"/>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5"/>
      <c r="Y4412" s="171"/>
      <c r="Z4412" s="172"/>
      <c r="AA4412" s="209"/>
      <c r="AB4412" s="189"/>
      <c r="AC4412" s="153"/>
      <c r="AD4412" s="153"/>
      <c r="AE4412" s="190"/>
      <c r="AF4412" s="189"/>
      <c r="AG4412" s="190"/>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5"/>
      <c r="Y4413" s="171"/>
      <c r="Z4413" s="172"/>
      <c r="AA4413" s="209"/>
      <c r="AB4413" s="189"/>
      <c r="AC4413" s="153"/>
      <c r="AD4413" s="153"/>
      <c r="AE4413" s="190"/>
      <c r="AF4413" s="189"/>
      <c r="AG4413" s="190"/>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5"/>
      <c r="Y4414" s="171"/>
      <c r="Z4414" s="172"/>
      <c r="AA4414" s="209"/>
      <c r="AB4414" s="189"/>
      <c r="AC4414" s="153"/>
      <c r="AD4414" s="153"/>
      <c r="AE4414" s="190"/>
      <c r="AF4414" s="189"/>
      <c r="AG4414" s="190"/>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5"/>
      <c r="Y4415" s="171"/>
      <c r="Z4415" s="172"/>
      <c r="AA4415" s="209"/>
      <c r="AB4415" s="189"/>
      <c r="AC4415" s="153"/>
      <c r="AD4415" s="153"/>
      <c r="AE4415" s="190"/>
      <c r="AF4415" s="189"/>
      <c r="AG4415" s="190"/>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5"/>
      <c r="Y4416" s="171"/>
      <c r="Z4416" s="172"/>
      <c r="AA4416" s="209"/>
      <c r="AB4416" s="189"/>
      <c r="AC4416" s="153"/>
      <c r="AD4416" s="153"/>
      <c r="AE4416" s="190"/>
      <c r="AF4416" s="189"/>
      <c r="AG4416" s="190"/>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5"/>
      <c r="Y4417" s="171"/>
      <c r="Z4417" s="172"/>
      <c r="AA4417" s="209"/>
      <c r="AB4417" s="189"/>
      <c r="AC4417" s="153"/>
      <c r="AD4417" s="153"/>
      <c r="AE4417" s="190"/>
      <c r="AF4417" s="189"/>
      <c r="AG4417" s="190"/>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5"/>
      <c r="Y4418" s="171"/>
      <c r="Z4418" s="172"/>
      <c r="AA4418" s="209"/>
      <c r="AB4418" s="189"/>
      <c r="AC4418" s="153"/>
      <c r="AD4418" s="153"/>
      <c r="AE4418" s="190"/>
      <c r="AF4418" s="189"/>
      <c r="AG4418" s="190"/>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5"/>
      <c r="Y4419" s="171"/>
      <c r="Z4419" s="172"/>
      <c r="AA4419" s="209"/>
      <c r="AB4419" s="189"/>
      <c r="AC4419" s="153"/>
      <c r="AD4419" s="153"/>
      <c r="AE4419" s="190"/>
      <c r="AF4419" s="189"/>
      <c r="AG4419" s="190"/>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5"/>
      <c r="Y4420" s="171"/>
      <c r="Z4420" s="172"/>
      <c r="AA4420" s="209"/>
      <c r="AB4420" s="189"/>
      <c r="AC4420" s="153"/>
      <c r="AD4420" s="153"/>
      <c r="AE4420" s="190"/>
      <c r="AF4420" s="189"/>
      <c r="AG4420" s="190"/>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5"/>
      <c r="Y4421" s="171"/>
      <c r="Z4421" s="172"/>
      <c r="AA4421" s="209"/>
      <c r="AB4421" s="189"/>
      <c r="AC4421" s="153"/>
      <c r="AD4421" s="153"/>
      <c r="AE4421" s="190"/>
      <c r="AF4421" s="189"/>
      <c r="AG4421" s="190"/>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5"/>
      <c r="Y4422" s="171"/>
      <c r="Z4422" s="172"/>
      <c r="AA4422" s="209"/>
      <c r="AB4422" s="189"/>
      <c r="AC4422" s="153"/>
      <c r="AD4422" s="153"/>
      <c r="AE4422" s="190"/>
      <c r="AF4422" s="189"/>
      <c r="AG4422" s="190"/>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5"/>
      <c r="Y4423" s="171"/>
      <c r="Z4423" s="172"/>
      <c r="AA4423" s="209"/>
      <c r="AB4423" s="189"/>
      <c r="AC4423" s="153"/>
      <c r="AD4423" s="153"/>
      <c r="AE4423" s="190"/>
      <c r="AF4423" s="189"/>
      <c r="AG4423" s="190"/>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5"/>
      <c r="Y4424" s="171"/>
      <c r="Z4424" s="172"/>
      <c r="AA4424" s="209"/>
      <c r="AB4424" s="189"/>
      <c r="AC4424" s="153"/>
      <c r="AD4424" s="153"/>
      <c r="AE4424" s="190"/>
      <c r="AF4424" s="189"/>
      <c r="AG4424" s="190"/>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5"/>
      <c r="Y4425" s="171"/>
      <c r="Z4425" s="172"/>
      <c r="AA4425" s="209"/>
      <c r="AB4425" s="189"/>
      <c r="AC4425" s="153"/>
      <c r="AD4425" s="153"/>
      <c r="AE4425" s="190"/>
      <c r="AF4425" s="189"/>
      <c r="AG4425" s="190"/>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5"/>
      <c r="Y4426" s="171"/>
      <c r="Z4426" s="172"/>
      <c r="AA4426" s="209"/>
      <c r="AB4426" s="189"/>
      <c r="AC4426" s="153"/>
      <c r="AD4426" s="153"/>
      <c r="AE4426" s="190"/>
      <c r="AF4426" s="189"/>
      <c r="AG4426" s="190"/>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5"/>
      <c r="Y4427" s="171"/>
      <c r="Z4427" s="172"/>
      <c r="AA4427" s="209"/>
      <c r="AB4427" s="189"/>
      <c r="AC4427" s="153"/>
      <c r="AD4427" s="153"/>
      <c r="AE4427" s="190"/>
      <c r="AF4427" s="189"/>
      <c r="AG4427" s="190"/>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5"/>
      <c r="Y4428" s="171"/>
      <c r="Z4428" s="172"/>
      <c r="AA4428" s="209"/>
      <c r="AB4428" s="189"/>
      <c r="AC4428" s="153"/>
      <c r="AD4428" s="153"/>
      <c r="AE4428" s="190"/>
      <c r="AF4428" s="189"/>
      <c r="AG4428" s="190"/>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5"/>
      <c r="Y4429" s="171"/>
      <c r="Z4429" s="172"/>
      <c r="AA4429" s="209"/>
      <c r="AB4429" s="189"/>
      <c r="AC4429" s="153"/>
      <c r="AD4429" s="153"/>
      <c r="AE4429" s="190"/>
      <c r="AF4429" s="189"/>
      <c r="AG4429" s="190"/>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5"/>
      <c r="Y4430" s="171"/>
      <c r="Z4430" s="172"/>
      <c r="AA4430" s="209"/>
      <c r="AB4430" s="189"/>
      <c r="AC4430" s="153"/>
      <c r="AD4430" s="153"/>
      <c r="AE4430" s="190"/>
      <c r="AF4430" s="189"/>
      <c r="AG4430" s="190"/>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5"/>
      <c r="Y4431" s="171"/>
      <c r="Z4431" s="172"/>
      <c r="AA4431" s="209"/>
      <c r="AB4431" s="189"/>
      <c r="AC4431" s="153"/>
      <c r="AD4431" s="153"/>
      <c r="AE4431" s="190"/>
      <c r="AF4431" s="189"/>
      <c r="AG4431" s="190"/>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5"/>
      <c r="Y4432" s="171"/>
      <c r="Z4432" s="172"/>
      <c r="AA4432" s="209"/>
      <c r="AB4432" s="189"/>
      <c r="AC4432" s="153"/>
      <c r="AD4432" s="153"/>
      <c r="AE4432" s="190"/>
      <c r="AF4432" s="189"/>
      <c r="AG4432" s="190"/>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5"/>
      <c r="Y4433" s="171"/>
      <c r="Z4433" s="172"/>
      <c r="AA4433" s="209"/>
      <c r="AB4433" s="189"/>
      <c r="AC4433" s="153"/>
      <c r="AD4433" s="153"/>
      <c r="AE4433" s="190"/>
      <c r="AF4433" s="189"/>
      <c r="AG4433" s="190"/>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5"/>
      <c r="Y4434" s="171"/>
      <c r="Z4434" s="172"/>
      <c r="AA4434" s="209"/>
      <c r="AB4434" s="189"/>
      <c r="AC4434" s="153"/>
      <c r="AD4434" s="153"/>
      <c r="AE4434" s="190"/>
      <c r="AF4434" s="189"/>
      <c r="AG4434" s="190"/>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5"/>
      <c r="Y4435" s="171"/>
      <c r="Z4435" s="172"/>
      <c r="AA4435" s="209"/>
      <c r="AB4435" s="189"/>
      <c r="AC4435" s="153"/>
      <c r="AD4435" s="153"/>
      <c r="AE4435" s="190"/>
      <c r="AF4435" s="189"/>
      <c r="AG4435" s="190"/>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5"/>
      <c r="Y4436" s="171"/>
      <c r="Z4436" s="172"/>
      <c r="AA4436" s="209"/>
      <c r="AB4436" s="189"/>
      <c r="AC4436" s="153"/>
      <c r="AD4436" s="153"/>
      <c r="AE4436" s="190"/>
      <c r="AF4436" s="189"/>
      <c r="AG4436" s="190"/>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5"/>
      <c r="Y4437" s="171"/>
      <c r="Z4437" s="172"/>
      <c r="AA4437" s="209"/>
      <c r="AB4437" s="189"/>
      <c r="AC4437" s="153"/>
      <c r="AD4437" s="153"/>
      <c r="AE4437" s="190"/>
      <c r="AF4437" s="189"/>
      <c r="AG4437" s="190"/>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5"/>
      <c r="Y4438" s="171"/>
      <c r="Z4438" s="172"/>
      <c r="AA4438" s="209"/>
      <c r="AB4438" s="189"/>
      <c r="AC4438" s="153"/>
      <c r="AD4438" s="153"/>
      <c r="AE4438" s="190"/>
      <c r="AF4438" s="189"/>
      <c r="AG4438" s="190"/>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5"/>
      <c r="Y4439" s="171"/>
      <c r="Z4439" s="172"/>
      <c r="AA4439" s="209"/>
      <c r="AB4439" s="189"/>
      <c r="AC4439" s="153"/>
      <c r="AD4439" s="153"/>
      <c r="AE4439" s="190"/>
      <c r="AF4439" s="189"/>
      <c r="AG4439" s="190"/>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5"/>
      <c r="Y4440" s="171"/>
      <c r="Z4440" s="172"/>
      <c r="AA4440" s="209"/>
      <c r="AB4440" s="189"/>
      <c r="AC4440" s="153"/>
      <c r="AD4440" s="153"/>
      <c r="AE4440" s="190"/>
      <c r="AF4440" s="189"/>
      <c r="AG4440" s="190"/>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5"/>
      <c r="Y4441" s="171"/>
      <c r="Z4441" s="172"/>
      <c r="AA4441" s="209"/>
      <c r="AB4441" s="189"/>
      <c r="AC4441" s="153"/>
      <c r="AD4441" s="153"/>
      <c r="AE4441" s="190"/>
      <c r="AF4441" s="189"/>
      <c r="AG4441" s="190"/>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5"/>
      <c r="Y4442" s="171"/>
      <c r="Z4442" s="172"/>
      <c r="AA4442" s="209"/>
      <c r="AB4442" s="189"/>
      <c r="AC4442" s="153"/>
      <c r="AD4442" s="153"/>
      <c r="AE4442" s="190"/>
      <c r="AF4442" s="189"/>
      <c r="AG4442" s="190"/>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5"/>
      <c r="Y4443" s="171"/>
      <c r="Z4443" s="172"/>
      <c r="AA4443" s="209"/>
      <c r="AB4443" s="189"/>
      <c r="AC4443" s="153"/>
      <c r="AD4443" s="153"/>
      <c r="AE4443" s="190"/>
      <c r="AF4443" s="189"/>
      <c r="AG4443" s="190"/>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5"/>
      <c r="Y4444" s="171"/>
      <c r="Z4444" s="172"/>
      <c r="AA4444" s="209"/>
      <c r="AB4444" s="189"/>
      <c r="AC4444" s="153"/>
      <c r="AD4444" s="153"/>
      <c r="AE4444" s="190"/>
      <c r="AF4444" s="189"/>
      <c r="AG4444" s="190"/>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5"/>
      <c r="Y4445" s="171"/>
      <c r="Z4445" s="172"/>
      <c r="AA4445" s="209"/>
      <c r="AB4445" s="189"/>
      <c r="AC4445" s="153"/>
      <c r="AD4445" s="153"/>
      <c r="AE4445" s="190"/>
      <c r="AF4445" s="189"/>
      <c r="AG4445" s="190"/>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5"/>
      <c r="Y4446" s="171"/>
      <c r="Z4446" s="172"/>
      <c r="AA4446" s="209"/>
      <c r="AB4446" s="189"/>
      <c r="AC4446" s="153"/>
      <c r="AD4446" s="153"/>
      <c r="AE4446" s="190"/>
      <c r="AF4446" s="189"/>
      <c r="AG4446" s="190"/>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5"/>
      <c r="Y4447" s="171"/>
      <c r="Z4447" s="172"/>
      <c r="AA4447" s="209"/>
      <c r="AB4447" s="189"/>
      <c r="AC4447" s="153"/>
      <c r="AD4447" s="153"/>
      <c r="AE4447" s="190"/>
      <c r="AF4447" s="189"/>
      <c r="AG4447" s="190"/>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5"/>
      <c r="Y4448" s="171"/>
      <c r="Z4448" s="172"/>
      <c r="AA4448" s="209"/>
      <c r="AB4448" s="189"/>
      <c r="AC4448" s="153"/>
      <c r="AD4448" s="153"/>
      <c r="AE4448" s="190"/>
      <c r="AF4448" s="189"/>
      <c r="AG4448" s="190"/>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5"/>
      <c r="Y4449" s="171"/>
      <c r="Z4449" s="172"/>
      <c r="AA4449" s="209"/>
      <c r="AB4449" s="189"/>
      <c r="AC4449" s="153"/>
      <c r="AD4449" s="153"/>
      <c r="AE4449" s="190"/>
      <c r="AF4449" s="189"/>
      <c r="AG4449" s="190"/>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5"/>
      <c r="Y4450" s="171"/>
      <c r="Z4450" s="172"/>
      <c r="AA4450" s="209"/>
      <c r="AB4450" s="189"/>
      <c r="AC4450" s="153"/>
      <c r="AD4450" s="153"/>
      <c r="AE4450" s="190"/>
      <c r="AF4450" s="189"/>
      <c r="AG4450" s="190"/>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5"/>
      <c r="Y4451" s="171"/>
      <c r="Z4451" s="172"/>
      <c r="AA4451" s="209"/>
      <c r="AB4451" s="189"/>
      <c r="AC4451" s="153"/>
      <c r="AD4451" s="153"/>
      <c r="AE4451" s="190"/>
      <c r="AF4451" s="189"/>
      <c r="AG4451" s="190"/>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5"/>
      <c r="Y4452" s="171"/>
      <c r="Z4452" s="172"/>
      <c r="AA4452" s="209"/>
      <c r="AB4452" s="189"/>
      <c r="AC4452" s="153"/>
      <c r="AD4452" s="153"/>
      <c r="AE4452" s="190"/>
      <c r="AF4452" s="189"/>
      <c r="AG4452" s="190"/>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5"/>
      <c r="Y4453" s="171"/>
      <c r="Z4453" s="172"/>
      <c r="AA4453" s="209"/>
      <c r="AB4453" s="189"/>
      <c r="AC4453" s="153"/>
      <c r="AD4453" s="153"/>
      <c r="AE4453" s="190"/>
      <c r="AF4453" s="189"/>
      <c r="AG4453" s="190"/>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5"/>
      <c r="Y4454" s="171"/>
      <c r="Z4454" s="172"/>
      <c r="AA4454" s="209"/>
      <c r="AB4454" s="189"/>
      <c r="AC4454" s="153"/>
      <c r="AD4454" s="153"/>
      <c r="AE4454" s="190"/>
      <c r="AF4454" s="189"/>
      <c r="AG4454" s="190"/>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5"/>
      <c r="Y4455" s="171"/>
      <c r="Z4455" s="172"/>
      <c r="AA4455" s="209"/>
      <c r="AB4455" s="189"/>
      <c r="AC4455" s="153"/>
      <c r="AD4455" s="153"/>
      <c r="AE4455" s="190"/>
      <c r="AF4455" s="189"/>
      <c r="AG4455" s="190"/>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5"/>
      <c r="Y4456" s="171"/>
      <c r="Z4456" s="172"/>
      <c r="AA4456" s="209"/>
      <c r="AB4456" s="189"/>
      <c r="AC4456" s="153"/>
      <c r="AD4456" s="153"/>
      <c r="AE4456" s="190"/>
      <c r="AF4456" s="189"/>
      <c r="AG4456" s="190"/>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5"/>
      <c r="Y4457" s="171"/>
      <c r="Z4457" s="172"/>
      <c r="AA4457" s="209"/>
      <c r="AB4457" s="189"/>
      <c r="AC4457" s="153"/>
      <c r="AD4457" s="153"/>
      <c r="AE4457" s="190"/>
      <c r="AF4457" s="189"/>
      <c r="AG4457" s="190"/>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5"/>
      <c r="Y4458" s="171"/>
      <c r="Z4458" s="172"/>
      <c r="AA4458" s="209"/>
      <c r="AB4458" s="189"/>
      <c r="AC4458" s="153"/>
      <c r="AD4458" s="153"/>
      <c r="AE4458" s="190"/>
      <c r="AF4458" s="189"/>
      <c r="AG4458" s="190"/>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5"/>
      <c r="Y4459" s="171"/>
      <c r="Z4459" s="172"/>
      <c r="AA4459" s="209"/>
      <c r="AB4459" s="189"/>
      <c r="AC4459" s="153"/>
      <c r="AD4459" s="153"/>
      <c r="AE4459" s="190"/>
      <c r="AF4459" s="189"/>
      <c r="AG4459" s="190"/>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5"/>
      <c r="Y4460" s="171"/>
      <c r="Z4460" s="172"/>
      <c r="AA4460" s="209"/>
      <c r="AB4460" s="189"/>
      <c r="AC4460" s="153"/>
      <c r="AD4460" s="153"/>
      <c r="AE4460" s="190"/>
      <c r="AF4460" s="189"/>
      <c r="AG4460" s="190"/>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5"/>
      <c r="Y4461" s="171"/>
      <c r="Z4461" s="172"/>
      <c r="AA4461" s="209"/>
      <c r="AB4461" s="189"/>
      <c r="AC4461" s="153"/>
      <c r="AD4461" s="153"/>
      <c r="AE4461" s="190"/>
      <c r="AF4461" s="189"/>
      <c r="AG4461" s="190"/>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5"/>
      <c r="Y4462" s="171"/>
      <c r="Z4462" s="172"/>
      <c r="AA4462" s="209"/>
      <c r="AB4462" s="189"/>
      <c r="AC4462" s="153"/>
      <c r="AD4462" s="153"/>
      <c r="AE4462" s="190"/>
      <c r="AF4462" s="189"/>
      <c r="AG4462" s="190"/>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5"/>
      <c r="Y4463" s="171"/>
      <c r="Z4463" s="172"/>
      <c r="AA4463" s="209"/>
      <c r="AB4463" s="189"/>
      <c r="AC4463" s="153"/>
      <c r="AD4463" s="153"/>
      <c r="AE4463" s="190"/>
      <c r="AF4463" s="189"/>
      <c r="AG4463" s="190"/>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5"/>
      <c r="Y4464" s="171"/>
      <c r="Z4464" s="172"/>
      <c r="AA4464" s="209"/>
      <c r="AB4464" s="189"/>
      <c r="AC4464" s="153"/>
      <c r="AD4464" s="153"/>
      <c r="AE4464" s="190"/>
      <c r="AF4464" s="189"/>
      <c r="AG4464" s="190"/>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5"/>
      <c r="Y4465" s="171"/>
      <c r="Z4465" s="172"/>
      <c r="AA4465" s="209"/>
      <c r="AB4465" s="189"/>
      <c r="AC4465" s="153"/>
      <c r="AD4465" s="153"/>
      <c r="AE4465" s="190"/>
      <c r="AF4465" s="189"/>
      <c r="AG4465" s="190"/>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5"/>
      <c r="Y4466" s="171"/>
      <c r="Z4466" s="172"/>
      <c r="AA4466" s="209"/>
      <c r="AB4466" s="189"/>
      <c r="AC4466" s="153"/>
      <c r="AD4466" s="153"/>
      <c r="AE4466" s="190"/>
      <c r="AF4466" s="189"/>
      <c r="AG4466" s="190"/>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5"/>
      <c r="Y4467" s="171"/>
      <c r="Z4467" s="172"/>
      <c r="AA4467" s="209"/>
      <c r="AB4467" s="189"/>
      <c r="AC4467" s="153"/>
      <c r="AD4467" s="153"/>
      <c r="AE4467" s="190"/>
      <c r="AF4467" s="189"/>
      <c r="AG4467" s="190"/>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5"/>
      <c r="Y4468" s="171"/>
      <c r="Z4468" s="172"/>
      <c r="AA4468" s="209"/>
      <c r="AB4468" s="189"/>
      <c r="AC4468" s="153"/>
      <c r="AD4468" s="153"/>
      <c r="AE4468" s="190"/>
      <c r="AF4468" s="189"/>
      <c r="AG4468" s="190"/>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5"/>
      <c r="Y4469" s="171"/>
      <c r="Z4469" s="172"/>
      <c r="AA4469" s="209"/>
      <c r="AB4469" s="189"/>
      <c r="AC4469" s="153"/>
      <c r="AD4469" s="153"/>
      <c r="AE4469" s="190"/>
      <c r="AF4469" s="189"/>
      <c r="AG4469" s="190"/>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5"/>
      <c r="Y4470" s="171"/>
      <c r="Z4470" s="172"/>
      <c r="AA4470" s="209"/>
      <c r="AB4470" s="189"/>
      <c r="AC4470" s="153"/>
      <c r="AD4470" s="153"/>
      <c r="AE4470" s="190"/>
      <c r="AF4470" s="189"/>
      <c r="AG4470" s="190"/>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5"/>
      <c r="Y4471" s="171"/>
      <c r="Z4471" s="172"/>
      <c r="AA4471" s="209"/>
      <c r="AB4471" s="189"/>
      <c r="AC4471" s="153"/>
      <c r="AD4471" s="153"/>
      <c r="AE4471" s="190"/>
      <c r="AF4471" s="189"/>
      <c r="AG4471" s="190"/>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5"/>
      <c r="Y4472" s="171"/>
      <c r="Z4472" s="172"/>
      <c r="AA4472" s="209"/>
      <c r="AB4472" s="189"/>
      <c r="AC4472" s="153"/>
      <c r="AD4472" s="153"/>
      <c r="AE4472" s="190"/>
      <c r="AF4472" s="189"/>
      <c r="AG4472" s="190"/>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5"/>
      <c r="Y4473" s="171"/>
      <c r="Z4473" s="172"/>
      <c r="AA4473" s="209"/>
      <c r="AB4473" s="189"/>
      <c r="AC4473" s="153"/>
      <c r="AD4473" s="153"/>
      <c r="AE4473" s="190"/>
      <c r="AF4473" s="189"/>
      <c r="AG4473" s="190"/>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5"/>
      <c r="Y4474" s="171"/>
      <c r="Z4474" s="172"/>
      <c r="AA4474" s="209"/>
      <c r="AB4474" s="189"/>
      <c r="AC4474" s="153"/>
      <c r="AD4474" s="153"/>
      <c r="AE4474" s="190"/>
      <c r="AF4474" s="189"/>
      <c r="AG4474" s="190"/>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5"/>
      <c r="Y4475" s="171"/>
      <c r="Z4475" s="172"/>
      <c r="AA4475" s="209"/>
      <c r="AB4475" s="189"/>
      <c r="AC4475" s="153"/>
      <c r="AD4475" s="153"/>
      <c r="AE4475" s="190"/>
      <c r="AF4475" s="189"/>
      <c r="AG4475" s="190"/>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5"/>
      <c r="Y4476" s="171"/>
      <c r="Z4476" s="172"/>
      <c r="AA4476" s="209"/>
      <c r="AB4476" s="189"/>
      <c r="AC4476" s="153"/>
      <c r="AD4476" s="153"/>
      <c r="AE4476" s="190"/>
      <c r="AF4476" s="189"/>
      <c r="AG4476" s="190"/>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5"/>
      <c r="Y4477" s="171"/>
      <c r="Z4477" s="172"/>
      <c r="AA4477" s="209"/>
      <c r="AB4477" s="189"/>
      <c r="AC4477" s="153"/>
      <c r="AD4477" s="153"/>
      <c r="AE4477" s="190"/>
      <c r="AF4477" s="189"/>
      <c r="AG4477" s="190"/>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5"/>
      <c r="Y4478" s="171"/>
      <c r="Z4478" s="172"/>
      <c r="AA4478" s="209"/>
      <c r="AB4478" s="189"/>
      <c r="AC4478" s="153"/>
      <c r="AD4478" s="153"/>
      <c r="AE4478" s="190"/>
      <c r="AF4478" s="189"/>
      <c r="AG4478" s="190"/>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5"/>
      <c r="Y4479" s="171"/>
      <c r="Z4479" s="172"/>
      <c r="AA4479" s="209"/>
      <c r="AB4479" s="189"/>
      <c r="AC4479" s="153"/>
      <c r="AD4479" s="153"/>
      <c r="AE4479" s="190"/>
      <c r="AF4479" s="189"/>
      <c r="AG4479" s="190"/>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5"/>
      <c r="Y4480" s="171"/>
      <c r="Z4480" s="172"/>
      <c r="AA4480" s="209"/>
      <c r="AB4480" s="189"/>
      <c r="AC4480" s="153"/>
      <c r="AD4480" s="153"/>
      <c r="AE4480" s="190"/>
      <c r="AF4480" s="189"/>
      <c r="AG4480" s="190"/>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5"/>
      <c r="Y4481" s="171"/>
      <c r="Z4481" s="172"/>
      <c r="AA4481" s="209"/>
      <c r="AB4481" s="189"/>
      <c r="AC4481" s="153"/>
      <c r="AD4481" s="153"/>
      <c r="AE4481" s="190"/>
      <c r="AF4481" s="189"/>
      <c r="AG4481" s="190"/>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5"/>
      <c r="Y4482" s="171"/>
      <c r="Z4482" s="172"/>
      <c r="AA4482" s="209"/>
      <c r="AB4482" s="189"/>
      <c r="AC4482" s="153"/>
      <c r="AD4482" s="153"/>
      <c r="AE4482" s="190"/>
      <c r="AF4482" s="189"/>
      <c r="AG4482" s="190"/>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5"/>
      <c r="Y4483" s="171"/>
      <c r="Z4483" s="172"/>
      <c r="AA4483" s="209"/>
      <c r="AB4483" s="189"/>
      <c r="AC4483" s="153"/>
      <c r="AD4483" s="153"/>
      <c r="AE4483" s="190"/>
      <c r="AF4483" s="189"/>
      <c r="AG4483" s="190"/>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5"/>
      <c r="Y4484" s="171"/>
      <c r="Z4484" s="172"/>
      <c r="AA4484" s="209"/>
      <c r="AB4484" s="189"/>
      <c r="AC4484" s="153"/>
      <c r="AD4484" s="153"/>
      <c r="AE4484" s="190"/>
      <c r="AF4484" s="189"/>
      <c r="AG4484" s="190"/>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5"/>
      <c r="Y4485" s="171"/>
      <c r="Z4485" s="172"/>
      <c r="AA4485" s="209"/>
      <c r="AB4485" s="189"/>
      <c r="AC4485" s="153"/>
      <c r="AD4485" s="153"/>
      <c r="AE4485" s="190"/>
      <c r="AF4485" s="189"/>
      <c r="AG4485" s="190"/>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5"/>
      <c r="Y4486" s="171"/>
      <c r="Z4486" s="172"/>
      <c r="AA4486" s="209"/>
      <c r="AB4486" s="189"/>
      <c r="AC4486" s="153"/>
      <c r="AD4486" s="153"/>
      <c r="AE4486" s="190"/>
      <c r="AF4486" s="189"/>
      <c r="AG4486" s="190"/>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5"/>
      <c r="Y4487" s="171"/>
      <c r="Z4487" s="172"/>
      <c r="AA4487" s="209"/>
      <c r="AB4487" s="189"/>
      <c r="AC4487" s="153"/>
      <c r="AD4487" s="153"/>
      <c r="AE4487" s="190"/>
      <c r="AF4487" s="189"/>
      <c r="AG4487" s="190"/>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5"/>
      <c r="Y4488" s="171"/>
      <c r="Z4488" s="172"/>
      <c r="AA4488" s="209"/>
      <c r="AB4488" s="189"/>
      <c r="AC4488" s="153"/>
      <c r="AD4488" s="153"/>
      <c r="AE4488" s="190"/>
      <c r="AF4488" s="189"/>
      <c r="AG4488" s="190"/>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5"/>
      <c r="Y4489" s="171"/>
      <c r="Z4489" s="172"/>
      <c r="AA4489" s="209"/>
      <c r="AB4489" s="189"/>
      <c r="AC4489" s="153"/>
      <c r="AD4489" s="153"/>
      <c r="AE4489" s="190"/>
      <c r="AF4489" s="189"/>
      <c r="AG4489" s="190"/>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5"/>
      <c r="Y4490" s="171"/>
      <c r="Z4490" s="172"/>
      <c r="AA4490" s="209"/>
      <c r="AB4490" s="189"/>
      <c r="AC4490" s="153"/>
      <c r="AD4490" s="153"/>
      <c r="AE4490" s="190"/>
      <c r="AF4490" s="189"/>
      <c r="AG4490" s="190"/>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5"/>
      <c r="Y4491" s="171"/>
      <c r="Z4491" s="172"/>
      <c r="AA4491" s="209"/>
      <c r="AB4491" s="189"/>
      <c r="AC4491" s="153"/>
      <c r="AD4491" s="153"/>
      <c r="AE4491" s="190"/>
      <c r="AF4491" s="189"/>
      <c r="AG4491" s="190"/>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5"/>
      <c r="Y4492" s="171"/>
      <c r="Z4492" s="172"/>
      <c r="AA4492" s="209"/>
      <c r="AB4492" s="189"/>
      <c r="AC4492" s="153"/>
      <c r="AD4492" s="153"/>
      <c r="AE4492" s="190"/>
      <c r="AF4492" s="189"/>
      <c r="AG4492" s="190"/>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5"/>
      <c r="Y4493" s="171"/>
      <c r="Z4493" s="172"/>
      <c r="AA4493" s="209"/>
      <c r="AB4493" s="189"/>
      <c r="AC4493" s="153"/>
      <c r="AD4493" s="153"/>
      <c r="AE4493" s="190"/>
      <c r="AF4493" s="189"/>
      <c r="AG4493" s="190"/>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5"/>
      <c r="Y4494" s="171"/>
      <c r="Z4494" s="172"/>
      <c r="AA4494" s="209"/>
      <c r="AB4494" s="189"/>
      <c r="AC4494" s="153"/>
      <c r="AD4494" s="153"/>
      <c r="AE4494" s="190"/>
      <c r="AF4494" s="189"/>
      <c r="AG4494" s="190"/>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5"/>
      <c r="Y4495" s="171"/>
      <c r="Z4495" s="172"/>
      <c r="AA4495" s="209"/>
      <c r="AB4495" s="189"/>
      <c r="AC4495" s="153"/>
      <c r="AD4495" s="153"/>
      <c r="AE4495" s="190"/>
      <c r="AF4495" s="189"/>
      <c r="AG4495" s="190"/>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5"/>
      <c r="Y4496" s="171"/>
      <c r="Z4496" s="172"/>
      <c r="AA4496" s="209"/>
      <c r="AB4496" s="189"/>
      <c r="AC4496" s="153"/>
      <c r="AD4496" s="153"/>
      <c r="AE4496" s="190"/>
      <c r="AF4496" s="189"/>
      <c r="AG4496" s="190"/>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5"/>
      <c r="Y4497" s="171"/>
      <c r="Z4497" s="172"/>
      <c r="AA4497" s="209"/>
      <c r="AB4497" s="189"/>
      <c r="AC4497" s="153"/>
      <c r="AD4497" s="153"/>
      <c r="AE4497" s="190"/>
      <c r="AF4497" s="189"/>
      <c r="AG4497" s="190"/>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5"/>
      <c r="Y4498" s="171"/>
      <c r="Z4498" s="172"/>
      <c r="AA4498" s="209"/>
      <c r="AB4498" s="189"/>
      <c r="AC4498" s="153"/>
      <c r="AD4498" s="153"/>
      <c r="AE4498" s="190"/>
      <c r="AF4498" s="189"/>
      <c r="AG4498" s="190"/>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5"/>
      <c r="Y4499" s="171"/>
      <c r="Z4499" s="172"/>
      <c r="AA4499" s="209"/>
      <c r="AB4499" s="189"/>
      <c r="AC4499" s="153"/>
      <c r="AD4499" s="153"/>
      <c r="AE4499" s="190"/>
      <c r="AF4499" s="189"/>
      <c r="AG4499" s="190"/>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5"/>
      <c r="Y4500" s="171"/>
      <c r="Z4500" s="172"/>
      <c r="AA4500" s="209"/>
      <c r="AB4500" s="189"/>
      <c r="AC4500" s="153"/>
      <c r="AD4500" s="153"/>
      <c r="AE4500" s="190"/>
      <c r="AF4500" s="189"/>
      <c r="AG4500" s="190"/>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5"/>
      <c r="Y4501" s="171"/>
      <c r="Z4501" s="172"/>
      <c r="AA4501" s="209"/>
      <c r="AB4501" s="189"/>
      <c r="AC4501" s="153"/>
      <c r="AD4501" s="153"/>
      <c r="AE4501" s="190"/>
      <c r="AF4501" s="189"/>
      <c r="AG4501" s="190"/>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5"/>
      <c r="Y4502" s="171"/>
      <c r="Z4502" s="172"/>
      <c r="AA4502" s="209"/>
      <c r="AB4502" s="189"/>
      <c r="AC4502" s="153"/>
      <c r="AD4502" s="153"/>
      <c r="AE4502" s="190"/>
      <c r="AF4502" s="189"/>
      <c r="AG4502" s="190"/>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5"/>
      <c r="Y4503" s="171"/>
      <c r="Z4503" s="172"/>
      <c r="AA4503" s="209"/>
      <c r="AB4503" s="189"/>
      <c r="AC4503" s="153"/>
      <c r="AD4503" s="153"/>
      <c r="AE4503" s="190"/>
      <c r="AF4503" s="189"/>
      <c r="AG4503" s="190"/>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5"/>
      <c r="Y4504" s="171"/>
      <c r="Z4504" s="172"/>
      <c r="AA4504" s="209"/>
      <c r="AB4504" s="189"/>
      <c r="AC4504" s="153"/>
      <c r="AD4504" s="153"/>
      <c r="AE4504" s="190"/>
      <c r="AF4504" s="189"/>
      <c r="AG4504" s="190"/>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5"/>
      <c r="Y4505" s="171"/>
      <c r="Z4505" s="172"/>
      <c r="AA4505" s="209"/>
      <c r="AB4505" s="189"/>
      <c r="AC4505" s="153"/>
      <c r="AD4505" s="153"/>
      <c r="AE4505" s="190"/>
      <c r="AF4505" s="189"/>
      <c r="AG4505" s="190"/>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5"/>
      <c r="Y4506" s="171"/>
      <c r="Z4506" s="172"/>
      <c r="AA4506" s="209"/>
      <c r="AB4506" s="189"/>
      <c r="AC4506" s="153"/>
      <c r="AD4506" s="153"/>
      <c r="AE4506" s="190"/>
      <c r="AF4506" s="189"/>
      <c r="AG4506" s="190"/>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5"/>
      <c r="Y4507" s="171"/>
      <c r="Z4507" s="172"/>
      <c r="AA4507" s="209"/>
      <c r="AB4507" s="189"/>
      <c r="AC4507" s="153"/>
      <c r="AD4507" s="153"/>
      <c r="AE4507" s="190"/>
      <c r="AF4507" s="189"/>
      <c r="AG4507" s="190"/>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5"/>
      <c r="Y4508" s="171"/>
      <c r="Z4508" s="172"/>
      <c r="AA4508" s="209"/>
      <c r="AB4508" s="189"/>
      <c r="AC4508" s="153"/>
      <c r="AD4508" s="153"/>
      <c r="AE4508" s="190"/>
      <c r="AF4508" s="189"/>
      <c r="AG4508" s="190"/>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5"/>
      <c r="Y4509" s="171"/>
      <c r="Z4509" s="172"/>
      <c r="AA4509" s="209"/>
      <c r="AB4509" s="189"/>
      <c r="AC4509" s="153"/>
      <c r="AD4509" s="153"/>
      <c r="AE4509" s="190"/>
      <c r="AF4509" s="189"/>
      <c r="AG4509" s="190"/>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5"/>
      <c r="Y4510" s="171"/>
      <c r="Z4510" s="172"/>
      <c r="AA4510" s="209"/>
      <c r="AB4510" s="189"/>
      <c r="AC4510" s="153"/>
      <c r="AD4510" s="153"/>
      <c r="AE4510" s="190"/>
      <c r="AF4510" s="189"/>
      <c r="AG4510" s="190"/>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5"/>
      <c r="Y4511" s="171"/>
      <c r="Z4511" s="172"/>
      <c r="AA4511" s="209"/>
      <c r="AB4511" s="189"/>
      <c r="AC4511" s="153"/>
      <c r="AD4511" s="153"/>
      <c r="AE4511" s="190"/>
      <c r="AF4511" s="189"/>
      <c r="AG4511" s="190"/>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5"/>
      <c r="Y4512" s="171"/>
      <c r="Z4512" s="172"/>
      <c r="AA4512" s="209"/>
      <c r="AB4512" s="189"/>
      <c r="AC4512" s="153"/>
      <c r="AD4512" s="153"/>
      <c r="AE4512" s="190"/>
      <c r="AF4512" s="189"/>
      <c r="AG4512" s="190"/>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5"/>
      <c r="Y4513" s="171"/>
      <c r="Z4513" s="172"/>
      <c r="AA4513" s="209"/>
      <c r="AB4513" s="189"/>
      <c r="AC4513" s="153"/>
      <c r="AD4513" s="153"/>
      <c r="AE4513" s="190"/>
      <c r="AF4513" s="189"/>
      <c r="AG4513" s="190"/>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5"/>
      <c r="Y4514" s="171"/>
      <c r="Z4514" s="172"/>
      <c r="AA4514" s="209"/>
      <c r="AB4514" s="189"/>
      <c r="AC4514" s="153"/>
      <c r="AD4514" s="153"/>
      <c r="AE4514" s="190"/>
      <c r="AF4514" s="189"/>
      <c r="AG4514" s="190"/>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5"/>
      <c r="Y4515" s="171"/>
      <c r="Z4515" s="172"/>
      <c r="AA4515" s="209"/>
      <c r="AB4515" s="189"/>
      <c r="AC4515" s="153"/>
      <c r="AD4515" s="153"/>
      <c r="AE4515" s="190"/>
      <c r="AF4515" s="189"/>
      <c r="AG4515" s="190"/>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5"/>
      <c r="Y4516" s="171"/>
      <c r="Z4516" s="172"/>
      <c r="AA4516" s="209"/>
      <c r="AB4516" s="189"/>
      <c r="AC4516" s="153"/>
      <c r="AD4516" s="153"/>
      <c r="AE4516" s="190"/>
      <c r="AF4516" s="189"/>
      <c r="AG4516" s="190"/>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5"/>
      <c r="Y4517" s="171"/>
      <c r="Z4517" s="172"/>
      <c r="AA4517" s="209"/>
      <c r="AB4517" s="189"/>
      <c r="AC4517" s="153"/>
      <c r="AD4517" s="153"/>
      <c r="AE4517" s="190"/>
      <c r="AF4517" s="189"/>
      <c r="AG4517" s="190"/>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5"/>
      <c r="Y4518" s="171"/>
      <c r="Z4518" s="172"/>
      <c r="AA4518" s="209"/>
      <c r="AB4518" s="189"/>
      <c r="AC4518" s="153"/>
      <c r="AD4518" s="153"/>
      <c r="AE4518" s="190"/>
      <c r="AF4518" s="189"/>
      <c r="AG4518" s="190"/>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5"/>
      <c r="Y4519" s="171"/>
      <c r="Z4519" s="172"/>
      <c r="AA4519" s="209"/>
      <c r="AB4519" s="189"/>
      <c r="AC4519" s="153"/>
      <c r="AD4519" s="153"/>
      <c r="AE4519" s="190"/>
      <c r="AF4519" s="189"/>
      <c r="AG4519" s="190"/>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5"/>
      <c r="Y4520" s="171"/>
      <c r="Z4520" s="172"/>
      <c r="AA4520" s="209"/>
      <c r="AB4520" s="189"/>
      <c r="AC4520" s="153"/>
      <c r="AD4520" s="153"/>
      <c r="AE4520" s="190"/>
      <c r="AF4520" s="189"/>
      <c r="AG4520" s="190"/>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5"/>
      <c r="Y4521" s="171"/>
      <c r="Z4521" s="172"/>
      <c r="AA4521" s="209"/>
      <c r="AB4521" s="189"/>
      <c r="AC4521" s="153"/>
      <c r="AD4521" s="153"/>
      <c r="AE4521" s="190"/>
      <c r="AF4521" s="189"/>
      <c r="AG4521" s="190"/>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5"/>
      <c r="Y4522" s="171"/>
      <c r="Z4522" s="172"/>
      <c r="AA4522" s="209"/>
      <c r="AB4522" s="189"/>
      <c r="AC4522" s="153"/>
      <c r="AD4522" s="153"/>
      <c r="AE4522" s="190"/>
      <c r="AF4522" s="189"/>
      <c r="AG4522" s="190"/>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5"/>
      <c r="Y4523" s="171"/>
      <c r="Z4523" s="172"/>
      <c r="AA4523" s="209"/>
      <c r="AB4523" s="189"/>
      <c r="AC4523" s="153"/>
      <c r="AD4523" s="153"/>
      <c r="AE4523" s="190"/>
      <c r="AF4523" s="189"/>
      <c r="AG4523" s="190"/>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5"/>
      <c r="Y4524" s="171"/>
      <c r="Z4524" s="172"/>
      <c r="AA4524" s="209"/>
      <c r="AB4524" s="189"/>
      <c r="AC4524" s="153"/>
      <c r="AD4524" s="153"/>
      <c r="AE4524" s="190"/>
      <c r="AF4524" s="189"/>
      <c r="AG4524" s="190"/>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5"/>
      <c r="Y4525" s="171"/>
      <c r="Z4525" s="172"/>
      <c r="AA4525" s="209"/>
      <c r="AB4525" s="189"/>
      <c r="AC4525" s="153"/>
      <c r="AD4525" s="153"/>
      <c r="AE4525" s="190"/>
      <c r="AF4525" s="189"/>
      <c r="AG4525" s="190"/>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5"/>
      <c r="Y4526" s="171"/>
      <c r="Z4526" s="172"/>
      <c r="AA4526" s="209"/>
      <c r="AB4526" s="189"/>
      <c r="AC4526" s="153"/>
      <c r="AD4526" s="153"/>
      <c r="AE4526" s="190"/>
      <c r="AF4526" s="189"/>
      <c r="AG4526" s="190"/>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5"/>
      <c r="Y4527" s="171"/>
      <c r="Z4527" s="172"/>
      <c r="AA4527" s="209"/>
      <c r="AB4527" s="189"/>
      <c r="AC4527" s="153"/>
      <c r="AD4527" s="153"/>
      <c r="AE4527" s="190"/>
      <c r="AF4527" s="189"/>
      <c r="AG4527" s="190"/>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5"/>
      <c r="Y4528" s="171"/>
      <c r="Z4528" s="172"/>
      <c r="AA4528" s="209"/>
      <c r="AB4528" s="189"/>
      <c r="AC4528" s="153"/>
      <c r="AD4528" s="153"/>
      <c r="AE4528" s="190"/>
      <c r="AF4528" s="189"/>
      <c r="AG4528" s="190"/>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5"/>
      <c r="Y4529" s="171"/>
      <c r="Z4529" s="172"/>
      <c r="AA4529" s="209"/>
      <c r="AB4529" s="189"/>
      <c r="AC4529" s="153"/>
      <c r="AD4529" s="153"/>
      <c r="AE4529" s="190"/>
      <c r="AF4529" s="189"/>
      <c r="AG4529" s="190"/>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5"/>
      <c r="Y4530" s="171"/>
      <c r="Z4530" s="172"/>
      <c r="AA4530" s="209"/>
      <c r="AB4530" s="189"/>
      <c r="AC4530" s="153"/>
      <c r="AD4530" s="153"/>
      <c r="AE4530" s="190"/>
      <c r="AF4530" s="189"/>
      <c r="AG4530" s="190"/>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5"/>
      <c r="Y4531" s="171"/>
      <c r="Z4531" s="172"/>
      <c r="AA4531" s="209"/>
      <c r="AB4531" s="189"/>
      <c r="AC4531" s="153"/>
      <c r="AD4531" s="153"/>
      <c r="AE4531" s="190"/>
      <c r="AF4531" s="189"/>
      <c r="AG4531" s="190"/>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5"/>
      <c r="Y4532" s="171"/>
      <c r="Z4532" s="172"/>
      <c r="AA4532" s="209"/>
      <c r="AB4532" s="189"/>
      <c r="AC4532" s="153"/>
      <c r="AD4532" s="153"/>
      <c r="AE4532" s="190"/>
      <c r="AF4532" s="189"/>
      <c r="AG4532" s="190"/>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5"/>
      <c r="Y4533" s="171"/>
      <c r="Z4533" s="172"/>
      <c r="AA4533" s="209"/>
      <c r="AB4533" s="189"/>
      <c r="AC4533" s="153"/>
      <c r="AD4533" s="153"/>
      <c r="AE4533" s="190"/>
      <c r="AF4533" s="189"/>
      <c r="AG4533" s="190"/>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5"/>
      <c r="Y4534" s="171"/>
      <c r="Z4534" s="172"/>
      <c r="AA4534" s="209"/>
      <c r="AB4534" s="189"/>
      <c r="AC4534" s="153"/>
      <c r="AD4534" s="153"/>
      <c r="AE4534" s="190"/>
      <c r="AF4534" s="189"/>
      <c r="AG4534" s="190"/>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5"/>
      <c r="Y4535" s="171"/>
      <c r="Z4535" s="172"/>
      <c r="AA4535" s="209"/>
      <c r="AB4535" s="189"/>
      <c r="AC4535" s="153"/>
      <c r="AD4535" s="153"/>
      <c r="AE4535" s="190"/>
      <c r="AF4535" s="189"/>
      <c r="AG4535" s="190"/>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5"/>
      <c r="Y4536" s="171"/>
      <c r="Z4536" s="172"/>
      <c r="AA4536" s="209"/>
      <c r="AB4536" s="189"/>
      <c r="AC4536" s="153"/>
      <c r="AD4536" s="153"/>
      <c r="AE4536" s="190"/>
      <c r="AF4536" s="189"/>
      <c r="AG4536" s="190"/>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5"/>
      <c r="Y4537" s="171"/>
      <c r="Z4537" s="172"/>
      <c r="AA4537" s="209"/>
      <c r="AB4537" s="189"/>
      <c r="AC4537" s="153"/>
      <c r="AD4537" s="153"/>
      <c r="AE4537" s="190"/>
      <c r="AF4537" s="189"/>
      <c r="AG4537" s="190"/>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5"/>
      <c r="Y4538" s="171"/>
      <c r="Z4538" s="172"/>
      <c r="AA4538" s="209"/>
      <c r="AB4538" s="189"/>
      <c r="AC4538" s="153"/>
      <c r="AD4538" s="153"/>
      <c r="AE4538" s="190"/>
      <c r="AF4538" s="189"/>
      <c r="AG4538" s="190"/>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5"/>
      <c r="Y4539" s="171"/>
      <c r="Z4539" s="172"/>
      <c r="AA4539" s="209"/>
      <c r="AB4539" s="189"/>
      <c r="AC4539" s="153"/>
      <c r="AD4539" s="153"/>
      <c r="AE4539" s="190"/>
      <c r="AF4539" s="189"/>
      <c r="AG4539" s="190"/>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5"/>
      <c r="Y4540" s="171"/>
      <c r="Z4540" s="172"/>
      <c r="AA4540" s="209"/>
      <c r="AB4540" s="189"/>
      <c r="AC4540" s="153"/>
      <c r="AD4540" s="153"/>
      <c r="AE4540" s="190"/>
      <c r="AF4540" s="189"/>
      <c r="AG4540" s="190"/>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5"/>
      <c r="Y4541" s="171"/>
      <c r="Z4541" s="172"/>
      <c r="AA4541" s="209"/>
      <c r="AB4541" s="189"/>
      <c r="AC4541" s="153"/>
      <c r="AD4541" s="153"/>
      <c r="AE4541" s="190"/>
      <c r="AF4541" s="189"/>
      <c r="AG4541" s="190"/>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5"/>
      <c r="Y4542" s="171"/>
      <c r="Z4542" s="172"/>
      <c r="AA4542" s="209"/>
      <c r="AB4542" s="189"/>
      <c r="AC4542" s="153"/>
      <c r="AD4542" s="153"/>
      <c r="AE4542" s="190"/>
      <c r="AF4542" s="189"/>
      <c r="AG4542" s="190"/>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5"/>
      <c r="Y4543" s="171"/>
      <c r="Z4543" s="172"/>
      <c r="AA4543" s="209"/>
      <c r="AB4543" s="189"/>
      <c r="AC4543" s="153"/>
      <c r="AD4543" s="153"/>
      <c r="AE4543" s="190"/>
      <c r="AF4543" s="189"/>
      <c r="AG4543" s="190"/>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5"/>
      <c r="Y4544" s="171"/>
      <c r="Z4544" s="172"/>
      <c r="AA4544" s="209"/>
      <c r="AB4544" s="189"/>
      <c r="AC4544" s="153"/>
      <c r="AD4544" s="153"/>
      <c r="AE4544" s="190"/>
      <c r="AF4544" s="189"/>
      <c r="AG4544" s="190"/>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5"/>
      <c r="Y4545" s="171"/>
      <c r="Z4545" s="172"/>
      <c r="AA4545" s="209"/>
      <c r="AB4545" s="189"/>
      <c r="AC4545" s="153"/>
      <c r="AD4545" s="153"/>
      <c r="AE4545" s="190"/>
      <c r="AF4545" s="189"/>
      <c r="AG4545" s="190"/>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5"/>
      <c r="Y4546" s="171"/>
      <c r="Z4546" s="172"/>
      <c r="AA4546" s="209"/>
      <c r="AB4546" s="189"/>
      <c r="AC4546" s="153"/>
      <c r="AD4546" s="153"/>
      <c r="AE4546" s="190"/>
      <c r="AF4546" s="189"/>
      <c r="AG4546" s="190"/>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5"/>
      <c r="Y4547" s="171"/>
      <c r="Z4547" s="172"/>
      <c r="AA4547" s="209"/>
      <c r="AB4547" s="189"/>
      <c r="AC4547" s="153"/>
      <c r="AD4547" s="153"/>
      <c r="AE4547" s="190"/>
      <c r="AF4547" s="189"/>
      <c r="AG4547" s="190"/>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5"/>
      <c r="Y4548" s="171"/>
      <c r="Z4548" s="172"/>
      <c r="AA4548" s="209"/>
      <c r="AB4548" s="189"/>
      <c r="AC4548" s="153"/>
      <c r="AD4548" s="153"/>
      <c r="AE4548" s="190"/>
      <c r="AF4548" s="189"/>
      <c r="AG4548" s="190"/>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5"/>
      <c r="Y4549" s="171"/>
      <c r="Z4549" s="172"/>
      <c r="AA4549" s="209"/>
      <c r="AB4549" s="189"/>
      <c r="AC4549" s="153"/>
      <c r="AD4549" s="153"/>
      <c r="AE4549" s="190"/>
      <c r="AF4549" s="189"/>
      <c r="AG4549" s="190"/>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5"/>
      <c r="Y4550" s="171"/>
      <c r="Z4550" s="172"/>
      <c r="AA4550" s="209"/>
      <c r="AB4550" s="189"/>
      <c r="AC4550" s="153"/>
      <c r="AD4550" s="153"/>
      <c r="AE4550" s="190"/>
      <c r="AF4550" s="189"/>
      <c r="AG4550" s="190"/>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5"/>
      <c r="Y4551" s="171"/>
      <c r="Z4551" s="172"/>
      <c r="AA4551" s="209"/>
      <c r="AB4551" s="189"/>
      <c r="AC4551" s="153"/>
      <c r="AD4551" s="153"/>
      <c r="AE4551" s="190"/>
      <c r="AF4551" s="189"/>
      <c r="AG4551" s="190"/>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5"/>
      <c r="Y4552" s="171"/>
      <c r="Z4552" s="172"/>
      <c r="AA4552" s="209"/>
      <c r="AB4552" s="189"/>
      <c r="AC4552" s="153"/>
      <c r="AD4552" s="153"/>
      <c r="AE4552" s="190"/>
      <c r="AF4552" s="189"/>
      <c r="AG4552" s="190"/>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5"/>
      <c r="Y4553" s="171"/>
      <c r="Z4553" s="172"/>
      <c r="AA4553" s="209"/>
      <c r="AB4553" s="189"/>
      <c r="AC4553" s="153"/>
      <c r="AD4553" s="153"/>
      <c r="AE4553" s="190"/>
      <c r="AF4553" s="189"/>
      <c r="AG4553" s="190"/>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5"/>
      <c r="Y4554" s="171"/>
      <c r="Z4554" s="172"/>
      <c r="AA4554" s="209"/>
      <c r="AB4554" s="189"/>
      <c r="AC4554" s="153"/>
      <c r="AD4554" s="153"/>
      <c r="AE4554" s="190"/>
      <c r="AF4554" s="189"/>
      <c r="AG4554" s="190"/>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5"/>
      <c r="Y4555" s="171"/>
      <c r="Z4555" s="172"/>
      <c r="AA4555" s="209"/>
      <c r="AB4555" s="189"/>
      <c r="AC4555" s="153"/>
      <c r="AD4555" s="153"/>
      <c r="AE4555" s="190"/>
      <c r="AF4555" s="189"/>
      <c r="AG4555" s="190"/>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5"/>
      <c r="Y4556" s="171"/>
      <c r="Z4556" s="172"/>
      <c r="AA4556" s="209"/>
      <c r="AB4556" s="189"/>
      <c r="AC4556" s="153"/>
      <c r="AD4556" s="153"/>
      <c r="AE4556" s="190"/>
      <c r="AF4556" s="189"/>
      <c r="AG4556" s="190"/>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5"/>
      <c r="Y4557" s="171"/>
      <c r="Z4557" s="172"/>
      <c r="AA4557" s="209"/>
      <c r="AB4557" s="189"/>
      <c r="AC4557" s="153"/>
      <c r="AD4557" s="153"/>
      <c r="AE4557" s="190"/>
      <c r="AF4557" s="189"/>
      <c r="AG4557" s="190"/>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5"/>
      <c r="Y4558" s="171"/>
      <c r="Z4558" s="172"/>
      <c r="AA4558" s="209"/>
      <c r="AB4558" s="189"/>
      <c r="AC4558" s="153"/>
      <c r="AD4558" s="153"/>
      <c r="AE4558" s="190"/>
      <c r="AF4558" s="189"/>
      <c r="AG4558" s="190"/>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5"/>
      <c r="Y4559" s="171"/>
      <c r="Z4559" s="172"/>
      <c r="AA4559" s="209"/>
      <c r="AB4559" s="189"/>
      <c r="AC4559" s="153"/>
      <c r="AD4559" s="153"/>
      <c r="AE4559" s="190"/>
      <c r="AF4559" s="189"/>
      <c r="AG4559" s="190"/>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5"/>
      <c r="Y4560" s="171"/>
      <c r="Z4560" s="172"/>
      <c r="AA4560" s="209"/>
      <c r="AB4560" s="189"/>
      <c r="AC4560" s="153"/>
      <c r="AD4560" s="153"/>
      <c r="AE4560" s="190"/>
      <c r="AF4560" s="189"/>
      <c r="AG4560" s="190"/>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5"/>
      <c r="Y4561" s="171"/>
      <c r="Z4561" s="172"/>
      <c r="AA4561" s="209"/>
      <c r="AB4561" s="189"/>
      <c r="AC4561" s="153"/>
      <c r="AD4561" s="153"/>
      <c r="AE4561" s="190"/>
      <c r="AF4561" s="189"/>
      <c r="AG4561" s="190"/>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5"/>
      <c r="Y4562" s="171"/>
      <c r="Z4562" s="172"/>
      <c r="AA4562" s="209"/>
      <c r="AB4562" s="189"/>
      <c r="AC4562" s="153"/>
      <c r="AD4562" s="153"/>
      <c r="AE4562" s="190"/>
      <c r="AF4562" s="189"/>
      <c r="AG4562" s="190"/>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5"/>
      <c r="Y4563" s="171"/>
      <c r="Z4563" s="172"/>
      <c r="AA4563" s="209"/>
      <c r="AB4563" s="189"/>
      <c r="AC4563" s="153"/>
      <c r="AD4563" s="153"/>
      <c r="AE4563" s="190"/>
      <c r="AF4563" s="189"/>
      <c r="AG4563" s="190"/>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5"/>
      <c r="Y4564" s="171"/>
      <c r="Z4564" s="172"/>
      <c r="AA4564" s="209"/>
      <c r="AB4564" s="189"/>
      <c r="AC4564" s="153"/>
      <c r="AD4564" s="153"/>
      <c r="AE4564" s="190"/>
      <c r="AF4564" s="189"/>
      <c r="AG4564" s="190"/>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5"/>
      <c r="Y4565" s="171"/>
      <c r="Z4565" s="172"/>
      <c r="AA4565" s="209"/>
      <c r="AB4565" s="189"/>
      <c r="AC4565" s="153"/>
      <c r="AD4565" s="153"/>
      <c r="AE4565" s="190"/>
      <c r="AF4565" s="189"/>
      <c r="AG4565" s="190"/>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5"/>
      <c r="Y4566" s="171"/>
      <c r="Z4566" s="172"/>
      <c r="AA4566" s="209"/>
      <c r="AB4566" s="189"/>
      <c r="AC4566" s="153"/>
      <c r="AD4566" s="153"/>
      <c r="AE4566" s="190"/>
      <c r="AF4566" s="189"/>
      <c r="AG4566" s="190"/>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5"/>
      <c r="Y4567" s="171"/>
      <c r="Z4567" s="172"/>
      <c r="AA4567" s="209"/>
      <c r="AB4567" s="189"/>
      <c r="AC4567" s="153"/>
      <c r="AD4567" s="153"/>
      <c r="AE4567" s="190"/>
      <c r="AF4567" s="189"/>
      <c r="AG4567" s="190"/>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5"/>
      <c r="Y4568" s="171"/>
      <c r="Z4568" s="172"/>
      <c r="AA4568" s="209"/>
      <c r="AB4568" s="189"/>
      <c r="AC4568" s="153"/>
      <c r="AD4568" s="153"/>
      <c r="AE4568" s="190"/>
      <c r="AF4568" s="189"/>
      <c r="AG4568" s="190"/>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5"/>
      <c r="Y4569" s="171"/>
      <c r="Z4569" s="172"/>
      <c r="AA4569" s="209"/>
      <c r="AB4569" s="189"/>
      <c r="AC4569" s="153"/>
      <c r="AD4569" s="153"/>
      <c r="AE4569" s="190"/>
      <c r="AF4569" s="189"/>
      <c r="AG4569" s="190"/>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5"/>
      <c r="Y4570" s="171"/>
      <c r="Z4570" s="172"/>
      <c r="AA4570" s="209"/>
      <c r="AB4570" s="189"/>
      <c r="AC4570" s="153"/>
      <c r="AD4570" s="153"/>
      <c r="AE4570" s="190"/>
      <c r="AF4570" s="189"/>
      <c r="AG4570" s="190"/>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5"/>
      <c r="Y4571" s="171"/>
      <c r="Z4571" s="172"/>
      <c r="AA4571" s="209"/>
      <c r="AB4571" s="189"/>
      <c r="AC4571" s="153"/>
      <c r="AD4571" s="153"/>
      <c r="AE4571" s="190"/>
      <c r="AF4571" s="189"/>
      <c r="AG4571" s="190"/>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5"/>
      <c r="Y4572" s="171"/>
      <c r="Z4572" s="172"/>
      <c r="AA4572" s="209"/>
      <c r="AB4572" s="189"/>
      <c r="AC4572" s="153"/>
      <c r="AD4572" s="153"/>
      <c r="AE4572" s="190"/>
      <c r="AF4572" s="189"/>
      <c r="AG4572" s="190"/>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5"/>
      <c r="Y4573" s="171"/>
      <c r="Z4573" s="172"/>
      <c r="AA4573" s="209"/>
      <c r="AB4573" s="189"/>
      <c r="AC4573" s="153"/>
      <c r="AD4573" s="153"/>
      <c r="AE4573" s="190"/>
      <c r="AF4573" s="189"/>
      <c r="AG4573" s="190"/>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5"/>
      <c r="Y4574" s="171"/>
      <c r="Z4574" s="172"/>
      <c r="AA4574" s="209"/>
      <c r="AB4574" s="189"/>
      <c r="AC4574" s="153"/>
      <c r="AD4574" s="153"/>
      <c r="AE4574" s="190"/>
      <c r="AF4574" s="189"/>
      <c r="AG4574" s="190"/>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5"/>
      <c r="Y4575" s="171"/>
      <c r="Z4575" s="172"/>
      <c r="AA4575" s="209"/>
      <c r="AB4575" s="189"/>
      <c r="AC4575" s="153"/>
      <c r="AD4575" s="153"/>
      <c r="AE4575" s="190"/>
      <c r="AF4575" s="189"/>
      <c r="AG4575" s="190"/>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5"/>
      <c r="Y4576" s="171"/>
      <c r="Z4576" s="172"/>
      <c r="AA4576" s="209"/>
      <c r="AB4576" s="189"/>
      <c r="AC4576" s="153"/>
      <c r="AD4576" s="153"/>
      <c r="AE4576" s="190"/>
      <c r="AF4576" s="189"/>
      <c r="AG4576" s="190"/>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5"/>
      <c r="Y4577" s="171"/>
      <c r="Z4577" s="172"/>
      <c r="AA4577" s="209"/>
      <c r="AB4577" s="189"/>
      <c r="AC4577" s="153"/>
      <c r="AD4577" s="153"/>
      <c r="AE4577" s="190"/>
      <c r="AF4577" s="189"/>
      <c r="AG4577" s="190"/>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5"/>
      <c r="Y4578" s="171"/>
      <c r="Z4578" s="172"/>
      <c r="AA4578" s="209"/>
      <c r="AB4578" s="189"/>
      <c r="AC4578" s="153"/>
      <c r="AD4578" s="153"/>
      <c r="AE4578" s="190"/>
      <c r="AF4578" s="189"/>
      <c r="AG4578" s="190"/>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5"/>
      <c r="Y4579" s="171"/>
      <c r="Z4579" s="172"/>
      <c r="AA4579" s="209"/>
      <c r="AB4579" s="189"/>
      <c r="AC4579" s="153"/>
      <c r="AD4579" s="153"/>
      <c r="AE4579" s="190"/>
      <c r="AF4579" s="189"/>
      <c r="AG4579" s="190"/>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5"/>
      <c r="Y4580" s="171"/>
      <c r="Z4580" s="172"/>
      <c r="AA4580" s="209"/>
      <c r="AB4580" s="189"/>
      <c r="AC4580" s="153"/>
      <c r="AD4580" s="153"/>
      <c r="AE4580" s="190"/>
      <c r="AF4580" s="189"/>
      <c r="AG4580" s="190"/>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5"/>
      <c r="Y4581" s="171"/>
      <c r="Z4581" s="172"/>
      <c r="AA4581" s="209"/>
      <c r="AB4581" s="189"/>
      <c r="AC4581" s="153"/>
      <c r="AD4581" s="153"/>
      <c r="AE4581" s="190"/>
      <c r="AF4581" s="189"/>
      <c r="AG4581" s="190"/>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5"/>
      <c r="Y4582" s="171"/>
      <c r="Z4582" s="172"/>
      <c r="AA4582" s="209"/>
      <c r="AB4582" s="189"/>
      <c r="AC4582" s="153"/>
      <c r="AD4582" s="153"/>
      <c r="AE4582" s="190"/>
      <c r="AF4582" s="189"/>
      <c r="AG4582" s="190"/>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5"/>
      <c r="Y4583" s="171"/>
      <c r="Z4583" s="172"/>
      <c r="AA4583" s="209"/>
      <c r="AB4583" s="189"/>
      <c r="AC4583" s="153"/>
      <c r="AD4583" s="153"/>
      <c r="AE4583" s="190"/>
      <c r="AF4583" s="189"/>
      <c r="AG4583" s="190"/>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5"/>
      <c r="Y4584" s="171"/>
      <c r="Z4584" s="172"/>
      <c r="AA4584" s="209"/>
      <c r="AB4584" s="189"/>
      <c r="AC4584" s="153"/>
      <c r="AD4584" s="153"/>
      <c r="AE4584" s="190"/>
      <c r="AF4584" s="189"/>
      <c r="AG4584" s="190"/>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5"/>
      <c r="Y4585" s="171"/>
      <c r="Z4585" s="172"/>
      <c r="AA4585" s="209"/>
      <c r="AB4585" s="189"/>
      <c r="AC4585" s="153"/>
      <c r="AD4585" s="153"/>
      <c r="AE4585" s="190"/>
      <c r="AF4585" s="189"/>
      <c r="AG4585" s="190"/>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5"/>
      <c r="Y4586" s="171"/>
      <c r="Z4586" s="172"/>
      <c r="AA4586" s="209"/>
      <c r="AB4586" s="189"/>
      <c r="AC4586" s="153"/>
      <c r="AD4586" s="153"/>
      <c r="AE4586" s="190"/>
      <c r="AF4586" s="189"/>
      <c r="AG4586" s="190"/>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5"/>
      <c r="Y4587" s="171"/>
      <c r="Z4587" s="172"/>
      <c r="AA4587" s="209"/>
      <c r="AB4587" s="189"/>
      <c r="AC4587" s="153"/>
      <c r="AD4587" s="153"/>
      <c r="AE4587" s="190"/>
      <c r="AF4587" s="189"/>
      <c r="AG4587" s="190"/>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5"/>
      <c r="Y4588" s="171"/>
      <c r="Z4588" s="172"/>
      <c r="AA4588" s="209"/>
      <c r="AB4588" s="189"/>
      <c r="AC4588" s="153"/>
      <c r="AD4588" s="153"/>
      <c r="AE4588" s="190"/>
      <c r="AF4588" s="189"/>
      <c r="AG4588" s="190"/>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5"/>
      <c r="Y4589" s="171"/>
      <c r="Z4589" s="172"/>
      <c r="AA4589" s="209"/>
      <c r="AB4589" s="189"/>
      <c r="AC4589" s="153"/>
      <c r="AD4589" s="153"/>
      <c r="AE4589" s="190"/>
      <c r="AF4589" s="189"/>
      <c r="AG4589" s="190"/>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5"/>
      <c r="Y4590" s="171"/>
      <c r="Z4590" s="172"/>
      <c r="AA4590" s="209"/>
      <c r="AB4590" s="189"/>
      <c r="AC4590" s="153"/>
      <c r="AD4590" s="153"/>
      <c r="AE4590" s="190"/>
      <c r="AF4590" s="189"/>
      <c r="AG4590" s="190"/>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5"/>
      <c r="Y4591" s="171"/>
      <c r="Z4591" s="172"/>
      <c r="AA4591" s="209"/>
      <c r="AB4591" s="189"/>
      <c r="AC4591" s="153"/>
      <c r="AD4591" s="153"/>
      <c r="AE4591" s="190"/>
      <c r="AF4591" s="189"/>
      <c r="AG4591" s="190"/>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5"/>
      <c r="Y4592" s="171"/>
      <c r="Z4592" s="172"/>
      <c r="AA4592" s="209"/>
      <c r="AB4592" s="189"/>
      <c r="AC4592" s="153"/>
      <c r="AD4592" s="153"/>
      <c r="AE4592" s="190"/>
      <c r="AF4592" s="189"/>
      <c r="AG4592" s="190"/>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5"/>
      <c r="Y4593" s="171"/>
      <c r="Z4593" s="172"/>
      <c r="AA4593" s="209"/>
      <c r="AB4593" s="189"/>
      <c r="AC4593" s="153"/>
      <c r="AD4593" s="153"/>
      <c r="AE4593" s="190"/>
      <c r="AF4593" s="189"/>
      <c r="AG4593" s="190"/>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5"/>
      <c r="Y4594" s="171"/>
      <c r="Z4594" s="172"/>
      <c r="AA4594" s="209"/>
      <c r="AB4594" s="189"/>
      <c r="AC4594" s="153"/>
      <c r="AD4594" s="153"/>
      <c r="AE4594" s="190"/>
      <c r="AF4594" s="189"/>
      <c r="AG4594" s="190"/>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5"/>
      <c r="Y4595" s="171"/>
      <c r="Z4595" s="172"/>
      <c r="AA4595" s="209"/>
      <c r="AB4595" s="189"/>
      <c r="AC4595" s="153"/>
      <c r="AD4595" s="153"/>
      <c r="AE4595" s="190"/>
      <c r="AF4595" s="189"/>
      <c r="AG4595" s="190"/>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5"/>
      <c r="Y4596" s="171"/>
      <c r="Z4596" s="172"/>
      <c r="AA4596" s="209"/>
      <c r="AB4596" s="189"/>
      <c r="AC4596" s="153"/>
      <c r="AD4596" s="153"/>
      <c r="AE4596" s="190"/>
      <c r="AF4596" s="189"/>
      <c r="AG4596" s="190"/>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5"/>
      <c r="Y4597" s="171"/>
      <c r="Z4597" s="172"/>
      <c r="AA4597" s="209"/>
      <c r="AB4597" s="189"/>
      <c r="AC4597" s="153"/>
      <c r="AD4597" s="153"/>
      <c r="AE4597" s="190"/>
      <c r="AF4597" s="189"/>
      <c r="AG4597" s="190"/>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5"/>
      <c r="Y4598" s="171"/>
      <c r="Z4598" s="172"/>
      <c r="AA4598" s="209"/>
      <c r="AB4598" s="189"/>
      <c r="AC4598" s="153"/>
      <c r="AD4598" s="153"/>
      <c r="AE4598" s="190"/>
      <c r="AF4598" s="189"/>
      <c r="AG4598" s="190"/>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5"/>
      <c r="Y4599" s="171"/>
      <c r="Z4599" s="172"/>
      <c r="AA4599" s="209"/>
      <c r="AB4599" s="189"/>
      <c r="AC4599" s="153"/>
      <c r="AD4599" s="153"/>
      <c r="AE4599" s="190"/>
      <c r="AF4599" s="189"/>
      <c r="AG4599" s="190"/>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5"/>
      <c r="Y4600" s="171"/>
      <c r="Z4600" s="172"/>
      <c r="AA4600" s="209"/>
      <c r="AB4600" s="189"/>
      <c r="AC4600" s="153"/>
      <c r="AD4600" s="153"/>
      <c r="AE4600" s="190"/>
      <c r="AF4600" s="189"/>
      <c r="AG4600" s="190"/>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5"/>
      <c r="Y4601" s="171"/>
      <c r="Z4601" s="172"/>
      <c r="AA4601" s="209"/>
      <c r="AB4601" s="189"/>
      <c r="AC4601" s="153"/>
      <c r="AD4601" s="153"/>
      <c r="AE4601" s="190"/>
      <c r="AF4601" s="189"/>
      <c r="AG4601" s="190"/>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5"/>
      <c r="Y4602" s="171"/>
      <c r="Z4602" s="172"/>
      <c r="AA4602" s="209"/>
      <c r="AB4602" s="189"/>
      <c r="AC4602" s="153"/>
      <c r="AD4602" s="153"/>
      <c r="AE4602" s="190"/>
      <c r="AF4602" s="189"/>
      <c r="AG4602" s="190"/>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5"/>
      <c r="Y4603" s="171"/>
      <c r="Z4603" s="172"/>
      <c r="AA4603" s="209"/>
      <c r="AB4603" s="189"/>
      <c r="AC4603" s="153"/>
      <c r="AD4603" s="153"/>
      <c r="AE4603" s="190"/>
      <c r="AF4603" s="189"/>
      <c r="AG4603" s="190"/>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5"/>
      <c r="Y4604" s="171"/>
      <c r="Z4604" s="172"/>
      <c r="AA4604" s="209"/>
      <c r="AB4604" s="189"/>
      <c r="AC4604" s="153"/>
      <c r="AD4604" s="153"/>
      <c r="AE4604" s="190"/>
      <c r="AF4604" s="189"/>
      <c r="AG4604" s="190"/>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5"/>
      <c r="Y4605" s="171"/>
      <c r="Z4605" s="172"/>
      <c r="AA4605" s="209"/>
      <c r="AB4605" s="189"/>
      <c r="AC4605" s="153"/>
      <c r="AD4605" s="153"/>
      <c r="AE4605" s="190"/>
      <c r="AF4605" s="189"/>
      <c r="AG4605" s="190"/>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5"/>
      <c r="Y4606" s="171"/>
      <c r="Z4606" s="172"/>
      <c r="AA4606" s="209"/>
      <c r="AB4606" s="189"/>
      <c r="AC4606" s="153"/>
      <c r="AD4606" s="153"/>
      <c r="AE4606" s="190"/>
      <c r="AF4606" s="189"/>
      <c r="AG4606" s="190"/>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5"/>
      <c r="Y4607" s="171"/>
      <c r="Z4607" s="172"/>
      <c r="AA4607" s="209"/>
      <c r="AB4607" s="189"/>
      <c r="AC4607" s="153"/>
      <c r="AD4607" s="153"/>
      <c r="AE4607" s="190"/>
      <c r="AF4607" s="189"/>
      <c r="AG4607" s="190"/>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5"/>
      <c r="Y4608" s="171"/>
      <c r="Z4608" s="172"/>
      <c r="AA4608" s="209"/>
      <c r="AB4608" s="189"/>
      <c r="AC4608" s="153"/>
      <c r="AD4608" s="153"/>
      <c r="AE4608" s="190"/>
      <c r="AF4608" s="189"/>
      <c r="AG4608" s="190"/>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5"/>
      <c r="Y4609" s="171"/>
      <c r="Z4609" s="172"/>
      <c r="AA4609" s="209"/>
      <c r="AB4609" s="189"/>
      <c r="AC4609" s="153"/>
      <c r="AD4609" s="153"/>
      <c r="AE4609" s="190"/>
      <c r="AF4609" s="189"/>
      <c r="AG4609" s="190"/>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5"/>
      <c r="Y4610" s="171"/>
      <c r="Z4610" s="172"/>
      <c r="AA4610" s="209"/>
      <c r="AB4610" s="189"/>
      <c r="AC4610" s="153"/>
      <c r="AD4610" s="153"/>
      <c r="AE4610" s="190"/>
      <c r="AF4610" s="189"/>
      <c r="AG4610" s="190"/>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5"/>
      <c r="Y4611" s="171"/>
      <c r="Z4611" s="172"/>
      <c r="AA4611" s="209"/>
      <c r="AB4611" s="189"/>
      <c r="AC4611" s="153"/>
      <c r="AD4611" s="153"/>
      <c r="AE4611" s="190"/>
      <c r="AF4611" s="189"/>
      <c r="AG4611" s="190"/>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5"/>
      <c r="Y4612" s="171"/>
      <c r="Z4612" s="172"/>
      <c r="AA4612" s="209"/>
      <c r="AB4612" s="189"/>
      <c r="AC4612" s="153"/>
      <c r="AD4612" s="153"/>
      <c r="AE4612" s="190"/>
      <c r="AF4612" s="189"/>
      <c r="AG4612" s="190"/>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5"/>
      <c r="Y4613" s="171"/>
      <c r="Z4613" s="172"/>
      <c r="AA4613" s="209"/>
      <c r="AB4613" s="189"/>
      <c r="AC4613" s="153"/>
      <c r="AD4613" s="153"/>
      <c r="AE4613" s="190"/>
      <c r="AF4613" s="189"/>
      <c r="AG4613" s="190"/>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5"/>
      <c r="Y4614" s="171"/>
      <c r="Z4614" s="172"/>
      <c r="AA4614" s="209"/>
      <c r="AB4614" s="189"/>
      <c r="AC4614" s="153"/>
      <c r="AD4614" s="153"/>
      <c r="AE4614" s="190"/>
      <c r="AF4614" s="189"/>
      <c r="AG4614" s="190"/>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5"/>
      <c r="Y4615" s="171"/>
      <c r="Z4615" s="172"/>
      <c r="AA4615" s="209"/>
      <c r="AB4615" s="189"/>
      <c r="AC4615" s="153"/>
      <c r="AD4615" s="153"/>
      <c r="AE4615" s="190"/>
      <c r="AF4615" s="189"/>
      <c r="AG4615" s="190"/>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5"/>
      <c r="Y4616" s="171"/>
      <c r="Z4616" s="172"/>
      <c r="AA4616" s="209"/>
      <c r="AB4616" s="189"/>
      <c r="AC4616" s="153"/>
      <c r="AD4616" s="153"/>
      <c r="AE4616" s="190"/>
      <c r="AF4616" s="189"/>
      <c r="AG4616" s="190"/>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5"/>
      <c r="Y4617" s="171"/>
      <c r="Z4617" s="172"/>
      <c r="AA4617" s="209"/>
      <c r="AB4617" s="189"/>
      <c r="AC4617" s="153"/>
      <c r="AD4617" s="153"/>
      <c r="AE4617" s="190"/>
      <c r="AF4617" s="189"/>
      <c r="AG4617" s="190"/>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5"/>
      <c r="Y4618" s="171"/>
      <c r="Z4618" s="172"/>
      <c r="AA4618" s="209"/>
      <c r="AB4618" s="189"/>
      <c r="AC4618" s="153"/>
      <c r="AD4618" s="153"/>
      <c r="AE4618" s="190"/>
      <c r="AF4618" s="189"/>
      <c r="AG4618" s="190"/>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5"/>
      <c r="Y4619" s="171"/>
      <c r="Z4619" s="172"/>
      <c r="AA4619" s="209"/>
      <c r="AB4619" s="189"/>
      <c r="AC4619" s="153"/>
      <c r="AD4619" s="153"/>
      <c r="AE4619" s="190"/>
      <c r="AF4619" s="189"/>
      <c r="AG4619" s="190"/>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5"/>
      <c r="Y4620" s="171"/>
      <c r="Z4620" s="172"/>
      <c r="AA4620" s="209"/>
      <c r="AB4620" s="189"/>
      <c r="AC4620" s="153"/>
      <c r="AD4620" s="153"/>
      <c r="AE4620" s="190"/>
      <c r="AF4620" s="189"/>
      <c r="AG4620" s="190"/>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5"/>
      <c r="Y4621" s="171"/>
      <c r="Z4621" s="172"/>
      <c r="AA4621" s="209"/>
      <c r="AB4621" s="189"/>
      <c r="AC4621" s="153"/>
      <c r="AD4621" s="153"/>
      <c r="AE4621" s="190"/>
      <c r="AF4621" s="189"/>
      <c r="AG4621" s="190"/>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5"/>
      <c r="Y4622" s="171"/>
      <c r="Z4622" s="172"/>
      <c r="AA4622" s="209"/>
      <c r="AB4622" s="189"/>
      <c r="AC4622" s="153"/>
      <c r="AD4622" s="153"/>
      <c r="AE4622" s="190"/>
      <c r="AF4622" s="189"/>
      <c r="AG4622" s="190"/>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5"/>
      <c r="Y4623" s="171"/>
      <c r="Z4623" s="172"/>
      <c r="AA4623" s="209"/>
      <c r="AB4623" s="189"/>
      <c r="AC4623" s="153"/>
      <c r="AD4623" s="153"/>
      <c r="AE4623" s="190"/>
      <c r="AF4623" s="189"/>
      <c r="AG4623" s="190"/>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5"/>
      <c r="Y4624" s="171"/>
      <c r="Z4624" s="172"/>
      <c r="AA4624" s="209"/>
      <c r="AB4624" s="189"/>
      <c r="AC4624" s="153"/>
      <c r="AD4624" s="153"/>
      <c r="AE4624" s="190"/>
      <c r="AF4624" s="189"/>
      <c r="AG4624" s="190"/>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5"/>
      <c r="Y4625" s="171"/>
      <c r="Z4625" s="172"/>
      <c r="AA4625" s="209"/>
      <c r="AB4625" s="189"/>
      <c r="AC4625" s="153"/>
      <c r="AD4625" s="153"/>
      <c r="AE4625" s="190"/>
      <c r="AF4625" s="189"/>
      <c r="AG4625" s="190"/>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5"/>
      <c r="Y4626" s="171"/>
      <c r="Z4626" s="172"/>
      <c r="AA4626" s="209"/>
      <c r="AB4626" s="189"/>
      <c r="AC4626" s="153"/>
      <c r="AD4626" s="153"/>
      <c r="AE4626" s="190"/>
      <c r="AF4626" s="189"/>
      <c r="AG4626" s="190"/>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5"/>
      <c r="Y4627" s="171"/>
      <c r="Z4627" s="172"/>
      <c r="AA4627" s="209"/>
      <c r="AB4627" s="189"/>
      <c r="AC4627" s="153"/>
      <c r="AD4627" s="153"/>
      <c r="AE4627" s="190"/>
      <c r="AF4627" s="189"/>
      <c r="AG4627" s="190"/>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5"/>
      <c r="Y4628" s="171"/>
      <c r="Z4628" s="172"/>
      <c r="AA4628" s="209"/>
      <c r="AB4628" s="189"/>
      <c r="AC4628" s="153"/>
      <c r="AD4628" s="153"/>
      <c r="AE4628" s="190"/>
      <c r="AF4628" s="189"/>
      <c r="AG4628" s="190"/>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5"/>
      <c r="Y4629" s="171"/>
      <c r="Z4629" s="172"/>
      <c r="AA4629" s="209"/>
      <c r="AB4629" s="189"/>
      <c r="AC4629" s="153"/>
      <c r="AD4629" s="153"/>
      <c r="AE4629" s="190"/>
      <c r="AF4629" s="189"/>
      <c r="AG4629" s="190"/>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5"/>
      <c r="Y4630" s="171"/>
      <c r="Z4630" s="172"/>
      <c r="AA4630" s="209"/>
      <c r="AB4630" s="189"/>
      <c r="AC4630" s="153"/>
      <c r="AD4630" s="153"/>
      <c r="AE4630" s="190"/>
      <c r="AF4630" s="189"/>
      <c r="AG4630" s="190"/>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5"/>
      <c r="Y4631" s="171"/>
      <c r="Z4631" s="172"/>
      <c r="AA4631" s="209"/>
      <c r="AB4631" s="189"/>
      <c r="AC4631" s="153"/>
      <c r="AD4631" s="153"/>
      <c r="AE4631" s="190"/>
      <c r="AF4631" s="189"/>
      <c r="AG4631" s="190"/>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5"/>
      <c r="Y4632" s="171"/>
      <c r="Z4632" s="172"/>
      <c r="AA4632" s="209"/>
      <c r="AB4632" s="189"/>
      <c r="AC4632" s="153"/>
      <c r="AD4632" s="153"/>
      <c r="AE4632" s="190"/>
      <c r="AF4632" s="189"/>
      <c r="AG4632" s="190"/>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5"/>
      <c r="Y4633" s="171"/>
      <c r="Z4633" s="172"/>
      <c r="AA4633" s="209"/>
      <c r="AB4633" s="189"/>
      <c r="AC4633" s="153"/>
      <c r="AD4633" s="153"/>
      <c r="AE4633" s="190"/>
      <c r="AF4633" s="189"/>
      <c r="AG4633" s="190"/>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5"/>
      <c r="Y4634" s="171"/>
      <c r="Z4634" s="172"/>
      <c r="AA4634" s="209"/>
      <c r="AB4634" s="189"/>
      <c r="AC4634" s="153"/>
      <c r="AD4634" s="153"/>
      <c r="AE4634" s="190"/>
      <c r="AF4634" s="189"/>
      <c r="AG4634" s="190"/>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5"/>
      <c r="Y4635" s="171"/>
      <c r="Z4635" s="172"/>
      <c r="AA4635" s="209"/>
      <c r="AB4635" s="189"/>
      <c r="AC4635" s="153"/>
      <c r="AD4635" s="153"/>
      <c r="AE4635" s="190"/>
      <c r="AF4635" s="189"/>
      <c r="AG4635" s="190"/>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5"/>
      <c r="Y4636" s="171"/>
      <c r="Z4636" s="172"/>
      <c r="AA4636" s="209"/>
      <c r="AB4636" s="189"/>
      <c r="AC4636" s="153"/>
      <c r="AD4636" s="153"/>
      <c r="AE4636" s="190"/>
      <c r="AF4636" s="189"/>
      <c r="AG4636" s="190"/>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5"/>
      <c r="Y4637" s="171"/>
      <c r="Z4637" s="172"/>
      <c r="AA4637" s="209"/>
      <c r="AB4637" s="189"/>
      <c r="AC4637" s="153"/>
      <c r="AD4637" s="153"/>
      <c r="AE4637" s="190"/>
      <c r="AF4637" s="189"/>
      <c r="AG4637" s="190"/>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5"/>
      <c r="Y4638" s="171"/>
      <c r="Z4638" s="172"/>
      <c r="AA4638" s="209"/>
      <c r="AB4638" s="189"/>
      <c r="AC4638" s="153"/>
      <c r="AD4638" s="153"/>
      <c r="AE4638" s="190"/>
      <c r="AF4638" s="189"/>
      <c r="AG4638" s="190"/>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5"/>
      <c r="Y4639" s="171"/>
      <c r="Z4639" s="172"/>
      <c r="AA4639" s="209"/>
      <c r="AB4639" s="189"/>
      <c r="AC4639" s="153"/>
      <c r="AD4639" s="153"/>
      <c r="AE4639" s="190"/>
      <c r="AF4639" s="189"/>
      <c r="AG4639" s="190"/>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5"/>
      <c r="Y4640" s="171"/>
      <c r="Z4640" s="172"/>
      <c r="AA4640" s="209"/>
      <c r="AB4640" s="189"/>
      <c r="AC4640" s="153"/>
      <c r="AD4640" s="153"/>
      <c r="AE4640" s="190"/>
      <c r="AF4640" s="189"/>
      <c r="AG4640" s="190"/>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5"/>
      <c r="Y4641" s="171"/>
      <c r="Z4641" s="172"/>
      <c r="AA4641" s="209"/>
      <c r="AB4641" s="189"/>
      <c r="AC4641" s="153"/>
      <c r="AD4641" s="153"/>
      <c r="AE4641" s="190"/>
      <c r="AF4641" s="189"/>
      <c r="AG4641" s="190"/>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5"/>
      <c r="Y4642" s="171"/>
      <c r="Z4642" s="172"/>
      <c r="AA4642" s="209"/>
      <c r="AB4642" s="189"/>
      <c r="AC4642" s="153"/>
      <c r="AD4642" s="153"/>
      <c r="AE4642" s="190"/>
      <c r="AF4642" s="189"/>
      <c r="AG4642" s="190"/>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5"/>
      <c r="Y4643" s="171"/>
      <c r="Z4643" s="172"/>
      <c r="AA4643" s="209"/>
      <c r="AB4643" s="189"/>
      <c r="AC4643" s="153"/>
      <c r="AD4643" s="153"/>
      <c r="AE4643" s="190"/>
      <c r="AF4643" s="189"/>
      <c r="AG4643" s="190"/>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5"/>
      <c r="Y4644" s="171"/>
      <c r="Z4644" s="172"/>
      <c r="AA4644" s="209"/>
      <c r="AB4644" s="189"/>
      <c r="AC4644" s="153"/>
      <c r="AD4644" s="153"/>
      <c r="AE4644" s="190"/>
      <c r="AF4644" s="189"/>
      <c r="AG4644" s="190"/>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5"/>
      <c r="Y4645" s="171"/>
      <c r="Z4645" s="172"/>
      <c r="AA4645" s="209"/>
      <c r="AB4645" s="189"/>
      <c r="AC4645" s="153"/>
      <c r="AD4645" s="153"/>
      <c r="AE4645" s="190"/>
      <c r="AF4645" s="189"/>
      <c r="AG4645" s="190"/>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5"/>
      <c r="Y4646" s="171"/>
      <c r="Z4646" s="172"/>
      <c r="AA4646" s="209"/>
      <c r="AB4646" s="189"/>
      <c r="AC4646" s="153"/>
      <c r="AD4646" s="153"/>
      <c r="AE4646" s="190"/>
      <c r="AF4646" s="189"/>
      <c r="AG4646" s="190"/>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5"/>
      <c r="Y4647" s="171"/>
      <c r="Z4647" s="172"/>
      <c r="AA4647" s="209"/>
      <c r="AB4647" s="189"/>
      <c r="AC4647" s="153"/>
      <c r="AD4647" s="153"/>
      <c r="AE4647" s="190"/>
      <c r="AF4647" s="189"/>
      <c r="AG4647" s="190"/>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5"/>
      <c r="Y4648" s="171"/>
      <c r="Z4648" s="172"/>
      <c r="AA4648" s="209"/>
      <c r="AB4648" s="189"/>
      <c r="AC4648" s="153"/>
      <c r="AD4648" s="153"/>
      <c r="AE4648" s="190"/>
      <c r="AF4648" s="189"/>
      <c r="AG4648" s="190"/>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5"/>
      <c r="Y4649" s="171"/>
      <c r="Z4649" s="172"/>
      <c r="AA4649" s="209"/>
      <c r="AB4649" s="189"/>
      <c r="AC4649" s="153"/>
      <c r="AD4649" s="153"/>
      <c r="AE4649" s="190"/>
      <c r="AF4649" s="189"/>
      <c r="AG4649" s="190"/>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5"/>
      <c r="Y4650" s="171"/>
      <c r="Z4650" s="172"/>
      <c r="AA4650" s="209"/>
      <c r="AB4650" s="189"/>
      <c r="AC4650" s="153"/>
      <c r="AD4650" s="153"/>
      <c r="AE4650" s="190"/>
      <c r="AF4650" s="189"/>
      <c r="AG4650" s="190"/>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5"/>
      <c r="Y4651" s="171"/>
      <c r="Z4651" s="172"/>
      <c r="AA4651" s="209"/>
      <c r="AB4651" s="189"/>
      <c r="AC4651" s="153"/>
      <c r="AD4651" s="153"/>
      <c r="AE4651" s="190"/>
      <c r="AF4651" s="189"/>
      <c r="AG4651" s="190"/>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5"/>
      <c r="Y4652" s="171"/>
      <c r="Z4652" s="172"/>
      <c r="AA4652" s="209"/>
      <c r="AB4652" s="189"/>
      <c r="AC4652" s="153"/>
      <c r="AD4652" s="153"/>
      <c r="AE4652" s="190"/>
      <c r="AF4652" s="189"/>
      <c r="AG4652" s="190"/>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5"/>
      <c r="Y4653" s="171"/>
      <c r="Z4653" s="172"/>
      <c r="AA4653" s="209"/>
      <c r="AB4653" s="189"/>
      <c r="AC4653" s="153"/>
      <c r="AD4653" s="153"/>
      <c r="AE4653" s="190"/>
      <c r="AF4653" s="189"/>
      <c r="AG4653" s="190"/>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5"/>
      <c r="Y4654" s="171"/>
      <c r="Z4654" s="172"/>
      <c r="AA4654" s="209"/>
      <c r="AB4654" s="189"/>
      <c r="AC4654" s="153"/>
      <c r="AD4654" s="153"/>
      <c r="AE4654" s="190"/>
      <c r="AF4654" s="189"/>
      <c r="AG4654" s="190"/>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5"/>
      <c r="Y4655" s="171"/>
      <c r="Z4655" s="172"/>
      <c r="AA4655" s="209"/>
      <c r="AB4655" s="189"/>
      <c r="AC4655" s="153"/>
      <c r="AD4655" s="153"/>
      <c r="AE4655" s="190"/>
      <c r="AF4655" s="189"/>
      <c r="AG4655" s="190"/>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5"/>
      <c r="Y4656" s="171"/>
      <c r="Z4656" s="172"/>
      <c r="AA4656" s="209"/>
      <c r="AB4656" s="189"/>
      <c r="AC4656" s="153"/>
      <c r="AD4656" s="153"/>
      <c r="AE4656" s="190"/>
      <c r="AF4656" s="189"/>
      <c r="AG4656" s="190"/>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5"/>
      <c r="Y4657" s="171"/>
      <c r="Z4657" s="172"/>
      <c r="AA4657" s="209"/>
      <c r="AB4657" s="189"/>
      <c r="AC4657" s="153"/>
      <c r="AD4657" s="153"/>
      <c r="AE4657" s="190"/>
      <c r="AF4657" s="189"/>
      <c r="AG4657" s="190"/>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5"/>
      <c r="Y4658" s="171"/>
      <c r="Z4658" s="172"/>
      <c r="AA4658" s="209"/>
      <c r="AB4658" s="189"/>
      <c r="AC4658" s="153"/>
      <c r="AD4658" s="153"/>
      <c r="AE4658" s="190"/>
      <c r="AF4658" s="189"/>
      <c r="AG4658" s="190"/>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5"/>
      <c r="Y4659" s="171"/>
      <c r="Z4659" s="172"/>
      <c r="AA4659" s="209"/>
      <c r="AB4659" s="189"/>
      <c r="AC4659" s="153"/>
      <c r="AD4659" s="153"/>
      <c r="AE4659" s="190"/>
      <c r="AF4659" s="189"/>
      <c r="AG4659" s="190"/>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5"/>
      <c r="Y4660" s="171"/>
      <c r="Z4660" s="172"/>
      <c r="AA4660" s="209"/>
      <c r="AB4660" s="189"/>
      <c r="AC4660" s="153"/>
      <c r="AD4660" s="153"/>
      <c r="AE4660" s="190"/>
      <c r="AF4660" s="189"/>
      <c r="AG4660" s="190"/>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5"/>
      <c r="Y4661" s="171"/>
      <c r="Z4661" s="172"/>
      <c r="AA4661" s="209"/>
      <c r="AB4661" s="189"/>
      <c r="AC4661" s="153"/>
      <c r="AD4661" s="153"/>
      <c r="AE4661" s="190"/>
      <c r="AF4661" s="189"/>
      <c r="AG4661" s="190"/>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5"/>
      <c r="Y4662" s="171"/>
      <c r="Z4662" s="172"/>
      <c r="AA4662" s="209"/>
      <c r="AB4662" s="189"/>
      <c r="AC4662" s="153"/>
      <c r="AD4662" s="153"/>
      <c r="AE4662" s="190"/>
      <c r="AF4662" s="189"/>
      <c r="AG4662" s="190"/>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5"/>
      <c r="Y4663" s="171"/>
      <c r="Z4663" s="172"/>
      <c r="AA4663" s="209"/>
      <c r="AB4663" s="189"/>
      <c r="AC4663" s="153"/>
      <c r="AD4663" s="153"/>
      <c r="AE4663" s="190"/>
      <c r="AF4663" s="189"/>
      <c r="AG4663" s="190"/>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5"/>
      <c r="Y4664" s="171"/>
      <c r="Z4664" s="172"/>
      <c r="AA4664" s="209"/>
      <c r="AB4664" s="189"/>
      <c r="AC4664" s="153"/>
      <c r="AD4664" s="153"/>
      <c r="AE4664" s="190"/>
      <c r="AF4664" s="189"/>
      <c r="AG4664" s="190"/>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5"/>
      <c r="Y4665" s="171"/>
      <c r="Z4665" s="172"/>
      <c r="AA4665" s="209"/>
      <c r="AB4665" s="189"/>
      <c r="AC4665" s="153"/>
      <c r="AD4665" s="153"/>
      <c r="AE4665" s="190"/>
      <c r="AF4665" s="189"/>
      <c r="AG4665" s="190"/>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5"/>
      <c r="Y4666" s="171"/>
      <c r="Z4666" s="172"/>
      <c r="AA4666" s="209"/>
      <c r="AB4666" s="189"/>
      <c r="AC4666" s="153"/>
      <c r="AD4666" s="153"/>
      <c r="AE4666" s="190"/>
      <c r="AF4666" s="189"/>
      <c r="AG4666" s="190"/>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5"/>
      <c r="Y4667" s="171"/>
      <c r="Z4667" s="172"/>
      <c r="AA4667" s="209"/>
      <c r="AB4667" s="189"/>
      <c r="AC4667" s="153"/>
      <c r="AD4667" s="153"/>
      <c r="AE4667" s="190"/>
      <c r="AF4667" s="189"/>
      <c r="AG4667" s="190"/>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5"/>
      <c r="Y4668" s="171"/>
      <c r="Z4668" s="172"/>
      <c r="AA4668" s="209"/>
      <c r="AB4668" s="189"/>
      <c r="AC4668" s="153"/>
      <c r="AD4668" s="153"/>
      <c r="AE4668" s="190"/>
      <c r="AF4668" s="189"/>
      <c r="AG4668" s="190"/>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5"/>
      <c r="Y4669" s="171"/>
      <c r="Z4669" s="172"/>
      <c r="AA4669" s="209"/>
      <c r="AB4669" s="189"/>
      <c r="AC4669" s="153"/>
      <c r="AD4669" s="153"/>
      <c r="AE4669" s="190"/>
      <c r="AF4669" s="189"/>
      <c r="AG4669" s="190"/>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5"/>
      <c r="Y4670" s="171"/>
      <c r="Z4670" s="172"/>
      <c r="AA4670" s="209"/>
      <c r="AB4670" s="189"/>
      <c r="AC4670" s="153"/>
      <c r="AD4670" s="153"/>
      <c r="AE4670" s="190"/>
      <c r="AF4670" s="189"/>
      <c r="AG4670" s="190"/>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5"/>
      <c r="Y4671" s="171"/>
      <c r="Z4671" s="172"/>
      <c r="AA4671" s="209"/>
      <c r="AB4671" s="189"/>
      <c r="AC4671" s="153"/>
      <c r="AD4671" s="153"/>
      <c r="AE4671" s="190"/>
      <c r="AF4671" s="189"/>
      <c r="AG4671" s="190"/>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5"/>
      <c r="Y4672" s="171"/>
      <c r="Z4672" s="172"/>
      <c r="AA4672" s="209"/>
      <c r="AB4672" s="189"/>
      <c r="AC4672" s="153"/>
      <c r="AD4672" s="153"/>
      <c r="AE4672" s="190"/>
      <c r="AF4672" s="189"/>
      <c r="AG4672" s="190"/>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5"/>
      <c r="Y4673" s="171"/>
      <c r="Z4673" s="172"/>
      <c r="AA4673" s="209"/>
      <c r="AB4673" s="189"/>
      <c r="AC4673" s="153"/>
      <c r="AD4673" s="153"/>
      <c r="AE4673" s="190"/>
      <c r="AF4673" s="189"/>
      <c r="AG4673" s="190"/>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5"/>
      <c r="Y4674" s="171"/>
      <c r="Z4674" s="172"/>
      <c r="AA4674" s="209"/>
      <c r="AB4674" s="189"/>
      <c r="AC4674" s="153"/>
      <c r="AD4674" s="153"/>
      <c r="AE4674" s="190"/>
      <c r="AF4674" s="189"/>
      <c r="AG4674" s="190"/>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5"/>
      <c r="Y4675" s="171"/>
      <c r="Z4675" s="172"/>
      <c r="AA4675" s="209"/>
      <c r="AB4675" s="189"/>
      <c r="AC4675" s="153"/>
      <c r="AD4675" s="153"/>
      <c r="AE4675" s="190"/>
      <c r="AF4675" s="189"/>
      <c r="AG4675" s="190"/>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5"/>
      <c r="Y4676" s="171"/>
      <c r="Z4676" s="172"/>
      <c r="AA4676" s="209"/>
      <c r="AB4676" s="189"/>
      <c r="AC4676" s="153"/>
      <c r="AD4676" s="153"/>
      <c r="AE4676" s="190"/>
      <c r="AF4676" s="189"/>
      <c r="AG4676" s="190"/>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5"/>
      <c r="Y4677" s="171"/>
      <c r="Z4677" s="172"/>
      <c r="AA4677" s="209"/>
      <c r="AB4677" s="189"/>
      <c r="AC4677" s="153"/>
      <c r="AD4677" s="153"/>
      <c r="AE4677" s="190"/>
      <c r="AF4677" s="189"/>
      <c r="AG4677" s="190"/>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5"/>
      <c r="Y4678" s="171"/>
      <c r="Z4678" s="172"/>
      <c r="AA4678" s="209"/>
      <c r="AB4678" s="189"/>
      <c r="AC4678" s="153"/>
      <c r="AD4678" s="153"/>
      <c r="AE4678" s="190"/>
      <c r="AF4678" s="189"/>
      <c r="AG4678" s="190"/>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5"/>
      <c r="Y4679" s="171"/>
      <c r="Z4679" s="172"/>
      <c r="AA4679" s="209"/>
      <c r="AB4679" s="189"/>
      <c r="AC4679" s="153"/>
      <c r="AD4679" s="153"/>
      <c r="AE4679" s="190"/>
      <c r="AF4679" s="189"/>
      <c r="AG4679" s="190"/>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5"/>
      <c r="Y4680" s="171"/>
      <c r="Z4680" s="172"/>
      <c r="AA4680" s="209"/>
      <c r="AB4680" s="189"/>
      <c r="AC4680" s="153"/>
      <c r="AD4680" s="153"/>
      <c r="AE4680" s="190"/>
      <c r="AF4680" s="189"/>
      <c r="AG4680" s="190"/>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5"/>
      <c r="Y4681" s="171"/>
      <c r="Z4681" s="172"/>
      <c r="AA4681" s="209"/>
      <c r="AB4681" s="189"/>
      <c r="AC4681" s="153"/>
      <c r="AD4681" s="153"/>
      <c r="AE4681" s="190"/>
      <c r="AF4681" s="189"/>
      <c r="AG4681" s="190"/>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5"/>
      <c r="Y4682" s="171"/>
      <c r="Z4682" s="172"/>
      <c r="AA4682" s="209"/>
      <c r="AB4682" s="189"/>
      <c r="AC4682" s="153"/>
      <c r="AD4682" s="153"/>
      <c r="AE4682" s="190"/>
      <c r="AF4682" s="189"/>
      <c r="AG4682" s="190"/>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5"/>
      <c r="Y4683" s="171"/>
      <c r="Z4683" s="172"/>
      <c r="AA4683" s="209"/>
      <c r="AB4683" s="189"/>
      <c r="AC4683" s="153"/>
      <c r="AD4683" s="153"/>
      <c r="AE4683" s="190"/>
      <c r="AF4683" s="189"/>
      <c r="AG4683" s="190"/>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5"/>
      <c r="Y4684" s="171"/>
      <c r="Z4684" s="172"/>
      <c r="AA4684" s="209"/>
      <c r="AB4684" s="189"/>
      <c r="AC4684" s="153"/>
      <c r="AD4684" s="153"/>
      <c r="AE4684" s="190"/>
      <c r="AF4684" s="189"/>
      <c r="AG4684" s="190"/>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5"/>
      <c r="Y4685" s="171"/>
      <c r="Z4685" s="172"/>
      <c r="AA4685" s="209"/>
      <c r="AB4685" s="189"/>
      <c r="AC4685" s="153"/>
      <c r="AD4685" s="153"/>
      <c r="AE4685" s="190"/>
      <c r="AF4685" s="189"/>
      <c r="AG4685" s="190"/>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5"/>
      <c r="Y4686" s="171"/>
      <c r="Z4686" s="172"/>
      <c r="AA4686" s="209"/>
      <c r="AB4686" s="189"/>
      <c r="AC4686" s="153"/>
      <c r="AD4686" s="153"/>
      <c r="AE4686" s="190"/>
      <c r="AF4686" s="189"/>
      <c r="AG4686" s="190"/>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5"/>
      <c r="Y4687" s="171"/>
      <c r="Z4687" s="172"/>
      <c r="AA4687" s="209"/>
      <c r="AB4687" s="189"/>
      <c r="AC4687" s="153"/>
      <c r="AD4687" s="153"/>
      <c r="AE4687" s="190"/>
      <c r="AF4687" s="189"/>
      <c r="AG4687" s="190"/>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5"/>
      <c r="Y4688" s="171"/>
      <c r="Z4688" s="172"/>
      <c r="AA4688" s="209"/>
      <c r="AB4688" s="189"/>
      <c r="AC4688" s="153"/>
      <c r="AD4688" s="153"/>
      <c r="AE4688" s="190"/>
      <c r="AF4688" s="189"/>
      <c r="AG4688" s="190"/>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5"/>
      <c r="Y4689" s="171"/>
      <c r="Z4689" s="172"/>
      <c r="AA4689" s="209"/>
      <c r="AB4689" s="189"/>
      <c r="AC4689" s="153"/>
      <c r="AD4689" s="153"/>
      <c r="AE4689" s="190"/>
      <c r="AF4689" s="189"/>
      <c r="AG4689" s="190"/>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5"/>
      <c r="Y4690" s="171"/>
      <c r="Z4690" s="172"/>
      <c r="AA4690" s="209"/>
      <c r="AB4690" s="189"/>
      <c r="AC4690" s="153"/>
      <c r="AD4690" s="153"/>
      <c r="AE4690" s="190"/>
      <c r="AF4690" s="189"/>
      <c r="AG4690" s="190"/>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5"/>
      <c r="Y4691" s="171"/>
      <c r="Z4691" s="172"/>
      <c r="AA4691" s="209"/>
      <c r="AB4691" s="189"/>
      <c r="AC4691" s="153"/>
      <c r="AD4691" s="153"/>
      <c r="AE4691" s="190"/>
      <c r="AF4691" s="189"/>
      <c r="AG4691" s="190"/>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5"/>
      <c r="Y4692" s="171"/>
      <c r="Z4692" s="172"/>
      <c r="AA4692" s="209"/>
      <c r="AB4692" s="189"/>
      <c r="AC4692" s="153"/>
      <c r="AD4692" s="153"/>
      <c r="AE4692" s="190"/>
      <c r="AF4692" s="189"/>
      <c r="AG4692" s="190"/>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5"/>
      <c r="Y4693" s="171"/>
      <c r="Z4693" s="172"/>
      <c r="AA4693" s="209"/>
      <c r="AB4693" s="189"/>
      <c r="AC4693" s="153"/>
      <c r="AD4693" s="153"/>
      <c r="AE4693" s="190"/>
      <c r="AF4693" s="189"/>
      <c r="AG4693" s="190"/>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5"/>
      <c r="Y4694" s="171"/>
      <c r="Z4694" s="172"/>
      <c r="AA4694" s="209"/>
      <c r="AB4694" s="189"/>
      <c r="AC4694" s="153"/>
      <c r="AD4694" s="153"/>
      <c r="AE4694" s="190"/>
      <c r="AF4694" s="189"/>
      <c r="AG4694" s="190"/>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5"/>
      <c r="Y4695" s="171"/>
      <c r="Z4695" s="172"/>
      <c r="AA4695" s="209"/>
      <c r="AB4695" s="189"/>
      <c r="AC4695" s="153"/>
      <c r="AD4695" s="153"/>
      <c r="AE4695" s="190"/>
      <c r="AF4695" s="189"/>
      <c r="AG4695" s="190"/>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5"/>
      <c r="Y4696" s="171"/>
      <c r="Z4696" s="172"/>
      <c r="AA4696" s="209"/>
      <c r="AB4696" s="189"/>
      <c r="AC4696" s="153"/>
      <c r="AD4696" s="153"/>
      <c r="AE4696" s="190"/>
      <c r="AF4696" s="189"/>
      <c r="AG4696" s="190"/>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5"/>
      <c r="Y4697" s="171"/>
      <c r="Z4697" s="172"/>
      <c r="AA4697" s="209"/>
      <c r="AB4697" s="189"/>
      <c r="AC4697" s="153"/>
      <c r="AD4697" s="153"/>
      <c r="AE4697" s="190"/>
      <c r="AF4697" s="189"/>
      <c r="AG4697" s="190"/>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5"/>
      <c r="Y4698" s="171"/>
      <c r="Z4698" s="172"/>
      <c r="AA4698" s="209"/>
      <c r="AB4698" s="189"/>
      <c r="AC4698" s="153"/>
      <c r="AD4698" s="153"/>
      <c r="AE4698" s="190"/>
      <c r="AF4698" s="189"/>
      <c r="AG4698" s="190"/>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5"/>
      <c r="Y4699" s="171"/>
      <c r="Z4699" s="172"/>
      <c r="AA4699" s="209"/>
      <c r="AB4699" s="189"/>
      <c r="AC4699" s="153"/>
      <c r="AD4699" s="153"/>
      <c r="AE4699" s="190"/>
      <c r="AF4699" s="189"/>
      <c r="AG4699" s="190"/>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5"/>
      <c r="Y4700" s="171"/>
      <c r="Z4700" s="172"/>
      <c r="AA4700" s="209"/>
      <c r="AB4700" s="189"/>
      <c r="AC4700" s="153"/>
      <c r="AD4700" s="153"/>
      <c r="AE4700" s="190"/>
      <c r="AF4700" s="189"/>
      <c r="AG4700" s="190"/>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5"/>
      <c r="Y4701" s="171"/>
      <c r="Z4701" s="172"/>
      <c r="AA4701" s="209"/>
      <c r="AB4701" s="189"/>
      <c r="AC4701" s="153"/>
      <c r="AD4701" s="153"/>
      <c r="AE4701" s="190"/>
      <c r="AF4701" s="189"/>
      <c r="AG4701" s="190"/>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5"/>
      <c r="Y4702" s="171"/>
      <c r="Z4702" s="172"/>
      <c r="AA4702" s="209"/>
      <c r="AB4702" s="189"/>
      <c r="AC4702" s="153"/>
      <c r="AD4702" s="153"/>
      <c r="AE4702" s="190"/>
      <c r="AF4702" s="189"/>
      <c r="AG4702" s="190"/>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5"/>
      <c r="Y4703" s="171"/>
      <c r="Z4703" s="172"/>
      <c r="AA4703" s="209"/>
      <c r="AB4703" s="189"/>
      <c r="AC4703" s="153"/>
      <c r="AD4703" s="153"/>
      <c r="AE4703" s="190"/>
      <c r="AF4703" s="189"/>
      <c r="AG4703" s="190"/>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5"/>
      <c r="Y4704" s="171"/>
      <c r="Z4704" s="172"/>
      <c r="AA4704" s="209"/>
      <c r="AB4704" s="189"/>
      <c r="AC4704" s="153"/>
      <c r="AD4704" s="153"/>
      <c r="AE4704" s="190"/>
      <c r="AF4704" s="189"/>
      <c r="AG4704" s="190"/>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5"/>
      <c r="Y4705" s="171"/>
      <c r="Z4705" s="172"/>
      <c r="AA4705" s="209"/>
      <c r="AB4705" s="189"/>
      <c r="AC4705" s="153"/>
      <c r="AD4705" s="153"/>
      <c r="AE4705" s="190"/>
      <c r="AF4705" s="189"/>
      <c r="AG4705" s="190"/>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5"/>
      <c r="Y4706" s="171"/>
      <c r="Z4706" s="172"/>
      <c r="AA4706" s="209"/>
      <c r="AB4706" s="189"/>
      <c r="AC4706" s="153"/>
      <c r="AD4706" s="153"/>
      <c r="AE4706" s="190"/>
      <c r="AF4706" s="189"/>
      <c r="AG4706" s="190"/>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5"/>
      <c r="Y4707" s="171"/>
      <c r="Z4707" s="172"/>
      <c r="AA4707" s="209"/>
      <c r="AB4707" s="189"/>
      <c r="AC4707" s="153"/>
      <c r="AD4707" s="153"/>
      <c r="AE4707" s="190"/>
      <c r="AF4707" s="189"/>
      <c r="AG4707" s="190"/>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5"/>
      <c r="Y4708" s="171"/>
      <c r="Z4708" s="172"/>
      <c r="AA4708" s="209"/>
      <c r="AB4708" s="189"/>
      <c r="AC4708" s="153"/>
      <c r="AD4708" s="153"/>
      <c r="AE4708" s="190"/>
      <c r="AF4708" s="189"/>
      <c r="AG4708" s="190"/>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5"/>
      <c r="Y4709" s="171"/>
      <c r="Z4709" s="172"/>
      <c r="AA4709" s="209"/>
      <c r="AB4709" s="189"/>
      <c r="AC4709" s="153"/>
      <c r="AD4709" s="153"/>
      <c r="AE4709" s="190"/>
      <c r="AF4709" s="189"/>
      <c r="AG4709" s="190"/>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5"/>
      <c r="Y4710" s="171"/>
      <c r="Z4710" s="172"/>
      <c r="AA4710" s="209"/>
      <c r="AB4710" s="189"/>
      <c r="AC4710" s="153"/>
      <c r="AD4710" s="153"/>
      <c r="AE4710" s="190"/>
      <c r="AF4710" s="189"/>
      <c r="AG4710" s="190"/>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5"/>
      <c r="Y4711" s="171"/>
      <c r="Z4711" s="172"/>
      <c r="AA4711" s="209"/>
      <c r="AB4711" s="189"/>
      <c r="AC4711" s="153"/>
      <c r="AD4711" s="153"/>
      <c r="AE4711" s="190"/>
      <c r="AF4711" s="189"/>
      <c r="AG4711" s="190"/>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5"/>
      <c r="Y4712" s="171"/>
      <c r="Z4712" s="172"/>
      <c r="AA4712" s="209"/>
      <c r="AB4712" s="189"/>
      <c r="AC4712" s="153"/>
      <c r="AD4712" s="153"/>
      <c r="AE4712" s="190"/>
      <c r="AF4712" s="189"/>
      <c r="AG4712" s="190"/>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5"/>
      <c r="Y4713" s="171"/>
      <c r="Z4713" s="172"/>
      <c r="AA4713" s="209"/>
      <c r="AB4713" s="189"/>
      <c r="AC4713" s="153"/>
      <c r="AD4713" s="153"/>
      <c r="AE4713" s="190"/>
      <c r="AF4713" s="189"/>
      <c r="AG4713" s="190"/>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5"/>
      <c r="Y4714" s="171"/>
      <c r="Z4714" s="172"/>
      <c r="AA4714" s="209"/>
      <c r="AB4714" s="189"/>
      <c r="AC4714" s="153"/>
      <c r="AD4714" s="153"/>
      <c r="AE4714" s="190"/>
      <c r="AF4714" s="189"/>
      <c r="AG4714" s="190"/>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5"/>
      <c r="Y4715" s="171"/>
      <c r="Z4715" s="172"/>
      <c r="AA4715" s="209"/>
      <c r="AB4715" s="189"/>
      <c r="AC4715" s="153"/>
      <c r="AD4715" s="153"/>
      <c r="AE4715" s="190"/>
      <c r="AF4715" s="189"/>
      <c r="AG4715" s="190"/>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5"/>
      <c r="Y4716" s="171"/>
      <c r="Z4716" s="172"/>
      <c r="AA4716" s="209"/>
      <c r="AB4716" s="189"/>
      <c r="AC4716" s="153"/>
      <c r="AD4716" s="153"/>
      <c r="AE4716" s="190"/>
      <c r="AF4716" s="189"/>
      <c r="AG4716" s="190"/>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5"/>
      <c r="Y4717" s="171"/>
      <c r="Z4717" s="172"/>
      <c r="AA4717" s="209"/>
      <c r="AB4717" s="189"/>
      <c r="AC4717" s="153"/>
      <c r="AD4717" s="153"/>
      <c r="AE4717" s="190"/>
      <c r="AF4717" s="189"/>
      <c r="AG4717" s="190"/>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5"/>
      <c r="Y4718" s="171"/>
      <c r="Z4718" s="172"/>
      <c r="AA4718" s="209"/>
      <c r="AB4718" s="189"/>
      <c r="AC4718" s="153"/>
      <c r="AD4718" s="153"/>
      <c r="AE4718" s="190"/>
      <c r="AF4718" s="189"/>
      <c r="AG4718" s="190"/>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5"/>
      <c r="Y4719" s="171"/>
      <c r="Z4719" s="172"/>
      <c r="AA4719" s="209"/>
      <c r="AB4719" s="189"/>
      <c r="AC4719" s="153"/>
      <c r="AD4719" s="153"/>
      <c r="AE4719" s="190"/>
      <c r="AF4719" s="189"/>
      <c r="AG4719" s="190"/>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5"/>
      <c r="Y4720" s="171"/>
      <c r="Z4720" s="172"/>
      <c r="AA4720" s="209"/>
      <c r="AB4720" s="189"/>
      <c r="AC4720" s="153"/>
      <c r="AD4720" s="153"/>
      <c r="AE4720" s="190"/>
      <c r="AF4720" s="189"/>
      <c r="AG4720" s="190"/>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5"/>
      <c r="Y4721" s="171"/>
      <c r="Z4721" s="172"/>
      <c r="AA4721" s="209"/>
      <c r="AB4721" s="189"/>
      <c r="AC4721" s="153"/>
      <c r="AD4721" s="153"/>
      <c r="AE4721" s="190"/>
      <c r="AF4721" s="189"/>
      <c r="AG4721" s="190"/>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5"/>
      <c r="Y4722" s="171"/>
      <c r="Z4722" s="172"/>
      <c r="AA4722" s="209"/>
      <c r="AB4722" s="189"/>
      <c r="AC4722" s="153"/>
      <c r="AD4722" s="153"/>
      <c r="AE4722" s="190"/>
      <c r="AF4722" s="189"/>
      <c r="AG4722" s="190"/>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5"/>
      <c r="Y4723" s="171"/>
      <c r="Z4723" s="172"/>
      <c r="AA4723" s="209"/>
      <c r="AB4723" s="189"/>
      <c r="AC4723" s="153"/>
      <c r="AD4723" s="153"/>
      <c r="AE4723" s="190"/>
      <c r="AF4723" s="189"/>
      <c r="AG4723" s="190"/>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5"/>
      <c r="Y4724" s="171"/>
      <c r="Z4724" s="172"/>
      <c r="AA4724" s="209"/>
      <c r="AB4724" s="189"/>
      <c r="AC4724" s="153"/>
      <c r="AD4724" s="153"/>
      <c r="AE4724" s="190"/>
      <c r="AF4724" s="189"/>
      <c r="AG4724" s="190"/>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5"/>
      <c r="Y4725" s="171"/>
      <c r="Z4725" s="172"/>
      <c r="AA4725" s="209"/>
      <c r="AB4725" s="189"/>
      <c r="AC4725" s="153"/>
      <c r="AD4725" s="153"/>
      <c r="AE4725" s="190"/>
      <c r="AF4725" s="189"/>
      <c r="AG4725" s="190"/>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5"/>
      <c r="Y4726" s="171"/>
      <c r="Z4726" s="172"/>
      <c r="AA4726" s="209"/>
      <c r="AB4726" s="189"/>
      <c r="AC4726" s="153"/>
      <c r="AD4726" s="153"/>
      <c r="AE4726" s="190"/>
      <c r="AF4726" s="189"/>
      <c r="AG4726" s="190"/>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5"/>
      <c r="Y4727" s="171"/>
      <c r="Z4727" s="172"/>
      <c r="AA4727" s="209"/>
      <c r="AB4727" s="189"/>
      <c r="AC4727" s="153"/>
      <c r="AD4727" s="153"/>
      <c r="AE4727" s="190"/>
      <c r="AF4727" s="189"/>
      <c r="AG4727" s="190"/>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5"/>
      <c r="Y4728" s="171"/>
      <c r="Z4728" s="172"/>
      <c r="AA4728" s="209"/>
      <c r="AB4728" s="189"/>
      <c r="AC4728" s="153"/>
      <c r="AD4728" s="153"/>
      <c r="AE4728" s="190"/>
      <c r="AF4728" s="189"/>
      <c r="AG4728" s="190"/>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5"/>
      <c r="Y4729" s="171"/>
      <c r="Z4729" s="172"/>
      <c r="AA4729" s="209"/>
      <c r="AB4729" s="189"/>
      <c r="AC4729" s="153"/>
      <c r="AD4729" s="153"/>
      <c r="AE4729" s="190"/>
      <c r="AF4729" s="189"/>
      <c r="AG4729" s="190"/>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5"/>
      <c r="Y4730" s="171"/>
      <c r="Z4730" s="172"/>
      <c r="AA4730" s="209"/>
      <c r="AB4730" s="189"/>
      <c r="AC4730" s="153"/>
      <c r="AD4730" s="153"/>
      <c r="AE4730" s="190"/>
      <c r="AF4730" s="189"/>
      <c r="AG4730" s="190"/>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5"/>
      <c r="Y4731" s="171"/>
      <c r="Z4731" s="172"/>
      <c r="AA4731" s="209"/>
      <c r="AB4731" s="189"/>
      <c r="AC4731" s="153"/>
      <c r="AD4731" s="153"/>
      <c r="AE4731" s="190"/>
      <c r="AF4731" s="189"/>
      <c r="AG4731" s="190"/>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5"/>
      <c r="Y4732" s="171"/>
      <c r="Z4732" s="172"/>
      <c r="AA4732" s="209"/>
      <c r="AB4732" s="189"/>
      <c r="AC4732" s="153"/>
      <c r="AD4732" s="153"/>
      <c r="AE4732" s="190"/>
      <c r="AF4732" s="189"/>
      <c r="AG4732" s="190"/>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5"/>
      <c r="Y4733" s="171"/>
      <c r="Z4733" s="172"/>
      <c r="AA4733" s="209"/>
      <c r="AB4733" s="189"/>
      <c r="AC4733" s="153"/>
      <c r="AD4733" s="153"/>
      <c r="AE4733" s="190"/>
      <c r="AF4733" s="189"/>
      <c r="AG4733" s="190"/>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5"/>
      <c r="Y4734" s="171"/>
      <c r="Z4734" s="172"/>
      <c r="AA4734" s="209"/>
      <c r="AB4734" s="189"/>
      <c r="AC4734" s="153"/>
      <c r="AD4734" s="153"/>
      <c r="AE4734" s="190"/>
      <c r="AF4734" s="189"/>
      <c r="AG4734" s="190"/>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5"/>
      <c r="Y4735" s="171"/>
      <c r="Z4735" s="172"/>
      <c r="AA4735" s="209"/>
      <c r="AB4735" s="189"/>
      <c r="AC4735" s="153"/>
      <c r="AD4735" s="153"/>
      <c r="AE4735" s="190"/>
      <c r="AF4735" s="189"/>
      <c r="AG4735" s="190"/>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5"/>
      <c r="Y4736" s="171"/>
      <c r="Z4736" s="172"/>
      <c r="AA4736" s="209"/>
      <c r="AB4736" s="189"/>
      <c r="AC4736" s="153"/>
      <c r="AD4736" s="153"/>
      <c r="AE4736" s="190"/>
      <c r="AF4736" s="189"/>
      <c r="AG4736" s="190"/>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5"/>
      <c r="Y4737" s="171"/>
      <c r="Z4737" s="172"/>
      <c r="AA4737" s="209"/>
      <c r="AB4737" s="189"/>
      <c r="AC4737" s="153"/>
      <c r="AD4737" s="153"/>
      <c r="AE4737" s="190"/>
      <c r="AF4737" s="189"/>
      <c r="AG4737" s="190"/>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5"/>
      <c r="Y4738" s="171"/>
      <c r="Z4738" s="172"/>
      <c r="AA4738" s="209"/>
      <c r="AB4738" s="189"/>
      <c r="AC4738" s="153"/>
      <c r="AD4738" s="153"/>
      <c r="AE4738" s="190"/>
      <c r="AF4738" s="189"/>
      <c r="AG4738" s="190"/>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5"/>
      <c r="Y4739" s="171"/>
      <c r="Z4739" s="172"/>
      <c r="AA4739" s="209"/>
      <c r="AB4739" s="189"/>
      <c r="AC4739" s="153"/>
      <c r="AD4739" s="153"/>
      <c r="AE4739" s="190"/>
      <c r="AF4739" s="189"/>
      <c r="AG4739" s="190"/>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5"/>
      <c r="Y4740" s="171"/>
      <c r="Z4740" s="172"/>
      <c r="AA4740" s="209"/>
      <c r="AB4740" s="189"/>
      <c r="AC4740" s="153"/>
      <c r="AD4740" s="153"/>
      <c r="AE4740" s="190"/>
      <c r="AF4740" s="189"/>
      <c r="AG4740" s="190"/>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5"/>
      <c r="Y4741" s="171"/>
      <c r="Z4741" s="172"/>
      <c r="AA4741" s="209"/>
      <c r="AB4741" s="189"/>
      <c r="AC4741" s="153"/>
      <c r="AD4741" s="153"/>
      <c r="AE4741" s="190"/>
      <c r="AF4741" s="189"/>
      <c r="AG4741" s="190"/>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5"/>
      <c r="Y4742" s="171"/>
      <c r="Z4742" s="172"/>
      <c r="AA4742" s="209"/>
      <c r="AB4742" s="189"/>
      <c r="AC4742" s="153"/>
      <c r="AD4742" s="153"/>
      <c r="AE4742" s="190"/>
      <c r="AF4742" s="189"/>
      <c r="AG4742" s="190"/>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5"/>
      <c r="Y4743" s="171"/>
      <c r="Z4743" s="172"/>
      <c r="AA4743" s="209"/>
      <c r="AB4743" s="189"/>
      <c r="AC4743" s="153"/>
      <c r="AD4743" s="153"/>
      <c r="AE4743" s="190"/>
      <c r="AF4743" s="189"/>
      <c r="AG4743" s="190"/>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5"/>
      <c r="Y4744" s="171"/>
      <c r="Z4744" s="172"/>
      <c r="AA4744" s="209"/>
      <c r="AB4744" s="189"/>
      <c r="AC4744" s="153"/>
      <c r="AD4744" s="153"/>
      <c r="AE4744" s="190"/>
      <c r="AF4744" s="189"/>
      <c r="AG4744" s="190"/>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5"/>
      <c r="Y4745" s="171"/>
      <c r="Z4745" s="172"/>
      <c r="AA4745" s="209"/>
      <c r="AB4745" s="189"/>
      <c r="AC4745" s="153"/>
      <c r="AD4745" s="153"/>
      <c r="AE4745" s="190"/>
      <c r="AF4745" s="189"/>
      <c r="AG4745" s="190"/>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5"/>
      <c r="Y4746" s="171"/>
      <c r="Z4746" s="172"/>
      <c r="AA4746" s="209"/>
      <c r="AB4746" s="189"/>
      <c r="AC4746" s="153"/>
      <c r="AD4746" s="153"/>
      <c r="AE4746" s="190"/>
      <c r="AF4746" s="189"/>
      <c r="AG4746" s="190"/>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5"/>
      <c r="Y4747" s="171"/>
      <c r="Z4747" s="172"/>
      <c r="AA4747" s="209"/>
      <c r="AB4747" s="189"/>
      <c r="AC4747" s="153"/>
      <c r="AD4747" s="153"/>
      <c r="AE4747" s="190"/>
      <c r="AF4747" s="189"/>
      <c r="AG4747" s="190"/>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5"/>
      <c r="Y4748" s="171"/>
      <c r="Z4748" s="172"/>
      <c r="AA4748" s="209"/>
      <c r="AB4748" s="189"/>
      <c r="AC4748" s="153"/>
      <c r="AD4748" s="153"/>
      <c r="AE4748" s="190"/>
      <c r="AF4748" s="189"/>
      <c r="AG4748" s="190"/>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5"/>
      <c r="Y4749" s="171"/>
      <c r="Z4749" s="172"/>
      <c r="AA4749" s="209"/>
      <c r="AB4749" s="189"/>
      <c r="AC4749" s="153"/>
      <c r="AD4749" s="153"/>
      <c r="AE4749" s="190"/>
      <c r="AF4749" s="189"/>
      <c r="AG4749" s="190"/>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5"/>
      <c r="Y4750" s="171"/>
      <c r="Z4750" s="172"/>
      <c r="AA4750" s="209"/>
      <c r="AB4750" s="189"/>
      <c r="AC4750" s="153"/>
      <c r="AD4750" s="153"/>
      <c r="AE4750" s="190"/>
      <c r="AF4750" s="189"/>
      <c r="AG4750" s="190"/>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5"/>
      <c r="Y4751" s="171"/>
      <c r="Z4751" s="172"/>
      <c r="AA4751" s="209"/>
      <c r="AB4751" s="189"/>
      <c r="AC4751" s="153"/>
      <c r="AD4751" s="153"/>
      <c r="AE4751" s="190"/>
      <c r="AF4751" s="189"/>
      <c r="AG4751" s="190"/>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5"/>
      <c r="Y4752" s="171"/>
      <c r="Z4752" s="172"/>
      <c r="AA4752" s="209"/>
      <c r="AB4752" s="189"/>
      <c r="AC4752" s="153"/>
      <c r="AD4752" s="153"/>
      <c r="AE4752" s="190"/>
      <c r="AF4752" s="189"/>
      <c r="AG4752" s="190"/>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5"/>
      <c r="Y4753" s="171"/>
      <c r="Z4753" s="172"/>
      <c r="AA4753" s="209"/>
      <c r="AB4753" s="189"/>
      <c r="AC4753" s="153"/>
      <c r="AD4753" s="153"/>
      <c r="AE4753" s="190"/>
      <c r="AF4753" s="189"/>
      <c r="AG4753" s="190"/>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5"/>
      <c r="Y4754" s="171"/>
      <c r="Z4754" s="172"/>
      <c r="AA4754" s="209"/>
      <c r="AB4754" s="189"/>
      <c r="AC4754" s="153"/>
      <c r="AD4754" s="153"/>
      <c r="AE4754" s="190"/>
      <c r="AF4754" s="189"/>
      <c r="AG4754" s="190"/>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5"/>
      <c r="Y4755" s="171"/>
      <c r="Z4755" s="172"/>
      <c r="AA4755" s="209"/>
      <c r="AB4755" s="189"/>
      <c r="AC4755" s="153"/>
      <c r="AD4755" s="153"/>
      <c r="AE4755" s="190"/>
      <c r="AF4755" s="189"/>
      <c r="AG4755" s="190"/>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5"/>
      <c r="Y4756" s="171"/>
      <c r="Z4756" s="172"/>
      <c r="AA4756" s="209"/>
      <c r="AB4756" s="189"/>
      <c r="AC4756" s="153"/>
      <c r="AD4756" s="153"/>
      <c r="AE4756" s="190"/>
      <c r="AF4756" s="189"/>
      <c r="AG4756" s="190"/>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5"/>
      <c r="Y4757" s="171"/>
      <c r="Z4757" s="172"/>
      <c r="AA4757" s="209"/>
      <c r="AB4757" s="189"/>
      <c r="AC4757" s="153"/>
      <c r="AD4757" s="153"/>
      <c r="AE4757" s="190"/>
      <c r="AF4757" s="189"/>
      <c r="AG4757" s="190"/>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5"/>
      <c r="Y4758" s="171"/>
      <c r="Z4758" s="172"/>
      <c r="AA4758" s="209"/>
      <c r="AB4758" s="189"/>
      <c r="AC4758" s="153"/>
      <c r="AD4758" s="153"/>
      <c r="AE4758" s="190"/>
      <c r="AF4758" s="189"/>
      <c r="AG4758" s="190"/>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5"/>
      <c r="Y4759" s="171"/>
      <c r="Z4759" s="172"/>
      <c r="AA4759" s="209"/>
      <c r="AB4759" s="189"/>
      <c r="AC4759" s="153"/>
      <c r="AD4759" s="153"/>
      <c r="AE4759" s="190"/>
      <c r="AF4759" s="189"/>
      <c r="AG4759" s="190"/>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5"/>
      <c r="Y4760" s="171"/>
      <c r="Z4760" s="172"/>
      <c r="AA4760" s="209"/>
      <c r="AB4760" s="189"/>
      <c r="AC4760" s="153"/>
      <c r="AD4760" s="153"/>
      <c r="AE4760" s="190"/>
      <c r="AF4760" s="189"/>
      <c r="AG4760" s="190"/>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5"/>
      <c r="Y4761" s="171"/>
      <c r="Z4761" s="172"/>
      <c r="AA4761" s="209"/>
      <c r="AB4761" s="189"/>
      <c r="AC4761" s="153"/>
      <c r="AD4761" s="153"/>
      <c r="AE4761" s="190"/>
      <c r="AF4761" s="189"/>
      <c r="AG4761" s="190"/>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5"/>
      <c r="Y4762" s="171"/>
      <c r="Z4762" s="172"/>
      <c r="AA4762" s="209"/>
      <c r="AB4762" s="189"/>
      <c r="AC4762" s="153"/>
      <c r="AD4762" s="153"/>
      <c r="AE4762" s="190"/>
      <c r="AF4762" s="189"/>
      <c r="AG4762" s="190"/>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5"/>
      <c r="Y4763" s="171"/>
      <c r="Z4763" s="172"/>
      <c r="AA4763" s="209"/>
      <c r="AB4763" s="189"/>
      <c r="AC4763" s="153"/>
      <c r="AD4763" s="153"/>
      <c r="AE4763" s="190"/>
      <c r="AF4763" s="189"/>
      <c r="AG4763" s="190"/>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5"/>
      <c r="Y4764" s="171"/>
      <c r="Z4764" s="172"/>
      <c r="AA4764" s="209"/>
      <c r="AB4764" s="189"/>
      <c r="AC4764" s="153"/>
      <c r="AD4764" s="153"/>
      <c r="AE4764" s="190"/>
      <c r="AF4764" s="189"/>
      <c r="AG4764" s="190"/>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5"/>
      <c r="Y4765" s="171"/>
      <c r="Z4765" s="172"/>
      <c r="AA4765" s="209"/>
      <c r="AB4765" s="189"/>
      <c r="AC4765" s="153"/>
      <c r="AD4765" s="153"/>
      <c r="AE4765" s="190"/>
      <c r="AF4765" s="189"/>
      <c r="AG4765" s="190"/>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5"/>
      <c r="Y4766" s="171"/>
      <c r="Z4766" s="172"/>
      <c r="AA4766" s="209"/>
      <c r="AB4766" s="189"/>
      <c r="AC4766" s="153"/>
      <c r="AD4766" s="153"/>
      <c r="AE4766" s="190"/>
      <c r="AF4766" s="189"/>
      <c r="AG4766" s="190"/>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5"/>
      <c r="Y4767" s="171"/>
      <c r="Z4767" s="172"/>
      <c r="AA4767" s="209"/>
      <c r="AB4767" s="189"/>
      <c r="AC4767" s="153"/>
      <c r="AD4767" s="153"/>
      <c r="AE4767" s="190"/>
      <c r="AF4767" s="189"/>
      <c r="AG4767" s="190"/>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5"/>
      <c r="Y4768" s="171"/>
      <c r="Z4768" s="172"/>
      <c r="AA4768" s="209"/>
      <c r="AB4768" s="189"/>
      <c r="AC4768" s="153"/>
      <c r="AD4768" s="153"/>
      <c r="AE4768" s="190"/>
      <c r="AF4768" s="189"/>
      <c r="AG4768" s="190"/>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5"/>
      <c r="Y4769" s="171"/>
      <c r="Z4769" s="172"/>
      <c r="AA4769" s="209"/>
      <c r="AB4769" s="189"/>
      <c r="AC4769" s="153"/>
      <c r="AD4769" s="153"/>
      <c r="AE4769" s="190"/>
      <c r="AF4769" s="189"/>
      <c r="AG4769" s="190"/>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5"/>
      <c r="Y4770" s="171"/>
      <c r="Z4770" s="172"/>
      <c r="AA4770" s="209"/>
      <c r="AB4770" s="189"/>
      <c r="AC4770" s="153"/>
      <c r="AD4770" s="153"/>
      <c r="AE4770" s="190"/>
      <c r="AF4770" s="189"/>
      <c r="AG4770" s="190"/>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5"/>
      <c r="Y4771" s="171"/>
      <c r="Z4771" s="172"/>
      <c r="AA4771" s="209"/>
      <c r="AB4771" s="189"/>
      <c r="AC4771" s="153"/>
      <c r="AD4771" s="153"/>
      <c r="AE4771" s="190"/>
      <c r="AF4771" s="189"/>
      <c r="AG4771" s="190"/>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5"/>
      <c r="Y4772" s="171"/>
      <c r="Z4772" s="172"/>
      <c r="AA4772" s="209"/>
      <c r="AB4772" s="189"/>
      <c r="AC4772" s="153"/>
      <c r="AD4772" s="153"/>
      <c r="AE4772" s="190"/>
      <c r="AF4772" s="189"/>
      <c r="AG4772" s="190"/>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5"/>
      <c r="Y4773" s="171"/>
      <c r="Z4773" s="172"/>
      <c r="AA4773" s="209"/>
      <c r="AB4773" s="189"/>
      <c r="AC4773" s="153"/>
      <c r="AD4773" s="153"/>
      <c r="AE4773" s="190"/>
      <c r="AF4773" s="189"/>
      <c r="AG4773" s="190"/>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5"/>
      <c r="Y4774" s="171"/>
      <c r="Z4774" s="172"/>
      <c r="AA4774" s="209"/>
      <c r="AB4774" s="189"/>
      <c r="AC4774" s="153"/>
      <c r="AD4774" s="153"/>
      <c r="AE4774" s="190"/>
      <c r="AF4774" s="189"/>
      <c r="AG4774" s="190"/>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5"/>
      <c r="Y4775" s="171"/>
      <c r="Z4775" s="172"/>
      <c r="AA4775" s="209"/>
      <c r="AB4775" s="189"/>
      <c r="AC4775" s="153"/>
      <c r="AD4775" s="153"/>
      <c r="AE4775" s="190"/>
      <c r="AF4775" s="189"/>
      <c r="AG4775" s="190"/>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5"/>
      <c r="Y4776" s="171"/>
      <c r="Z4776" s="172"/>
      <c r="AA4776" s="209"/>
      <c r="AB4776" s="189"/>
      <c r="AC4776" s="153"/>
      <c r="AD4776" s="153"/>
      <c r="AE4776" s="190"/>
      <c r="AF4776" s="189"/>
      <c r="AG4776" s="190"/>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5"/>
      <c r="Y4777" s="171"/>
      <c r="Z4777" s="172"/>
      <c r="AA4777" s="209"/>
      <c r="AB4777" s="189"/>
      <c r="AC4777" s="153"/>
      <c r="AD4777" s="153"/>
      <c r="AE4777" s="190"/>
      <c r="AF4777" s="189"/>
      <c r="AG4777" s="190"/>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5"/>
      <c r="Y4778" s="171"/>
      <c r="Z4778" s="172"/>
      <c r="AA4778" s="209"/>
      <c r="AB4778" s="189"/>
      <c r="AC4778" s="153"/>
      <c r="AD4778" s="153"/>
      <c r="AE4778" s="190"/>
      <c r="AF4778" s="189"/>
      <c r="AG4778" s="190"/>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5"/>
      <c r="Y4779" s="171"/>
      <c r="Z4779" s="172"/>
      <c r="AA4779" s="209"/>
      <c r="AB4779" s="189"/>
      <c r="AC4779" s="153"/>
      <c r="AD4779" s="153"/>
      <c r="AE4779" s="190"/>
      <c r="AF4779" s="189"/>
      <c r="AG4779" s="190"/>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5"/>
      <c r="Y4780" s="171"/>
      <c r="Z4780" s="172"/>
      <c r="AA4780" s="209"/>
      <c r="AB4780" s="189"/>
      <c r="AC4780" s="153"/>
      <c r="AD4780" s="153"/>
      <c r="AE4780" s="190"/>
      <c r="AF4780" s="189"/>
      <c r="AG4780" s="190"/>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5"/>
      <c r="Y4781" s="171"/>
      <c r="Z4781" s="172"/>
      <c r="AA4781" s="209"/>
      <c r="AB4781" s="189"/>
      <c r="AC4781" s="153"/>
      <c r="AD4781" s="153"/>
      <c r="AE4781" s="190"/>
      <c r="AF4781" s="189"/>
      <c r="AG4781" s="190"/>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5"/>
      <c r="Y4782" s="171"/>
      <c r="Z4782" s="172"/>
      <c r="AA4782" s="209"/>
      <c r="AB4782" s="189"/>
      <c r="AC4782" s="153"/>
      <c r="AD4782" s="153"/>
      <c r="AE4782" s="190"/>
      <c r="AF4782" s="189"/>
      <c r="AG4782" s="190"/>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5"/>
      <c r="Y4783" s="171"/>
      <c r="Z4783" s="172"/>
      <c r="AA4783" s="209"/>
      <c r="AB4783" s="189"/>
      <c r="AC4783" s="153"/>
      <c r="AD4783" s="153"/>
      <c r="AE4783" s="190"/>
      <c r="AF4783" s="189"/>
      <c r="AG4783" s="190"/>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5"/>
      <c r="Y4784" s="171"/>
      <c r="Z4784" s="172"/>
      <c r="AA4784" s="209"/>
      <c r="AB4784" s="189"/>
      <c r="AC4784" s="153"/>
      <c r="AD4784" s="153"/>
      <c r="AE4784" s="190"/>
      <c r="AF4784" s="189"/>
      <c r="AG4784" s="190"/>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5"/>
      <c r="Y4785" s="171"/>
      <c r="Z4785" s="172"/>
      <c r="AA4785" s="209"/>
      <c r="AB4785" s="189"/>
      <c r="AC4785" s="153"/>
      <c r="AD4785" s="153"/>
      <c r="AE4785" s="190"/>
      <c r="AF4785" s="189"/>
      <c r="AG4785" s="190"/>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5"/>
      <c r="Y4786" s="171"/>
      <c r="Z4786" s="172"/>
      <c r="AA4786" s="209"/>
      <c r="AB4786" s="189"/>
      <c r="AC4786" s="153"/>
      <c r="AD4786" s="153"/>
      <c r="AE4786" s="190"/>
      <c r="AF4786" s="189"/>
      <c r="AG4786" s="190"/>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5"/>
      <c r="Y4787" s="171"/>
      <c r="Z4787" s="172"/>
      <c r="AA4787" s="209"/>
      <c r="AB4787" s="189"/>
      <c r="AC4787" s="153"/>
      <c r="AD4787" s="153"/>
      <c r="AE4787" s="190"/>
      <c r="AF4787" s="189"/>
      <c r="AG4787" s="190"/>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5"/>
      <c r="Y4788" s="171"/>
      <c r="Z4788" s="172"/>
      <c r="AA4788" s="209"/>
      <c r="AB4788" s="189"/>
      <c r="AC4788" s="153"/>
      <c r="AD4788" s="153"/>
      <c r="AE4788" s="190"/>
      <c r="AF4788" s="189"/>
      <c r="AG4788" s="190"/>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5"/>
      <c r="Y4789" s="171"/>
      <c r="Z4789" s="172"/>
      <c r="AA4789" s="209"/>
      <c r="AB4789" s="189"/>
      <c r="AC4789" s="153"/>
      <c r="AD4789" s="153"/>
      <c r="AE4789" s="190"/>
      <c r="AF4789" s="189"/>
      <c r="AG4789" s="190"/>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5"/>
      <c r="Y4790" s="171"/>
      <c r="Z4790" s="172"/>
      <c r="AA4790" s="209"/>
      <c r="AB4790" s="189"/>
      <c r="AC4790" s="153"/>
      <c r="AD4790" s="153"/>
      <c r="AE4790" s="190"/>
      <c r="AF4790" s="189"/>
      <c r="AG4790" s="190"/>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5"/>
      <c r="Y4791" s="171"/>
      <c r="Z4791" s="172"/>
      <c r="AA4791" s="209"/>
      <c r="AB4791" s="189"/>
      <c r="AC4791" s="153"/>
      <c r="AD4791" s="153"/>
      <c r="AE4791" s="190"/>
      <c r="AF4791" s="189"/>
      <c r="AG4791" s="190"/>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5"/>
      <c r="Y4792" s="171"/>
      <c r="Z4792" s="172"/>
      <c r="AA4792" s="209"/>
      <c r="AB4792" s="189"/>
      <c r="AC4792" s="153"/>
      <c r="AD4792" s="153"/>
      <c r="AE4792" s="190"/>
      <c r="AF4792" s="189"/>
      <c r="AG4792" s="190"/>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5"/>
      <c r="Y4793" s="171"/>
      <c r="Z4793" s="172"/>
      <c r="AA4793" s="209"/>
      <c r="AB4793" s="189"/>
      <c r="AC4793" s="153"/>
      <c r="AD4793" s="153"/>
      <c r="AE4793" s="190"/>
      <c r="AF4793" s="189"/>
      <c r="AG4793" s="190"/>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5"/>
      <c r="Y4794" s="171"/>
      <c r="Z4794" s="172"/>
      <c r="AA4794" s="209"/>
      <c r="AB4794" s="189"/>
      <c r="AC4794" s="153"/>
      <c r="AD4794" s="153"/>
      <c r="AE4794" s="190"/>
      <c r="AF4794" s="189"/>
      <c r="AG4794" s="190"/>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5"/>
      <c r="Y4795" s="171"/>
      <c r="Z4795" s="172"/>
      <c r="AA4795" s="209"/>
      <c r="AB4795" s="189"/>
      <c r="AC4795" s="153"/>
      <c r="AD4795" s="153"/>
      <c r="AE4795" s="190"/>
      <c r="AF4795" s="189"/>
      <c r="AG4795" s="190"/>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5"/>
      <c r="Y4796" s="171"/>
      <c r="Z4796" s="172"/>
      <c r="AA4796" s="209"/>
      <c r="AB4796" s="189"/>
      <c r="AC4796" s="153"/>
      <c r="AD4796" s="153"/>
      <c r="AE4796" s="190"/>
      <c r="AF4796" s="189"/>
      <c r="AG4796" s="190"/>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5"/>
      <c r="Y4797" s="171"/>
      <c r="Z4797" s="172"/>
      <c r="AA4797" s="209"/>
      <c r="AB4797" s="189"/>
      <c r="AC4797" s="153"/>
      <c r="AD4797" s="153"/>
      <c r="AE4797" s="190"/>
      <c r="AF4797" s="189"/>
      <c r="AG4797" s="190"/>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5"/>
      <c r="Y4798" s="171"/>
      <c r="Z4798" s="172"/>
      <c r="AA4798" s="209"/>
      <c r="AB4798" s="189"/>
      <c r="AC4798" s="153"/>
      <c r="AD4798" s="153"/>
      <c r="AE4798" s="190"/>
      <c r="AF4798" s="189"/>
      <c r="AG4798" s="190"/>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5"/>
      <c r="Y4799" s="171"/>
      <c r="Z4799" s="172"/>
      <c r="AA4799" s="209"/>
      <c r="AB4799" s="189"/>
      <c r="AC4799" s="153"/>
      <c r="AD4799" s="153"/>
      <c r="AE4799" s="190"/>
      <c r="AF4799" s="189"/>
      <c r="AG4799" s="190"/>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5"/>
      <c r="Y4800" s="171"/>
      <c r="Z4800" s="172"/>
      <c r="AA4800" s="209"/>
      <c r="AB4800" s="189"/>
      <c r="AC4800" s="153"/>
      <c r="AD4800" s="153"/>
      <c r="AE4800" s="190"/>
      <c r="AF4800" s="189"/>
      <c r="AG4800" s="190"/>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5"/>
      <c r="Y4801" s="171"/>
      <c r="Z4801" s="172"/>
      <c r="AA4801" s="209"/>
      <c r="AB4801" s="189"/>
      <c r="AC4801" s="153"/>
      <c r="AD4801" s="153"/>
      <c r="AE4801" s="190"/>
      <c r="AF4801" s="189"/>
      <c r="AG4801" s="190"/>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5"/>
      <c r="Y4802" s="171"/>
      <c r="Z4802" s="172"/>
      <c r="AA4802" s="209"/>
      <c r="AB4802" s="189"/>
      <c r="AC4802" s="153"/>
      <c r="AD4802" s="153"/>
      <c r="AE4802" s="190"/>
      <c r="AF4802" s="189"/>
      <c r="AG4802" s="190"/>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5"/>
      <c r="Y4803" s="171"/>
      <c r="Z4803" s="172"/>
      <c r="AA4803" s="209"/>
      <c r="AB4803" s="189"/>
      <c r="AC4803" s="153"/>
      <c r="AD4803" s="153"/>
      <c r="AE4803" s="190"/>
      <c r="AF4803" s="189"/>
      <c r="AG4803" s="190"/>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5"/>
      <c r="Y4804" s="171"/>
      <c r="Z4804" s="172"/>
      <c r="AA4804" s="209"/>
      <c r="AB4804" s="189"/>
      <c r="AC4804" s="153"/>
      <c r="AD4804" s="153"/>
      <c r="AE4804" s="190"/>
      <c r="AF4804" s="189"/>
      <c r="AG4804" s="190"/>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5"/>
      <c r="Y4805" s="171"/>
      <c r="Z4805" s="172"/>
      <c r="AA4805" s="209"/>
      <c r="AB4805" s="189"/>
      <c r="AC4805" s="153"/>
      <c r="AD4805" s="153"/>
      <c r="AE4805" s="190"/>
      <c r="AF4805" s="189"/>
      <c r="AG4805" s="190"/>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5"/>
      <c r="Y4806" s="171"/>
      <c r="Z4806" s="172"/>
      <c r="AA4806" s="209"/>
      <c r="AB4806" s="189"/>
      <c r="AC4806" s="153"/>
      <c r="AD4806" s="153"/>
      <c r="AE4806" s="190"/>
      <c r="AF4806" s="189"/>
      <c r="AG4806" s="190"/>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5"/>
      <c r="Y4807" s="171"/>
      <c r="Z4807" s="172"/>
      <c r="AA4807" s="209"/>
      <c r="AB4807" s="189"/>
      <c r="AC4807" s="153"/>
      <c r="AD4807" s="153"/>
      <c r="AE4807" s="190"/>
      <c r="AF4807" s="189"/>
      <c r="AG4807" s="190"/>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5"/>
      <c r="Y4808" s="171"/>
      <c r="Z4808" s="172"/>
      <c r="AA4808" s="209"/>
      <c r="AB4808" s="189"/>
      <c r="AC4808" s="153"/>
      <c r="AD4808" s="153"/>
      <c r="AE4808" s="190"/>
      <c r="AF4808" s="189"/>
      <c r="AG4808" s="190"/>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5"/>
      <c r="Y4809" s="171"/>
      <c r="Z4809" s="172"/>
      <c r="AA4809" s="209"/>
      <c r="AB4809" s="189"/>
      <c r="AC4809" s="153"/>
      <c r="AD4809" s="153"/>
      <c r="AE4809" s="190"/>
      <c r="AF4809" s="189"/>
      <c r="AG4809" s="190"/>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5"/>
      <c r="Y4810" s="171"/>
      <c r="Z4810" s="172"/>
      <c r="AA4810" s="209"/>
      <c r="AB4810" s="189"/>
      <c r="AC4810" s="153"/>
      <c r="AD4810" s="153"/>
      <c r="AE4810" s="190"/>
      <c r="AF4810" s="189"/>
      <c r="AG4810" s="190"/>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5"/>
      <c r="Y4811" s="171"/>
      <c r="Z4811" s="172"/>
      <c r="AA4811" s="209"/>
      <c r="AB4811" s="189"/>
      <c r="AC4811" s="153"/>
      <c r="AD4811" s="153"/>
      <c r="AE4811" s="190"/>
      <c r="AF4811" s="189"/>
      <c r="AG4811" s="190"/>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5"/>
      <c r="Y4812" s="171"/>
      <c r="Z4812" s="172"/>
      <c r="AA4812" s="209"/>
      <c r="AB4812" s="189"/>
      <c r="AC4812" s="153"/>
      <c r="AD4812" s="153"/>
      <c r="AE4812" s="190"/>
      <c r="AF4812" s="189"/>
      <c r="AG4812" s="190"/>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5"/>
      <c r="Y4813" s="171"/>
      <c r="Z4813" s="172"/>
      <c r="AA4813" s="209"/>
      <c r="AB4813" s="189"/>
      <c r="AC4813" s="153"/>
      <c r="AD4813" s="153"/>
      <c r="AE4813" s="190"/>
      <c r="AF4813" s="189"/>
      <c r="AG4813" s="190"/>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5"/>
      <c r="Y4814" s="171"/>
      <c r="Z4814" s="172"/>
      <c r="AA4814" s="209"/>
      <c r="AB4814" s="189"/>
      <c r="AC4814" s="153"/>
      <c r="AD4814" s="153"/>
      <c r="AE4814" s="190"/>
      <c r="AF4814" s="189"/>
      <c r="AG4814" s="190"/>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5"/>
      <c r="Y4815" s="171"/>
      <c r="Z4815" s="172"/>
      <c r="AA4815" s="209"/>
      <c r="AB4815" s="189"/>
      <c r="AC4815" s="153"/>
      <c r="AD4815" s="153"/>
      <c r="AE4815" s="190"/>
      <c r="AF4815" s="189"/>
      <c r="AG4815" s="190"/>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5"/>
      <c r="Y4816" s="171"/>
      <c r="Z4816" s="172"/>
      <c r="AA4816" s="209"/>
      <c r="AB4816" s="189"/>
      <c r="AC4816" s="153"/>
      <c r="AD4816" s="153"/>
      <c r="AE4816" s="190"/>
      <c r="AF4816" s="189"/>
      <c r="AG4816" s="190"/>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5"/>
      <c r="Y4817" s="171"/>
      <c r="Z4817" s="172"/>
      <c r="AA4817" s="209"/>
      <c r="AB4817" s="189"/>
      <c r="AC4817" s="153"/>
      <c r="AD4817" s="153"/>
      <c r="AE4817" s="190"/>
      <c r="AF4817" s="189"/>
      <c r="AG4817" s="190"/>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5"/>
      <c r="Y4818" s="171"/>
      <c r="Z4818" s="172"/>
      <c r="AA4818" s="209"/>
      <c r="AB4818" s="189"/>
      <c r="AC4818" s="153"/>
      <c r="AD4818" s="153"/>
      <c r="AE4818" s="190"/>
      <c r="AF4818" s="189"/>
      <c r="AG4818" s="190"/>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5"/>
      <c r="Y4819" s="171"/>
      <c r="Z4819" s="172"/>
      <c r="AA4819" s="209"/>
      <c r="AB4819" s="189"/>
      <c r="AC4819" s="153"/>
      <c r="AD4819" s="153"/>
      <c r="AE4819" s="190"/>
      <c r="AF4819" s="189"/>
      <c r="AG4819" s="190"/>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5"/>
      <c r="Y4820" s="171"/>
      <c r="Z4820" s="172"/>
      <c r="AA4820" s="209"/>
      <c r="AB4820" s="189"/>
      <c r="AC4820" s="153"/>
      <c r="AD4820" s="153"/>
      <c r="AE4820" s="190"/>
      <c r="AF4820" s="189"/>
      <c r="AG4820" s="190"/>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5"/>
      <c r="Y4821" s="171"/>
      <c r="Z4821" s="172"/>
      <c r="AA4821" s="209"/>
      <c r="AB4821" s="189"/>
      <c r="AC4821" s="153"/>
      <c r="AD4821" s="153"/>
      <c r="AE4821" s="190"/>
      <c r="AF4821" s="189"/>
      <c r="AG4821" s="190"/>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5"/>
      <c r="Y4822" s="171"/>
      <c r="Z4822" s="172"/>
      <c r="AA4822" s="209"/>
      <c r="AB4822" s="189"/>
      <c r="AC4822" s="153"/>
      <c r="AD4822" s="153"/>
      <c r="AE4822" s="190"/>
      <c r="AF4822" s="189"/>
      <c r="AG4822" s="190"/>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5"/>
      <c r="Y4823" s="171"/>
      <c r="Z4823" s="172"/>
      <c r="AA4823" s="209"/>
      <c r="AB4823" s="189"/>
      <c r="AC4823" s="153"/>
      <c r="AD4823" s="153"/>
      <c r="AE4823" s="190"/>
      <c r="AF4823" s="189"/>
      <c r="AG4823" s="190"/>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5"/>
      <c r="Y4824" s="171"/>
      <c r="Z4824" s="172"/>
      <c r="AA4824" s="209"/>
      <c r="AB4824" s="189"/>
      <c r="AC4824" s="153"/>
      <c r="AD4824" s="153"/>
      <c r="AE4824" s="190"/>
      <c r="AF4824" s="189"/>
      <c r="AG4824" s="190"/>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5"/>
      <c r="Y4825" s="171"/>
      <c r="Z4825" s="172"/>
      <c r="AA4825" s="209"/>
      <c r="AB4825" s="189"/>
      <c r="AC4825" s="153"/>
      <c r="AD4825" s="153"/>
      <c r="AE4825" s="190"/>
      <c r="AF4825" s="189"/>
      <c r="AG4825" s="190"/>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5"/>
      <c r="Y4826" s="171"/>
      <c r="Z4826" s="172"/>
      <c r="AA4826" s="209"/>
      <c r="AB4826" s="189"/>
      <c r="AC4826" s="153"/>
      <c r="AD4826" s="153"/>
      <c r="AE4826" s="190"/>
      <c r="AF4826" s="189"/>
      <c r="AG4826" s="190"/>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5"/>
      <c r="Y4827" s="171"/>
      <c r="Z4827" s="172"/>
      <c r="AA4827" s="209"/>
      <c r="AB4827" s="189"/>
      <c r="AC4827" s="153"/>
      <c r="AD4827" s="153"/>
      <c r="AE4827" s="190"/>
      <c r="AF4827" s="189"/>
      <c r="AG4827" s="190"/>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5"/>
      <c r="Y4828" s="171"/>
      <c r="Z4828" s="172"/>
      <c r="AA4828" s="209"/>
      <c r="AB4828" s="189"/>
      <c r="AC4828" s="153"/>
      <c r="AD4828" s="153"/>
      <c r="AE4828" s="190"/>
      <c r="AF4828" s="189"/>
      <c r="AG4828" s="190"/>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5"/>
      <c r="Y4829" s="171"/>
      <c r="Z4829" s="172"/>
      <c r="AA4829" s="209"/>
      <c r="AB4829" s="189"/>
      <c r="AC4829" s="153"/>
      <c r="AD4829" s="153"/>
      <c r="AE4829" s="190"/>
      <c r="AF4829" s="189"/>
      <c r="AG4829" s="190"/>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5"/>
      <c r="Y4830" s="171"/>
      <c r="Z4830" s="172"/>
      <c r="AA4830" s="209"/>
      <c r="AB4830" s="189"/>
      <c r="AC4830" s="153"/>
      <c r="AD4830" s="153"/>
      <c r="AE4830" s="190"/>
      <c r="AF4830" s="189"/>
      <c r="AG4830" s="190"/>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5"/>
      <c r="Y4831" s="171"/>
      <c r="Z4831" s="172"/>
      <c r="AA4831" s="209"/>
      <c r="AB4831" s="189"/>
      <c r="AC4831" s="153"/>
      <c r="AD4831" s="153"/>
      <c r="AE4831" s="190"/>
      <c r="AF4831" s="189"/>
      <c r="AG4831" s="190"/>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5"/>
      <c r="Y4832" s="171"/>
      <c r="Z4832" s="172"/>
      <c r="AA4832" s="209"/>
      <c r="AB4832" s="189"/>
      <c r="AC4832" s="153"/>
      <c r="AD4832" s="153"/>
      <c r="AE4832" s="190"/>
      <c r="AF4832" s="189"/>
      <c r="AG4832" s="190"/>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5"/>
      <c r="Y4833" s="171"/>
      <c r="Z4833" s="172"/>
      <c r="AA4833" s="209"/>
      <c r="AB4833" s="189"/>
      <c r="AC4833" s="153"/>
      <c r="AD4833" s="153"/>
      <c r="AE4833" s="190"/>
      <c r="AF4833" s="189"/>
      <c r="AG4833" s="190"/>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5"/>
      <c r="Y4834" s="171"/>
      <c r="Z4834" s="172"/>
      <c r="AA4834" s="209"/>
      <c r="AB4834" s="189"/>
      <c r="AC4834" s="153"/>
      <c r="AD4834" s="153"/>
      <c r="AE4834" s="190"/>
      <c r="AF4834" s="189"/>
      <c r="AG4834" s="190"/>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5"/>
      <c r="Y4835" s="171"/>
      <c r="Z4835" s="172"/>
      <c r="AA4835" s="209"/>
      <c r="AB4835" s="189"/>
      <c r="AC4835" s="153"/>
      <c r="AD4835" s="153"/>
      <c r="AE4835" s="190"/>
      <c r="AF4835" s="189"/>
      <c r="AG4835" s="190"/>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5"/>
      <c r="Y4836" s="171"/>
      <c r="Z4836" s="172"/>
      <c r="AA4836" s="209"/>
      <c r="AB4836" s="189"/>
      <c r="AC4836" s="153"/>
      <c r="AD4836" s="153"/>
      <c r="AE4836" s="190"/>
      <c r="AF4836" s="189"/>
      <c r="AG4836" s="190"/>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5"/>
      <c r="Y4837" s="171"/>
      <c r="Z4837" s="172"/>
      <c r="AA4837" s="209"/>
      <c r="AB4837" s="189"/>
      <c r="AC4837" s="153"/>
      <c r="AD4837" s="153"/>
      <c r="AE4837" s="190"/>
      <c r="AF4837" s="189"/>
      <c r="AG4837" s="190"/>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5"/>
      <c r="Y4838" s="171"/>
      <c r="Z4838" s="172"/>
      <c r="AA4838" s="209"/>
      <c r="AB4838" s="189"/>
      <c r="AC4838" s="153"/>
      <c r="AD4838" s="153"/>
      <c r="AE4838" s="190"/>
      <c r="AF4838" s="189"/>
      <c r="AG4838" s="190"/>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5"/>
      <c r="Y4839" s="171"/>
      <c r="Z4839" s="172"/>
      <c r="AA4839" s="209"/>
      <c r="AB4839" s="189"/>
      <c r="AC4839" s="153"/>
      <c r="AD4839" s="153"/>
      <c r="AE4839" s="190"/>
      <c r="AF4839" s="189"/>
      <c r="AG4839" s="190"/>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5"/>
      <c r="Y4840" s="171"/>
      <c r="Z4840" s="172"/>
      <c r="AA4840" s="209"/>
      <c r="AB4840" s="189"/>
      <c r="AC4840" s="153"/>
      <c r="AD4840" s="153"/>
      <c r="AE4840" s="190"/>
      <c r="AF4840" s="189"/>
      <c r="AG4840" s="190"/>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5"/>
      <c r="Y4841" s="171"/>
      <c r="Z4841" s="172"/>
      <c r="AA4841" s="209"/>
      <c r="AB4841" s="189"/>
      <c r="AC4841" s="153"/>
      <c r="AD4841" s="153"/>
      <c r="AE4841" s="190"/>
      <c r="AF4841" s="189"/>
      <c r="AG4841" s="190"/>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5"/>
      <c r="Y4842" s="171"/>
      <c r="Z4842" s="172"/>
      <c r="AA4842" s="209"/>
      <c r="AB4842" s="189"/>
      <c r="AC4842" s="153"/>
      <c r="AD4842" s="153"/>
      <c r="AE4842" s="190"/>
      <c r="AF4842" s="189"/>
      <c r="AG4842" s="190"/>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5"/>
      <c r="Y4843" s="171"/>
      <c r="Z4843" s="172"/>
      <c r="AA4843" s="209"/>
      <c r="AB4843" s="189"/>
      <c r="AC4843" s="153"/>
      <c r="AD4843" s="153"/>
      <c r="AE4843" s="190"/>
      <c r="AF4843" s="189"/>
      <c r="AG4843" s="190"/>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5"/>
      <c r="Y4844" s="171"/>
      <c r="Z4844" s="172"/>
      <c r="AA4844" s="209"/>
      <c r="AB4844" s="189"/>
      <c r="AC4844" s="153"/>
      <c r="AD4844" s="153"/>
      <c r="AE4844" s="190"/>
      <c r="AF4844" s="189"/>
      <c r="AG4844" s="190"/>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5"/>
      <c r="Y4845" s="171"/>
      <c r="Z4845" s="172"/>
      <c r="AA4845" s="209"/>
      <c r="AB4845" s="189"/>
      <c r="AC4845" s="153"/>
      <c r="AD4845" s="153"/>
      <c r="AE4845" s="190"/>
      <c r="AF4845" s="189"/>
      <c r="AG4845" s="190"/>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5"/>
      <c r="Y4846" s="171"/>
      <c r="Z4846" s="172"/>
      <c r="AA4846" s="209"/>
      <c r="AB4846" s="189"/>
      <c r="AC4846" s="153"/>
      <c r="AD4846" s="153"/>
      <c r="AE4846" s="190"/>
      <c r="AF4846" s="189"/>
      <c r="AG4846" s="190"/>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5"/>
      <c r="Y4847" s="171"/>
      <c r="Z4847" s="172"/>
      <c r="AA4847" s="209"/>
      <c r="AB4847" s="189"/>
      <c r="AC4847" s="153"/>
      <c r="AD4847" s="153"/>
      <c r="AE4847" s="190"/>
      <c r="AF4847" s="189"/>
      <c r="AG4847" s="190"/>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5"/>
      <c r="Y4848" s="171"/>
      <c r="Z4848" s="172"/>
      <c r="AA4848" s="209"/>
      <c r="AB4848" s="189"/>
      <c r="AC4848" s="153"/>
      <c r="AD4848" s="153"/>
      <c r="AE4848" s="190"/>
      <c r="AF4848" s="189"/>
      <c r="AG4848" s="190"/>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5"/>
      <c r="Y4849" s="171"/>
      <c r="Z4849" s="172"/>
      <c r="AA4849" s="209"/>
      <c r="AB4849" s="189"/>
      <c r="AC4849" s="153"/>
      <c r="AD4849" s="153"/>
      <c r="AE4849" s="190"/>
      <c r="AF4849" s="189"/>
      <c r="AG4849" s="190"/>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5"/>
      <c r="Y4850" s="171"/>
      <c r="Z4850" s="172"/>
      <c r="AA4850" s="209"/>
      <c r="AB4850" s="189"/>
      <c r="AC4850" s="153"/>
      <c r="AD4850" s="153"/>
      <c r="AE4850" s="190"/>
      <c r="AF4850" s="189"/>
      <c r="AG4850" s="190"/>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5"/>
      <c r="Y4851" s="171"/>
      <c r="Z4851" s="172"/>
      <c r="AA4851" s="209"/>
      <c r="AB4851" s="189"/>
      <c r="AC4851" s="153"/>
      <c r="AD4851" s="153"/>
      <c r="AE4851" s="190"/>
      <c r="AF4851" s="189"/>
      <c r="AG4851" s="190"/>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5"/>
      <c r="Y4852" s="171"/>
      <c r="Z4852" s="172"/>
      <c r="AA4852" s="209"/>
      <c r="AB4852" s="189"/>
      <c r="AC4852" s="153"/>
      <c r="AD4852" s="153"/>
      <c r="AE4852" s="190"/>
      <c r="AF4852" s="189"/>
      <c r="AG4852" s="190"/>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5"/>
      <c r="Y4853" s="171"/>
      <c r="Z4853" s="172"/>
      <c r="AA4853" s="209"/>
      <c r="AB4853" s="189"/>
      <c r="AC4853" s="153"/>
      <c r="AD4853" s="153"/>
      <c r="AE4853" s="190"/>
      <c r="AF4853" s="189"/>
      <c r="AG4853" s="190"/>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5"/>
      <c r="Y4854" s="171"/>
      <c r="Z4854" s="172"/>
      <c r="AA4854" s="209"/>
      <c r="AB4854" s="189"/>
      <c r="AC4854" s="153"/>
      <c r="AD4854" s="153"/>
      <c r="AE4854" s="190"/>
      <c r="AF4854" s="189"/>
      <c r="AG4854" s="190"/>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5"/>
      <c r="Y4855" s="171"/>
      <c r="Z4855" s="172"/>
      <c r="AA4855" s="209"/>
      <c r="AB4855" s="189"/>
      <c r="AC4855" s="153"/>
      <c r="AD4855" s="153"/>
      <c r="AE4855" s="190"/>
      <c r="AF4855" s="189"/>
      <c r="AG4855" s="190"/>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5"/>
      <c r="Y4856" s="171"/>
      <c r="Z4856" s="172"/>
      <c r="AA4856" s="209"/>
      <c r="AB4856" s="189"/>
      <c r="AC4856" s="153"/>
      <c r="AD4856" s="153"/>
      <c r="AE4856" s="190"/>
      <c r="AF4856" s="189"/>
      <c r="AG4856" s="190"/>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5"/>
      <c r="Y4857" s="171"/>
      <c r="Z4857" s="172"/>
      <c r="AA4857" s="209"/>
      <c r="AB4857" s="189"/>
      <c r="AC4857" s="153"/>
      <c r="AD4857" s="153"/>
      <c r="AE4857" s="190"/>
      <c r="AF4857" s="189"/>
      <c r="AG4857" s="190"/>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5"/>
      <c r="Y4858" s="171"/>
      <c r="Z4858" s="172"/>
      <c r="AA4858" s="209"/>
      <c r="AB4858" s="189"/>
      <c r="AC4858" s="153"/>
      <c r="AD4858" s="153"/>
      <c r="AE4858" s="190"/>
      <c r="AF4858" s="189"/>
      <c r="AG4858" s="190"/>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5"/>
      <c r="Y4859" s="171"/>
      <c r="Z4859" s="172"/>
      <c r="AA4859" s="209"/>
      <c r="AB4859" s="189"/>
      <c r="AC4859" s="153"/>
      <c r="AD4859" s="153"/>
      <c r="AE4859" s="190"/>
      <c r="AF4859" s="189"/>
      <c r="AG4859" s="190"/>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5"/>
      <c r="Y4860" s="171"/>
      <c r="Z4860" s="172"/>
      <c r="AA4860" s="209"/>
      <c r="AB4860" s="189"/>
      <c r="AC4860" s="153"/>
      <c r="AD4860" s="153"/>
      <c r="AE4860" s="190"/>
      <c r="AF4860" s="189"/>
      <c r="AG4860" s="190"/>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5"/>
      <c r="Y4861" s="171"/>
      <c r="Z4861" s="172"/>
      <c r="AA4861" s="209"/>
      <c r="AB4861" s="189"/>
      <c r="AC4861" s="153"/>
      <c r="AD4861" s="153"/>
      <c r="AE4861" s="190"/>
      <c r="AF4861" s="189"/>
      <c r="AG4861" s="190"/>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5"/>
      <c r="Y4862" s="171"/>
      <c r="Z4862" s="172"/>
      <c r="AA4862" s="209"/>
      <c r="AB4862" s="189"/>
      <c r="AC4862" s="153"/>
      <c r="AD4862" s="153"/>
      <c r="AE4862" s="190"/>
      <c r="AF4862" s="189"/>
      <c r="AG4862" s="190"/>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5"/>
      <c r="Y4863" s="171"/>
      <c r="Z4863" s="172"/>
      <c r="AA4863" s="209"/>
      <c r="AB4863" s="189"/>
      <c r="AC4863" s="153"/>
      <c r="AD4863" s="153"/>
      <c r="AE4863" s="190"/>
      <c r="AF4863" s="189"/>
      <c r="AG4863" s="190"/>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5"/>
      <c r="Y4864" s="171"/>
      <c r="Z4864" s="172"/>
      <c r="AA4864" s="209"/>
      <c r="AB4864" s="189"/>
      <c r="AC4864" s="153"/>
      <c r="AD4864" s="153"/>
      <c r="AE4864" s="190"/>
      <c r="AF4864" s="189"/>
      <c r="AG4864" s="190"/>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5"/>
      <c r="Y4865" s="171"/>
      <c r="Z4865" s="172"/>
      <c r="AA4865" s="209"/>
      <c r="AB4865" s="189"/>
      <c r="AC4865" s="153"/>
      <c r="AD4865" s="153"/>
      <c r="AE4865" s="190"/>
      <c r="AF4865" s="189"/>
      <c r="AG4865" s="190"/>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5"/>
      <c r="Y4866" s="171"/>
      <c r="Z4866" s="172"/>
      <c r="AA4866" s="209"/>
      <c r="AB4866" s="189"/>
      <c r="AC4866" s="153"/>
      <c r="AD4866" s="153"/>
      <c r="AE4866" s="190"/>
      <c r="AF4866" s="189"/>
      <c r="AG4866" s="190"/>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5"/>
      <c r="Y4867" s="171"/>
      <c r="Z4867" s="172"/>
      <c r="AA4867" s="209"/>
      <c r="AB4867" s="189"/>
      <c r="AC4867" s="153"/>
      <c r="AD4867" s="153"/>
      <c r="AE4867" s="190"/>
      <c r="AF4867" s="189"/>
      <c r="AG4867" s="190"/>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5"/>
      <c r="Y4868" s="171"/>
      <c r="Z4868" s="172"/>
      <c r="AA4868" s="209"/>
      <c r="AB4868" s="189"/>
      <c r="AC4868" s="153"/>
      <c r="AD4868" s="153"/>
      <c r="AE4868" s="190"/>
      <c r="AF4868" s="189"/>
      <c r="AG4868" s="190"/>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5"/>
      <c r="Y4869" s="171"/>
      <c r="Z4869" s="172"/>
      <c r="AA4869" s="209"/>
      <c r="AB4869" s="189"/>
      <c r="AC4869" s="153"/>
      <c r="AD4869" s="153"/>
      <c r="AE4869" s="190"/>
      <c r="AF4869" s="189"/>
      <c r="AG4869" s="190"/>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5"/>
      <c r="Y4870" s="171"/>
      <c r="Z4870" s="172"/>
      <c r="AA4870" s="209"/>
      <c r="AB4870" s="189"/>
      <c r="AC4870" s="153"/>
      <c r="AD4870" s="153"/>
      <c r="AE4870" s="190"/>
      <c r="AF4870" s="189"/>
      <c r="AG4870" s="190"/>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5"/>
      <c r="Y4871" s="171"/>
      <c r="Z4871" s="172"/>
      <c r="AA4871" s="209"/>
      <c r="AB4871" s="189"/>
      <c r="AC4871" s="153"/>
      <c r="AD4871" s="153"/>
      <c r="AE4871" s="190"/>
      <c r="AF4871" s="189"/>
      <c r="AG4871" s="190"/>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5"/>
      <c r="Y4872" s="171"/>
      <c r="Z4872" s="172"/>
      <c r="AA4872" s="209"/>
      <c r="AB4872" s="189"/>
      <c r="AC4872" s="153"/>
      <c r="AD4872" s="153"/>
      <c r="AE4872" s="190"/>
      <c r="AF4872" s="189"/>
      <c r="AG4872" s="190"/>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5"/>
      <c r="Y4873" s="171"/>
      <c r="Z4873" s="172"/>
      <c r="AA4873" s="209"/>
      <c r="AB4873" s="189"/>
      <c r="AC4873" s="153"/>
      <c r="AD4873" s="153"/>
      <c r="AE4873" s="190"/>
      <c r="AF4873" s="189"/>
      <c r="AG4873" s="190"/>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5"/>
      <c r="Y4874" s="171"/>
      <c r="Z4874" s="172"/>
      <c r="AA4874" s="209"/>
      <c r="AB4874" s="189"/>
      <c r="AC4874" s="153"/>
      <c r="AD4874" s="153"/>
      <c r="AE4874" s="190"/>
      <c r="AF4874" s="189"/>
      <c r="AG4874" s="190"/>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5"/>
      <c r="Y4875" s="171"/>
      <c r="Z4875" s="172"/>
      <c r="AA4875" s="209"/>
      <c r="AB4875" s="189"/>
      <c r="AC4875" s="153"/>
      <c r="AD4875" s="153"/>
      <c r="AE4875" s="190"/>
      <c r="AF4875" s="189"/>
      <c r="AG4875" s="190"/>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5"/>
      <c r="Y4876" s="171"/>
      <c r="Z4876" s="172"/>
      <c r="AA4876" s="209"/>
      <c r="AB4876" s="189"/>
      <c r="AC4876" s="153"/>
      <c r="AD4876" s="153"/>
      <c r="AE4876" s="190"/>
      <c r="AF4876" s="189"/>
      <c r="AG4876" s="190"/>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5"/>
      <c r="Y4877" s="171"/>
      <c r="Z4877" s="172"/>
      <c r="AA4877" s="209"/>
      <c r="AB4877" s="189"/>
      <c r="AC4877" s="153"/>
      <c r="AD4877" s="153"/>
      <c r="AE4877" s="190"/>
      <c r="AF4877" s="189"/>
      <c r="AG4877" s="190"/>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5"/>
      <c r="Y4878" s="171"/>
      <c r="Z4878" s="172"/>
      <c r="AA4878" s="209"/>
      <c r="AB4878" s="189"/>
      <c r="AC4878" s="153"/>
      <c r="AD4878" s="153"/>
      <c r="AE4878" s="190"/>
      <c r="AF4878" s="189"/>
      <c r="AG4878" s="190"/>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5"/>
      <c r="Y4879" s="171"/>
      <c r="Z4879" s="172"/>
      <c r="AA4879" s="209"/>
      <c r="AB4879" s="189"/>
      <c r="AC4879" s="153"/>
      <c r="AD4879" s="153"/>
      <c r="AE4879" s="190"/>
      <c r="AF4879" s="189"/>
      <c r="AG4879" s="190"/>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5"/>
      <c r="Y4880" s="171"/>
      <c r="Z4880" s="172"/>
      <c r="AA4880" s="209"/>
      <c r="AB4880" s="189"/>
      <c r="AC4880" s="153"/>
      <c r="AD4880" s="153"/>
      <c r="AE4880" s="190"/>
      <c r="AF4880" s="189"/>
      <c r="AG4880" s="190"/>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5"/>
      <c r="Y4881" s="171"/>
      <c r="Z4881" s="172"/>
      <c r="AA4881" s="209"/>
      <c r="AB4881" s="189"/>
      <c r="AC4881" s="153"/>
      <c r="AD4881" s="153"/>
      <c r="AE4881" s="190"/>
      <c r="AF4881" s="189"/>
      <c r="AG4881" s="190"/>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5"/>
      <c r="Y4882" s="171"/>
      <c r="Z4882" s="172"/>
      <c r="AA4882" s="209"/>
      <c r="AB4882" s="189"/>
      <c r="AC4882" s="153"/>
      <c r="AD4882" s="153"/>
      <c r="AE4882" s="190"/>
      <c r="AF4882" s="189"/>
      <c r="AG4882" s="190"/>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5"/>
      <c r="Y4883" s="171"/>
      <c r="Z4883" s="172"/>
      <c r="AA4883" s="209"/>
      <c r="AB4883" s="189"/>
      <c r="AC4883" s="153"/>
      <c r="AD4883" s="153"/>
      <c r="AE4883" s="190"/>
      <c r="AF4883" s="189"/>
      <c r="AG4883" s="190"/>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5"/>
      <c r="Y4884" s="171"/>
      <c r="Z4884" s="172"/>
      <c r="AA4884" s="209"/>
      <c r="AB4884" s="189"/>
      <c r="AC4884" s="153"/>
      <c r="AD4884" s="153"/>
      <c r="AE4884" s="190"/>
      <c r="AF4884" s="189"/>
      <c r="AG4884" s="190"/>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5"/>
      <c r="Y4885" s="171"/>
      <c r="Z4885" s="172"/>
      <c r="AA4885" s="209"/>
      <c r="AB4885" s="189"/>
      <c r="AC4885" s="153"/>
      <c r="AD4885" s="153"/>
      <c r="AE4885" s="190"/>
      <c r="AF4885" s="189"/>
      <c r="AG4885" s="190"/>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5"/>
      <c r="Y4886" s="171"/>
      <c r="Z4886" s="172"/>
      <c r="AA4886" s="209"/>
      <c r="AB4886" s="189"/>
      <c r="AC4886" s="153"/>
      <c r="AD4886" s="153"/>
      <c r="AE4886" s="190"/>
      <c r="AF4886" s="189"/>
      <c r="AG4886" s="190"/>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5"/>
      <c r="Y4887" s="171"/>
      <c r="Z4887" s="172"/>
      <c r="AA4887" s="209"/>
      <c r="AB4887" s="189"/>
      <c r="AC4887" s="153"/>
      <c r="AD4887" s="153"/>
      <c r="AE4887" s="190"/>
      <c r="AF4887" s="189"/>
      <c r="AG4887" s="190"/>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5"/>
      <c r="Y4888" s="171"/>
      <c r="Z4888" s="172"/>
      <c r="AA4888" s="209"/>
      <c r="AB4888" s="189"/>
      <c r="AC4888" s="153"/>
      <c r="AD4888" s="153"/>
      <c r="AE4888" s="190"/>
      <c r="AF4888" s="189"/>
      <c r="AG4888" s="190"/>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5"/>
      <c r="Y4889" s="171"/>
      <c r="Z4889" s="172"/>
      <c r="AA4889" s="209"/>
      <c r="AB4889" s="189"/>
      <c r="AC4889" s="153"/>
      <c r="AD4889" s="153"/>
      <c r="AE4889" s="190"/>
      <c r="AF4889" s="189"/>
      <c r="AG4889" s="190"/>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5"/>
      <c r="Y4890" s="171"/>
      <c r="Z4890" s="172"/>
      <c r="AA4890" s="209"/>
      <c r="AB4890" s="189"/>
      <c r="AC4890" s="153"/>
      <c r="AD4890" s="153"/>
      <c r="AE4890" s="190"/>
      <c r="AF4890" s="189"/>
      <c r="AG4890" s="190"/>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5"/>
      <c r="Y4891" s="171"/>
      <c r="Z4891" s="172"/>
      <c r="AA4891" s="209"/>
      <c r="AB4891" s="189"/>
      <c r="AC4891" s="153"/>
      <c r="AD4891" s="153"/>
      <c r="AE4891" s="190"/>
      <c r="AF4891" s="189"/>
      <c r="AG4891" s="190"/>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5"/>
      <c r="Y4892" s="171"/>
      <c r="Z4892" s="172"/>
      <c r="AA4892" s="209"/>
      <c r="AB4892" s="189"/>
      <c r="AC4892" s="153"/>
      <c r="AD4892" s="153"/>
      <c r="AE4892" s="190"/>
      <c r="AF4892" s="189"/>
      <c r="AG4892" s="190"/>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5"/>
      <c r="Y4893" s="171"/>
      <c r="Z4893" s="172"/>
      <c r="AA4893" s="209"/>
      <c r="AB4893" s="189"/>
      <c r="AC4893" s="153"/>
      <c r="AD4893" s="153"/>
      <c r="AE4893" s="190"/>
      <c r="AF4893" s="189"/>
      <c r="AG4893" s="190"/>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5"/>
      <c r="Y4894" s="171"/>
      <c r="Z4894" s="172"/>
      <c r="AA4894" s="209"/>
      <c r="AB4894" s="189"/>
      <c r="AC4894" s="153"/>
      <c r="AD4894" s="153"/>
      <c r="AE4894" s="190"/>
      <c r="AF4894" s="189"/>
      <c r="AG4894" s="190"/>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5"/>
      <c r="Y4895" s="171"/>
      <c r="Z4895" s="172"/>
      <c r="AA4895" s="209"/>
      <c r="AB4895" s="189"/>
      <c r="AC4895" s="153"/>
      <c r="AD4895" s="153"/>
      <c r="AE4895" s="190"/>
      <c r="AF4895" s="189"/>
      <c r="AG4895" s="190"/>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5"/>
      <c r="Y4896" s="171"/>
      <c r="Z4896" s="172"/>
      <c r="AA4896" s="209"/>
      <c r="AB4896" s="189"/>
      <c r="AC4896" s="153"/>
      <c r="AD4896" s="153"/>
      <c r="AE4896" s="190"/>
      <c r="AF4896" s="189"/>
      <c r="AG4896" s="190"/>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5"/>
      <c r="Y4897" s="171"/>
      <c r="Z4897" s="172"/>
      <c r="AA4897" s="209"/>
      <c r="AB4897" s="189"/>
      <c r="AC4897" s="153"/>
      <c r="AD4897" s="153"/>
      <c r="AE4897" s="190"/>
      <c r="AF4897" s="189"/>
      <c r="AG4897" s="190"/>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5"/>
      <c r="Y4898" s="171"/>
      <c r="Z4898" s="172"/>
      <c r="AA4898" s="209"/>
      <c r="AB4898" s="189"/>
      <c r="AC4898" s="153"/>
      <c r="AD4898" s="153"/>
      <c r="AE4898" s="190"/>
      <c r="AF4898" s="189"/>
      <c r="AG4898" s="190"/>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5"/>
      <c r="Y4899" s="171"/>
      <c r="Z4899" s="172"/>
      <c r="AA4899" s="209"/>
      <c r="AB4899" s="189"/>
      <c r="AC4899" s="153"/>
      <c r="AD4899" s="153"/>
      <c r="AE4899" s="190"/>
      <c r="AF4899" s="189"/>
      <c r="AG4899" s="190"/>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5"/>
      <c r="Y4900" s="171"/>
      <c r="Z4900" s="172"/>
      <c r="AA4900" s="209"/>
      <c r="AB4900" s="189"/>
      <c r="AC4900" s="153"/>
      <c r="AD4900" s="153"/>
      <c r="AE4900" s="190"/>
      <c r="AF4900" s="189"/>
      <c r="AG4900" s="190"/>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5"/>
      <c r="Y4901" s="171"/>
      <c r="Z4901" s="172"/>
      <c r="AA4901" s="209"/>
      <c r="AB4901" s="189"/>
      <c r="AC4901" s="153"/>
      <c r="AD4901" s="153"/>
      <c r="AE4901" s="190"/>
      <c r="AF4901" s="189"/>
      <c r="AG4901" s="190"/>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5"/>
      <c r="Y4902" s="171"/>
      <c r="Z4902" s="172"/>
      <c r="AA4902" s="209"/>
      <c r="AB4902" s="189"/>
      <c r="AC4902" s="153"/>
      <c r="AD4902" s="153"/>
      <c r="AE4902" s="190"/>
      <c r="AF4902" s="189"/>
      <c r="AG4902" s="190"/>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5"/>
      <c r="Y4903" s="171"/>
      <c r="Z4903" s="172"/>
      <c r="AA4903" s="209"/>
      <c r="AB4903" s="189"/>
      <c r="AC4903" s="153"/>
      <c r="AD4903" s="153"/>
      <c r="AE4903" s="190"/>
      <c r="AF4903" s="189"/>
      <c r="AG4903" s="190"/>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5"/>
      <c r="Y4904" s="171"/>
      <c r="Z4904" s="172"/>
      <c r="AA4904" s="209"/>
      <c r="AB4904" s="189"/>
      <c r="AC4904" s="153"/>
      <c r="AD4904" s="153"/>
      <c r="AE4904" s="190"/>
      <c r="AF4904" s="189"/>
      <c r="AG4904" s="190"/>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5"/>
      <c r="Y4905" s="171"/>
      <c r="Z4905" s="172"/>
      <c r="AA4905" s="209"/>
      <c r="AB4905" s="189"/>
      <c r="AC4905" s="153"/>
      <c r="AD4905" s="153"/>
      <c r="AE4905" s="190"/>
      <c r="AF4905" s="189"/>
      <c r="AG4905" s="190"/>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5"/>
      <c r="Y4906" s="171"/>
      <c r="Z4906" s="172"/>
      <c r="AA4906" s="209"/>
      <c r="AB4906" s="189"/>
      <c r="AC4906" s="153"/>
      <c r="AD4906" s="153"/>
      <c r="AE4906" s="190"/>
      <c r="AF4906" s="189"/>
      <c r="AG4906" s="190"/>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5"/>
      <c r="Y4907" s="171"/>
      <c r="Z4907" s="172"/>
      <c r="AA4907" s="209"/>
      <c r="AB4907" s="189"/>
      <c r="AC4907" s="153"/>
      <c r="AD4907" s="153"/>
      <c r="AE4907" s="190"/>
      <c r="AF4907" s="189"/>
      <c r="AG4907" s="190"/>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5"/>
      <c r="Y4908" s="171"/>
      <c r="Z4908" s="172"/>
      <c r="AA4908" s="209"/>
      <c r="AB4908" s="189"/>
      <c r="AC4908" s="153"/>
      <c r="AD4908" s="153"/>
      <c r="AE4908" s="190"/>
      <c r="AF4908" s="189"/>
      <c r="AG4908" s="190"/>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5"/>
      <c r="Y4909" s="171"/>
      <c r="Z4909" s="172"/>
      <c r="AA4909" s="209"/>
      <c r="AB4909" s="189"/>
      <c r="AC4909" s="153"/>
      <c r="AD4909" s="153"/>
      <c r="AE4909" s="190"/>
      <c r="AF4909" s="189"/>
      <c r="AG4909" s="190"/>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5"/>
      <c r="Y4910" s="171"/>
      <c r="Z4910" s="172"/>
      <c r="AA4910" s="209"/>
      <c r="AB4910" s="189"/>
      <c r="AC4910" s="153"/>
      <c r="AD4910" s="153"/>
      <c r="AE4910" s="190"/>
      <c r="AF4910" s="189"/>
      <c r="AG4910" s="190"/>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5"/>
      <c r="Y4911" s="171"/>
      <c r="Z4911" s="172"/>
      <c r="AA4911" s="209"/>
      <c r="AB4911" s="189"/>
      <c r="AC4911" s="153"/>
      <c r="AD4911" s="153"/>
      <c r="AE4911" s="190"/>
      <c r="AF4911" s="189"/>
      <c r="AG4911" s="190"/>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5"/>
      <c r="Y4912" s="171"/>
      <c r="Z4912" s="172"/>
      <c r="AA4912" s="209"/>
      <c r="AB4912" s="189"/>
      <c r="AC4912" s="153"/>
      <c r="AD4912" s="153"/>
      <c r="AE4912" s="190"/>
      <c r="AF4912" s="189"/>
      <c r="AG4912" s="190"/>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5"/>
      <c r="Y4913" s="171"/>
      <c r="Z4913" s="172"/>
      <c r="AA4913" s="209"/>
      <c r="AB4913" s="189"/>
      <c r="AC4913" s="153"/>
      <c r="AD4913" s="153"/>
      <c r="AE4913" s="190"/>
      <c r="AF4913" s="189"/>
      <c r="AG4913" s="190"/>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5"/>
      <c r="Y4914" s="171"/>
      <c r="Z4914" s="172"/>
      <c r="AA4914" s="209"/>
      <c r="AB4914" s="189"/>
      <c r="AC4914" s="153"/>
      <c r="AD4914" s="153"/>
      <c r="AE4914" s="190"/>
      <c r="AF4914" s="189"/>
      <c r="AG4914" s="190"/>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5"/>
      <c r="Y4915" s="171"/>
      <c r="Z4915" s="172"/>
      <c r="AA4915" s="209"/>
      <c r="AB4915" s="189"/>
      <c r="AC4915" s="153"/>
      <c r="AD4915" s="153"/>
      <c r="AE4915" s="190"/>
      <c r="AF4915" s="189"/>
      <c r="AG4915" s="190"/>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5"/>
      <c r="Y4916" s="171"/>
      <c r="Z4916" s="172"/>
      <c r="AA4916" s="209"/>
      <c r="AB4916" s="189"/>
      <c r="AC4916" s="153"/>
      <c r="AD4916" s="153"/>
      <c r="AE4916" s="190"/>
      <c r="AF4916" s="189"/>
      <c r="AG4916" s="190"/>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5"/>
      <c r="Y4917" s="171"/>
      <c r="Z4917" s="172"/>
      <c r="AA4917" s="209"/>
      <c r="AB4917" s="189"/>
      <c r="AC4917" s="153"/>
      <c r="AD4917" s="153"/>
      <c r="AE4917" s="190"/>
      <c r="AF4917" s="189"/>
      <c r="AG4917" s="190"/>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5"/>
      <c r="Y4918" s="171"/>
      <c r="Z4918" s="172"/>
      <c r="AA4918" s="209"/>
      <c r="AB4918" s="189"/>
      <c r="AC4918" s="153"/>
      <c r="AD4918" s="153"/>
      <c r="AE4918" s="190"/>
      <c r="AF4918" s="189"/>
      <c r="AG4918" s="190"/>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5"/>
      <c r="Y4919" s="171"/>
      <c r="Z4919" s="172"/>
      <c r="AA4919" s="209"/>
      <c r="AB4919" s="189"/>
      <c r="AC4919" s="153"/>
      <c r="AD4919" s="153"/>
      <c r="AE4919" s="190"/>
      <c r="AF4919" s="189"/>
      <c r="AG4919" s="190"/>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5"/>
      <c r="Y4920" s="171"/>
      <c r="Z4920" s="172"/>
      <c r="AA4920" s="209"/>
      <c r="AB4920" s="189"/>
      <c r="AC4920" s="153"/>
      <c r="AD4920" s="153"/>
      <c r="AE4920" s="190"/>
      <c r="AF4920" s="189"/>
      <c r="AG4920" s="190"/>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5"/>
      <c r="Y4921" s="171"/>
      <c r="Z4921" s="172"/>
      <c r="AA4921" s="209"/>
      <c r="AB4921" s="189"/>
      <c r="AC4921" s="153"/>
      <c r="AD4921" s="153"/>
      <c r="AE4921" s="190"/>
      <c r="AF4921" s="189"/>
      <c r="AG4921" s="190"/>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5"/>
      <c r="Y4922" s="171"/>
      <c r="Z4922" s="172"/>
      <c r="AA4922" s="209"/>
      <c r="AB4922" s="189"/>
      <c r="AC4922" s="153"/>
      <c r="AD4922" s="153"/>
      <c r="AE4922" s="190"/>
      <c r="AF4922" s="189"/>
      <c r="AG4922" s="190"/>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5"/>
      <c r="Y4923" s="171"/>
      <c r="Z4923" s="172"/>
      <c r="AA4923" s="209"/>
      <c r="AB4923" s="189"/>
      <c r="AC4923" s="153"/>
      <c r="AD4923" s="153"/>
      <c r="AE4923" s="190"/>
      <c r="AF4923" s="189"/>
      <c r="AG4923" s="190"/>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5"/>
      <c r="Y4924" s="171"/>
      <c r="Z4924" s="172"/>
      <c r="AA4924" s="209"/>
      <c r="AB4924" s="189"/>
      <c r="AC4924" s="153"/>
      <c r="AD4924" s="153"/>
      <c r="AE4924" s="190"/>
      <c r="AF4924" s="189"/>
      <c r="AG4924" s="190"/>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5"/>
      <c r="Y4925" s="171"/>
      <c r="Z4925" s="172"/>
      <c r="AA4925" s="209"/>
      <c r="AB4925" s="189"/>
      <c r="AC4925" s="153"/>
      <c r="AD4925" s="153"/>
      <c r="AE4925" s="190"/>
      <c r="AF4925" s="189"/>
      <c r="AG4925" s="190"/>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5"/>
      <c r="Y4926" s="171"/>
      <c r="Z4926" s="172"/>
      <c r="AA4926" s="209"/>
      <c r="AB4926" s="189"/>
      <c r="AC4926" s="153"/>
      <c r="AD4926" s="153"/>
      <c r="AE4926" s="190"/>
      <c r="AF4926" s="189"/>
      <c r="AG4926" s="190"/>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5"/>
      <c r="Y4927" s="171"/>
      <c r="Z4927" s="172"/>
      <c r="AA4927" s="209"/>
      <c r="AB4927" s="189"/>
      <c r="AC4927" s="153"/>
      <c r="AD4927" s="153"/>
      <c r="AE4927" s="190"/>
      <c r="AF4927" s="189"/>
      <c r="AG4927" s="190"/>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5"/>
      <c r="Y4928" s="171"/>
      <c r="Z4928" s="172"/>
      <c r="AA4928" s="209"/>
      <c r="AB4928" s="189"/>
      <c r="AC4928" s="153"/>
      <c r="AD4928" s="153"/>
      <c r="AE4928" s="190"/>
      <c r="AF4928" s="189"/>
      <c r="AG4928" s="190"/>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5"/>
      <c r="Y4929" s="171"/>
      <c r="Z4929" s="172"/>
      <c r="AA4929" s="209"/>
      <c r="AB4929" s="189"/>
      <c r="AC4929" s="153"/>
      <c r="AD4929" s="153"/>
      <c r="AE4929" s="190"/>
      <c r="AF4929" s="189"/>
      <c r="AG4929" s="190"/>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5"/>
      <c r="Y4930" s="171"/>
      <c r="Z4930" s="172"/>
      <c r="AA4930" s="209"/>
      <c r="AB4930" s="189"/>
      <c r="AC4930" s="153"/>
      <c r="AD4930" s="153"/>
      <c r="AE4930" s="190"/>
      <c r="AF4930" s="189"/>
      <c r="AG4930" s="190"/>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5"/>
      <c r="Y4931" s="171"/>
      <c r="Z4931" s="172"/>
      <c r="AA4931" s="209"/>
      <c r="AB4931" s="189"/>
      <c r="AC4931" s="153"/>
      <c r="AD4931" s="153"/>
      <c r="AE4931" s="190"/>
      <c r="AF4931" s="189"/>
      <c r="AG4931" s="190"/>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5"/>
      <c r="Y4932" s="171"/>
      <c r="Z4932" s="172"/>
      <c r="AA4932" s="209"/>
      <c r="AB4932" s="189"/>
      <c r="AC4932" s="153"/>
      <c r="AD4932" s="153"/>
      <c r="AE4932" s="190"/>
      <c r="AF4932" s="189"/>
      <c r="AG4932" s="190"/>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5"/>
      <c r="Y4933" s="171"/>
      <c r="Z4933" s="172"/>
      <c r="AA4933" s="209"/>
      <c r="AB4933" s="189"/>
      <c r="AC4933" s="153"/>
      <c r="AD4933" s="153"/>
      <c r="AE4933" s="190"/>
      <c r="AF4933" s="189"/>
      <c r="AG4933" s="190"/>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5"/>
      <c r="Y4934" s="171"/>
      <c r="Z4934" s="172"/>
      <c r="AA4934" s="209"/>
      <c r="AB4934" s="189"/>
      <c r="AC4934" s="153"/>
      <c r="AD4934" s="153"/>
      <c r="AE4934" s="190"/>
      <c r="AF4934" s="189"/>
      <c r="AG4934" s="190"/>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5"/>
      <c r="Y4935" s="171"/>
      <c r="Z4935" s="172"/>
      <c r="AA4935" s="209"/>
      <c r="AB4935" s="189"/>
      <c r="AC4935" s="153"/>
      <c r="AD4935" s="153"/>
      <c r="AE4935" s="190"/>
      <c r="AF4935" s="189"/>
      <c r="AG4935" s="190"/>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5"/>
      <c r="Y4936" s="171"/>
      <c r="Z4936" s="172"/>
      <c r="AA4936" s="209"/>
      <c r="AB4936" s="189"/>
      <c r="AC4936" s="153"/>
      <c r="AD4936" s="153"/>
      <c r="AE4936" s="190"/>
      <c r="AF4936" s="189"/>
      <c r="AG4936" s="190"/>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5"/>
      <c r="Y4937" s="171"/>
      <c r="Z4937" s="172"/>
      <c r="AA4937" s="209"/>
      <c r="AB4937" s="189"/>
      <c r="AC4937" s="153"/>
      <c r="AD4937" s="153"/>
      <c r="AE4937" s="190"/>
      <c r="AF4937" s="189"/>
      <c r="AG4937" s="190"/>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5"/>
      <c r="Y4938" s="171"/>
      <c r="Z4938" s="172"/>
      <c r="AA4938" s="209"/>
      <c r="AB4938" s="189"/>
      <c r="AC4938" s="153"/>
      <c r="AD4938" s="153"/>
      <c r="AE4938" s="190"/>
      <c r="AF4938" s="189"/>
      <c r="AG4938" s="190"/>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5"/>
      <c r="Y4939" s="171"/>
      <c r="Z4939" s="172"/>
      <c r="AA4939" s="209"/>
      <c r="AB4939" s="189"/>
      <c r="AC4939" s="153"/>
      <c r="AD4939" s="153"/>
      <c r="AE4939" s="190"/>
      <c r="AF4939" s="189"/>
      <c r="AG4939" s="190"/>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5"/>
      <c r="Y4940" s="171"/>
      <c r="Z4940" s="172"/>
      <c r="AA4940" s="209"/>
      <c r="AB4940" s="189"/>
      <c r="AC4940" s="153"/>
      <c r="AD4940" s="153"/>
      <c r="AE4940" s="190"/>
      <c r="AF4940" s="189"/>
      <c r="AG4940" s="190"/>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5"/>
      <c r="Y4941" s="171"/>
      <c r="Z4941" s="172"/>
      <c r="AA4941" s="209"/>
      <c r="AB4941" s="189"/>
      <c r="AC4941" s="153"/>
      <c r="AD4941" s="153"/>
      <c r="AE4941" s="190"/>
      <c r="AF4941" s="189"/>
      <c r="AG4941" s="190"/>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5"/>
      <c r="Y4942" s="171"/>
      <c r="Z4942" s="172"/>
      <c r="AA4942" s="209"/>
      <c r="AB4942" s="189"/>
      <c r="AC4942" s="153"/>
      <c r="AD4942" s="153"/>
      <c r="AE4942" s="190"/>
      <c r="AF4942" s="189"/>
      <c r="AG4942" s="190"/>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5"/>
      <c r="Y4943" s="171"/>
      <c r="Z4943" s="172"/>
      <c r="AA4943" s="209"/>
      <c r="AB4943" s="189"/>
      <c r="AC4943" s="153"/>
      <c r="AD4943" s="153"/>
      <c r="AE4943" s="190"/>
      <c r="AF4943" s="189"/>
      <c r="AG4943" s="190"/>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5"/>
      <c r="Y4944" s="171"/>
      <c r="Z4944" s="172"/>
      <c r="AA4944" s="209"/>
      <c r="AB4944" s="189"/>
      <c r="AC4944" s="153"/>
      <c r="AD4944" s="153"/>
      <c r="AE4944" s="190"/>
      <c r="AF4944" s="189"/>
      <c r="AG4944" s="190"/>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5"/>
      <c r="Y4945" s="171"/>
      <c r="Z4945" s="172"/>
      <c r="AA4945" s="209"/>
      <c r="AB4945" s="189"/>
      <c r="AC4945" s="153"/>
      <c r="AD4945" s="153"/>
      <c r="AE4945" s="190"/>
      <c r="AF4945" s="189"/>
      <c r="AG4945" s="190"/>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5"/>
      <c r="Y4946" s="171"/>
      <c r="Z4946" s="172"/>
      <c r="AA4946" s="209"/>
      <c r="AB4946" s="189"/>
      <c r="AC4946" s="153"/>
      <c r="AD4946" s="153"/>
      <c r="AE4946" s="190"/>
      <c r="AF4946" s="189"/>
      <c r="AG4946" s="190"/>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5"/>
      <c r="Y4947" s="171"/>
      <c r="Z4947" s="172"/>
      <c r="AA4947" s="209"/>
      <c r="AB4947" s="189"/>
      <c r="AC4947" s="153"/>
      <c r="AD4947" s="153"/>
      <c r="AE4947" s="190"/>
      <c r="AF4947" s="189"/>
      <c r="AG4947" s="190"/>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5"/>
      <c r="Y4948" s="171"/>
      <c r="Z4948" s="172"/>
      <c r="AA4948" s="209"/>
      <c r="AB4948" s="189"/>
      <c r="AC4948" s="153"/>
      <c r="AD4948" s="153"/>
      <c r="AE4948" s="190"/>
      <c r="AF4948" s="189"/>
      <c r="AG4948" s="190"/>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5"/>
      <c r="Y4949" s="171"/>
      <c r="Z4949" s="172"/>
      <c r="AA4949" s="209"/>
      <c r="AB4949" s="189"/>
      <c r="AC4949" s="153"/>
      <c r="AD4949" s="153"/>
      <c r="AE4949" s="190"/>
      <c r="AF4949" s="189"/>
      <c r="AG4949" s="190"/>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5"/>
      <c r="Y4950" s="171"/>
      <c r="Z4950" s="172"/>
      <c r="AA4950" s="209"/>
      <c r="AB4950" s="189"/>
      <c r="AC4950" s="153"/>
      <c r="AD4950" s="153"/>
      <c r="AE4950" s="190"/>
      <c r="AF4950" s="189"/>
      <c r="AG4950" s="190"/>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5"/>
      <c r="Y4951" s="171"/>
      <c r="Z4951" s="172"/>
      <c r="AA4951" s="209"/>
      <c r="AB4951" s="189"/>
      <c r="AC4951" s="153"/>
      <c r="AD4951" s="153"/>
      <c r="AE4951" s="190"/>
      <c r="AF4951" s="189"/>
      <c r="AG4951" s="190"/>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5"/>
      <c r="Y4952" s="171"/>
      <c r="Z4952" s="172"/>
      <c r="AA4952" s="209"/>
      <c r="AB4952" s="189"/>
      <c r="AC4952" s="153"/>
      <c r="AD4952" s="153"/>
      <c r="AE4952" s="190"/>
      <c r="AF4952" s="189"/>
      <c r="AG4952" s="190"/>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5"/>
      <c r="Y4953" s="171"/>
      <c r="Z4953" s="172"/>
      <c r="AA4953" s="209"/>
      <c r="AB4953" s="189"/>
      <c r="AC4953" s="153"/>
      <c r="AD4953" s="153"/>
      <c r="AE4953" s="190"/>
      <c r="AF4953" s="189"/>
      <c r="AG4953" s="190"/>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5"/>
      <c r="Y4954" s="171"/>
      <c r="Z4954" s="172"/>
      <c r="AA4954" s="209"/>
      <c r="AB4954" s="189"/>
      <c r="AC4954" s="153"/>
      <c r="AD4954" s="153"/>
      <c r="AE4954" s="190"/>
      <c r="AF4954" s="189"/>
      <c r="AG4954" s="190"/>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5"/>
      <c r="Y4955" s="171"/>
      <c r="Z4955" s="172"/>
      <c r="AA4955" s="209"/>
      <c r="AB4955" s="189"/>
      <c r="AC4955" s="153"/>
      <c r="AD4955" s="153"/>
      <c r="AE4955" s="190"/>
      <c r="AF4955" s="189"/>
      <c r="AG4955" s="190"/>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5"/>
      <c r="Y4956" s="171"/>
      <c r="Z4956" s="172"/>
      <c r="AA4956" s="209"/>
      <c r="AB4956" s="189"/>
      <c r="AC4956" s="153"/>
      <c r="AD4956" s="153"/>
      <c r="AE4956" s="190"/>
      <c r="AF4956" s="189"/>
      <c r="AG4956" s="190"/>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5"/>
      <c r="Y4957" s="171"/>
      <c r="Z4957" s="172"/>
      <c r="AA4957" s="209"/>
      <c r="AB4957" s="189"/>
      <c r="AC4957" s="153"/>
      <c r="AD4957" s="153"/>
      <c r="AE4957" s="190"/>
      <c r="AF4957" s="189"/>
      <c r="AG4957" s="190"/>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5"/>
      <c r="Y4958" s="171"/>
      <c r="Z4958" s="172"/>
      <c r="AA4958" s="209"/>
      <c r="AB4958" s="189"/>
      <c r="AC4958" s="153"/>
      <c r="AD4958" s="153"/>
      <c r="AE4958" s="190"/>
      <c r="AF4958" s="189"/>
      <c r="AG4958" s="190"/>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5"/>
      <c r="Y4959" s="171"/>
      <c r="Z4959" s="172"/>
      <c r="AA4959" s="209"/>
      <c r="AB4959" s="189"/>
      <c r="AC4959" s="153"/>
      <c r="AD4959" s="153"/>
      <c r="AE4959" s="190"/>
      <c r="AF4959" s="189"/>
      <c r="AG4959" s="190"/>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5"/>
      <c r="Y4960" s="171"/>
      <c r="Z4960" s="172"/>
      <c r="AA4960" s="209"/>
      <c r="AB4960" s="189"/>
      <c r="AC4960" s="153"/>
      <c r="AD4960" s="153"/>
      <c r="AE4960" s="190"/>
      <c r="AF4960" s="189"/>
      <c r="AG4960" s="190"/>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5"/>
      <c r="Y4961" s="171"/>
      <c r="Z4961" s="172"/>
      <c r="AA4961" s="209"/>
      <c r="AB4961" s="189"/>
      <c r="AC4961" s="153"/>
      <c r="AD4961" s="153"/>
      <c r="AE4961" s="190"/>
      <c r="AF4961" s="189"/>
      <c r="AG4961" s="190"/>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5"/>
      <c r="Y4962" s="171"/>
      <c r="Z4962" s="172"/>
      <c r="AA4962" s="209"/>
      <c r="AB4962" s="189"/>
      <c r="AC4962" s="153"/>
      <c r="AD4962" s="153"/>
      <c r="AE4962" s="190"/>
      <c r="AF4962" s="189"/>
      <c r="AG4962" s="190"/>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5"/>
      <c r="Y4963" s="171"/>
      <c r="Z4963" s="172"/>
      <c r="AA4963" s="209"/>
      <c r="AB4963" s="189"/>
      <c r="AC4963" s="153"/>
      <c r="AD4963" s="153"/>
      <c r="AE4963" s="190"/>
      <c r="AF4963" s="189"/>
      <c r="AG4963" s="190"/>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5"/>
      <c r="Y4964" s="171"/>
      <c r="Z4964" s="172"/>
      <c r="AA4964" s="209"/>
      <c r="AB4964" s="189"/>
      <c r="AC4964" s="153"/>
      <c r="AD4964" s="153"/>
      <c r="AE4964" s="190"/>
      <c r="AF4964" s="189"/>
      <c r="AG4964" s="190"/>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5"/>
      <c r="Y4965" s="171"/>
      <c r="Z4965" s="172"/>
      <c r="AA4965" s="209"/>
      <c r="AB4965" s="189"/>
      <c r="AC4965" s="153"/>
      <c r="AD4965" s="153"/>
      <c r="AE4965" s="190"/>
      <c r="AF4965" s="189"/>
      <c r="AG4965" s="190"/>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5"/>
      <c r="Y4966" s="171"/>
      <c r="Z4966" s="172"/>
      <c r="AA4966" s="209"/>
      <c r="AB4966" s="189"/>
      <c r="AC4966" s="153"/>
      <c r="AD4966" s="153"/>
      <c r="AE4966" s="190"/>
      <c r="AF4966" s="189"/>
      <c r="AG4966" s="190"/>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5"/>
      <c r="Y4967" s="171"/>
      <c r="Z4967" s="172"/>
      <c r="AA4967" s="209"/>
      <c r="AB4967" s="189"/>
      <c r="AC4967" s="153"/>
      <c r="AD4967" s="153"/>
      <c r="AE4967" s="190"/>
      <c r="AF4967" s="189"/>
      <c r="AG4967" s="190"/>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5"/>
      <c r="Y4968" s="171"/>
      <c r="Z4968" s="172"/>
      <c r="AA4968" s="209"/>
      <c r="AB4968" s="189"/>
      <c r="AC4968" s="153"/>
      <c r="AD4968" s="153"/>
      <c r="AE4968" s="190"/>
      <c r="AF4968" s="189"/>
      <c r="AG4968" s="190"/>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5"/>
      <c r="Y4969" s="171"/>
      <c r="Z4969" s="172"/>
      <c r="AA4969" s="209"/>
      <c r="AB4969" s="189"/>
      <c r="AC4969" s="153"/>
      <c r="AD4969" s="153"/>
      <c r="AE4969" s="190"/>
      <c r="AF4969" s="189"/>
      <c r="AG4969" s="190"/>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5"/>
      <c r="Y4970" s="171"/>
      <c r="Z4970" s="172"/>
      <c r="AA4970" s="209"/>
      <c r="AB4970" s="189"/>
      <c r="AC4970" s="153"/>
      <c r="AD4970" s="153"/>
      <c r="AE4970" s="190"/>
      <c r="AF4970" s="189"/>
      <c r="AG4970" s="190"/>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5"/>
      <c r="Y4971" s="171"/>
      <c r="Z4971" s="172"/>
      <c r="AA4971" s="209"/>
      <c r="AB4971" s="189"/>
      <c r="AC4971" s="153"/>
      <c r="AD4971" s="153"/>
      <c r="AE4971" s="190"/>
      <c r="AF4971" s="189"/>
      <c r="AG4971" s="190"/>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5"/>
      <c r="Y4972" s="171"/>
      <c r="Z4972" s="172"/>
      <c r="AA4972" s="209"/>
      <c r="AB4972" s="189"/>
      <c r="AC4972" s="153"/>
      <c r="AD4972" s="153"/>
      <c r="AE4972" s="190"/>
      <c r="AF4972" s="189"/>
      <c r="AG4972" s="190"/>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5"/>
      <c r="Y4973" s="171"/>
      <c r="Z4973" s="172"/>
      <c r="AA4973" s="209"/>
      <c r="AB4973" s="189"/>
      <c r="AC4973" s="153"/>
      <c r="AD4973" s="153"/>
      <c r="AE4973" s="190"/>
      <c r="AF4973" s="189"/>
      <c r="AG4973" s="190"/>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5"/>
      <c r="Y4974" s="171"/>
      <c r="Z4974" s="172"/>
      <c r="AA4974" s="209"/>
      <c r="AB4974" s="189"/>
      <c r="AC4974" s="153"/>
      <c r="AD4974" s="153"/>
      <c r="AE4974" s="190"/>
      <c r="AF4974" s="189"/>
      <c r="AG4974" s="190"/>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5"/>
      <c r="Y4975" s="171"/>
      <c r="Z4975" s="172"/>
      <c r="AA4975" s="209"/>
      <c r="AB4975" s="189"/>
      <c r="AC4975" s="153"/>
      <c r="AD4975" s="153"/>
      <c r="AE4975" s="190"/>
      <c r="AF4975" s="189"/>
      <c r="AG4975" s="190"/>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5"/>
      <c r="Y4976" s="171"/>
      <c r="Z4976" s="172"/>
      <c r="AA4976" s="209"/>
      <c r="AB4976" s="189"/>
      <c r="AC4976" s="153"/>
      <c r="AD4976" s="153"/>
      <c r="AE4976" s="190"/>
      <c r="AF4976" s="189"/>
      <c r="AG4976" s="190"/>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5"/>
      <c r="Y4977" s="171"/>
      <c r="Z4977" s="172"/>
      <c r="AA4977" s="209"/>
      <c r="AB4977" s="189"/>
      <c r="AC4977" s="153"/>
      <c r="AD4977" s="153"/>
      <c r="AE4977" s="190"/>
      <c r="AF4977" s="189"/>
      <c r="AG4977" s="190"/>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5"/>
      <c r="Y4978" s="171"/>
      <c r="Z4978" s="172"/>
      <c r="AA4978" s="209"/>
      <c r="AB4978" s="189"/>
      <c r="AC4978" s="153"/>
      <c r="AD4978" s="153"/>
      <c r="AE4978" s="190"/>
      <c r="AF4978" s="189"/>
      <c r="AG4978" s="190"/>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5"/>
      <c r="Y4979" s="171"/>
      <c r="Z4979" s="172"/>
      <c r="AA4979" s="209"/>
      <c r="AB4979" s="189"/>
      <c r="AC4979" s="153"/>
      <c r="AD4979" s="153"/>
      <c r="AE4979" s="190"/>
      <c r="AF4979" s="189"/>
      <c r="AG4979" s="190"/>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5"/>
      <c r="Y4980" s="171"/>
      <c r="Z4980" s="172"/>
      <c r="AA4980" s="209"/>
      <c r="AB4980" s="189"/>
      <c r="AC4980" s="153"/>
      <c r="AD4980" s="153"/>
      <c r="AE4980" s="190"/>
      <c r="AF4980" s="189"/>
      <c r="AG4980" s="190"/>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5"/>
      <c r="Y4981" s="171"/>
      <c r="Z4981" s="172"/>
      <c r="AA4981" s="209"/>
      <c r="AB4981" s="189"/>
      <c r="AC4981" s="153"/>
      <c r="AD4981" s="153"/>
      <c r="AE4981" s="190"/>
      <c r="AF4981" s="189"/>
      <c r="AG4981" s="190"/>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5"/>
      <c r="Y4982" s="171"/>
      <c r="Z4982" s="172"/>
      <c r="AA4982" s="209"/>
      <c r="AB4982" s="189"/>
      <c r="AC4982" s="153"/>
      <c r="AD4982" s="153"/>
      <c r="AE4982" s="190"/>
      <c r="AF4982" s="189"/>
      <c r="AG4982" s="190"/>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5"/>
      <c r="Y4983" s="171"/>
      <c r="Z4983" s="172"/>
      <c r="AA4983" s="209"/>
      <c r="AB4983" s="189"/>
      <c r="AC4983" s="153"/>
      <c r="AD4983" s="153"/>
      <c r="AE4983" s="190"/>
      <c r="AF4983" s="189"/>
      <c r="AG4983" s="190"/>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5"/>
      <c r="Y4984" s="171"/>
      <c r="Z4984" s="172"/>
      <c r="AA4984" s="209"/>
      <c r="AB4984" s="189"/>
      <c r="AC4984" s="153"/>
      <c r="AD4984" s="153"/>
      <c r="AE4984" s="190"/>
      <c r="AF4984" s="189"/>
      <c r="AG4984" s="190"/>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5"/>
      <c r="Y4985" s="171"/>
      <c r="Z4985" s="172"/>
      <c r="AA4985" s="209"/>
      <c r="AB4985" s="189"/>
      <c r="AC4985" s="153"/>
      <c r="AD4985" s="153"/>
      <c r="AE4985" s="190"/>
      <c r="AF4985" s="189"/>
      <c r="AG4985" s="190"/>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5"/>
      <c r="Y4986" s="171"/>
      <c r="Z4986" s="172"/>
      <c r="AA4986" s="209"/>
      <c r="AB4986" s="189"/>
      <c r="AC4986" s="153"/>
      <c r="AD4986" s="153"/>
      <c r="AE4986" s="190"/>
      <c r="AF4986" s="189"/>
      <c r="AG4986" s="190"/>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5"/>
      <c r="Y4987" s="171"/>
      <c r="Z4987" s="172"/>
      <c r="AA4987" s="209"/>
      <c r="AB4987" s="189"/>
      <c r="AC4987" s="153"/>
      <c r="AD4987" s="153"/>
      <c r="AE4987" s="190"/>
      <c r="AF4987" s="189"/>
      <c r="AG4987" s="190"/>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5"/>
      <c r="Y4988" s="171"/>
      <c r="Z4988" s="172"/>
      <c r="AA4988" s="209"/>
      <c r="AB4988" s="189"/>
      <c r="AC4988" s="153"/>
      <c r="AD4988" s="153"/>
      <c r="AE4988" s="190"/>
      <c r="AF4988" s="189"/>
      <c r="AG4988" s="190"/>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5"/>
      <c r="Y4989" s="171"/>
      <c r="Z4989" s="172"/>
      <c r="AA4989" s="209"/>
      <c r="AB4989" s="189"/>
      <c r="AC4989" s="153"/>
      <c r="AD4989" s="153"/>
      <c r="AE4989" s="190"/>
      <c r="AF4989" s="189"/>
      <c r="AG4989" s="190"/>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5"/>
      <c r="Y4990" s="171"/>
      <c r="Z4990" s="172"/>
      <c r="AA4990" s="209"/>
      <c r="AB4990" s="189"/>
      <c r="AC4990" s="153"/>
      <c r="AD4990" s="153"/>
      <c r="AE4990" s="190"/>
      <c r="AF4990" s="189"/>
      <c r="AG4990" s="190"/>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5"/>
      <c r="Y4991" s="171"/>
      <c r="Z4991" s="172"/>
      <c r="AA4991" s="209"/>
      <c r="AB4991" s="189"/>
      <c r="AC4991" s="153"/>
      <c r="AD4991" s="153"/>
      <c r="AE4991" s="190"/>
      <c r="AF4991" s="189"/>
      <c r="AG4991" s="190"/>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5"/>
      <c r="Y4992" s="171"/>
      <c r="Z4992" s="172"/>
      <c r="AA4992" s="209"/>
      <c r="AB4992" s="189"/>
      <c r="AC4992" s="153"/>
      <c r="AD4992" s="153"/>
      <c r="AE4992" s="190"/>
      <c r="AF4992" s="189"/>
      <c r="AG4992" s="190"/>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5"/>
      <c r="Y4993" s="171"/>
      <c r="Z4993" s="172"/>
      <c r="AA4993" s="209"/>
      <c r="AB4993" s="189"/>
      <c r="AC4993" s="153"/>
      <c r="AD4993" s="153"/>
      <c r="AE4993" s="190"/>
      <c r="AF4993" s="189"/>
      <c r="AG4993" s="190"/>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5"/>
      <c r="Y4994" s="171"/>
      <c r="Z4994" s="172"/>
      <c r="AA4994" s="209"/>
      <c r="AB4994" s="189"/>
      <c r="AC4994" s="153"/>
      <c r="AD4994" s="153"/>
      <c r="AE4994" s="190"/>
      <c r="AF4994" s="189"/>
      <c r="AG4994" s="190"/>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5"/>
      <c r="Y4995" s="171"/>
      <c r="Z4995" s="172"/>
      <c r="AA4995" s="209"/>
      <c r="AB4995" s="189"/>
      <c r="AC4995" s="153"/>
      <c r="AD4995" s="153"/>
      <c r="AE4995" s="190"/>
      <c r="AF4995" s="189"/>
      <c r="AG4995" s="190"/>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5"/>
      <c r="Y4996" s="171"/>
      <c r="Z4996" s="172"/>
      <c r="AA4996" s="209"/>
      <c r="AB4996" s="189"/>
      <c r="AC4996" s="153"/>
      <c r="AD4996" s="153"/>
      <c r="AE4996" s="190"/>
      <c r="AF4996" s="189"/>
      <c r="AG4996" s="190"/>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5"/>
      <c r="Y4997" s="171"/>
      <c r="Z4997" s="172"/>
      <c r="AA4997" s="209"/>
      <c r="AB4997" s="189"/>
      <c r="AC4997" s="153"/>
      <c r="AD4997" s="153"/>
      <c r="AE4997" s="190"/>
      <c r="AF4997" s="189"/>
      <c r="AG4997" s="190"/>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5"/>
      <c r="Y4998" s="171"/>
      <c r="Z4998" s="172"/>
      <c r="AA4998" s="209"/>
      <c r="AB4998" s="189"/>
      <c r="AC4998" s="153"/>
      <c r="AD4998" s="153"/>
      <c r="AE4998" s="190"/>
      <c r="AF4998" s="189"/>
      <c r="AG4998" s="190"/>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5"/>
      <c r="Y4999" s="171"/>
      <c r="Z4999" s="172"/>
      <c r="AA4999" s="209"/>
      <c r="AB4999" s="189"/>
      <c r="AC4999" s="153"/>
      <c r="AD4999" s="153"/>
      <c r="AE4999" s="190"/>
      <c r="AF4999" s="189"/>
      <c r="AG4999" s="190"/>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5"/>
      <c r="Y5000" s="171"/>
      <c r="Z5000" s="172"/>
      <c r="AA5000" s="209"/>
      <c r="AB5000" s="189"/>
      <c r="AC5000" s="153"/>
      <c r="AD5000" s="153"/>
      <c r="AE5000" s="190"/>
      <c r="AF5000" s="189"/>
      <c r="AG5000" s="190"/>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5"/>
      <c r="Y5001" s="171"/>
      <c r="Z5001" s="172"/>
      <c r="AA5001" s="209"/>
      <c r="AB5001" s="189"/>
      <c r="AC5001" s="153"/>
      <c r="AD5001" s="153"/>
      <c r="AE5001" s="190"/>
      <c r="AF5001" s="189"/>
      <c r="AG5001" s="190"/>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5"/>
      <c r="Y5002" s="171"/>
      <c r="Z5002" s="172"/>
      <c r="AA5002" s="209"/>
      <c r="AB5002" s="189"/>
      <c r="AC5002" s="153"/>
      <c r="AD5002" s="153"/>
      <c r="AE5002" s="190"/>
      <c r="AF5002" s="189"/>
      <c r="AG5002" s="190"/>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5"/>
      <c r="Y5003" s="171"/>
      <c r="Z5003" s="172"/>
      <c r="AA5003" s="209"/>
      <c r="AB5003" s="189"/>
      <c r="AC5003" s="153"/>
      <c r="AD5003" s="153"/>
      <c r="AE5003" s="190"/>
      <c r="AF5003" s="189"/>
      <c r="AG5003" s="190"/>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5"/>
      <c r="Y5004" s="171"/>
      <c r="Z5004" s="172"/>
      <c r="AA5004" s="209"/>
      <c r="AB5004" s="189"/>
      <c r="AC5004" s="153"/>
      <c r="AD5004" s="153"/>
      <c r="AE5004" s="190"/>
      <c r="AF5004" s="189"/>
      <c r="AG5004" s="190"/>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5"/>
      <c r="Y5005" s="171"/>
      <c r="Z5005" s="172"/>
      <c r="AA5005" s="209"/>
      <c r="AB5005" s="189"/>
      <c r="AC5005" s="153"/>
      <c r="AD5005" s="153"/>
      <c r="AE5005" s="190"/>
      <c r="AF5005" s="189"/>
      <c r="AG5005" s="190"/>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5"/>
      <c r="Y5006" s="171"/>
      <c r="Z5006" s="172"/>
      <c r="AA5006" s="209"/>
      <c r="AB5006" s="189"/>
      <c r="AC5006" s="153"/>
      <c r="AD5006" s="153"/>
      <c r="AE5006" s="190"/>
      <c r="AF5006" s="189"/>
      <c r="AG5006" s="190"/>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5"/>
      <c r="Y5007" s="171"/>
      <c r="Z5007" s="172"/>
      <c r="AA5007" s="209"/>
      <c r="AB5007" s="189"/>
      <c r="AC5007" s="153"/>
      <c r="AD5007" s="153"/>
      <c r="AE5007" s="190"/>
      <c r="AF5007" s="189"/>
      <c r="AG5007" s="190"/>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5"/>
      <c r="Y5008" s="171"/>
      <c r="Z5008" s="172"/>
      <c r="AA5008" s="209"/>
      <c r="AB5008" s="189"/>
      <c r="AC5008" s="153"/>
      <c r="AD5008" s="153"/>
      <c r="AE5008" s="190"/>
      <c r="AF5008" s="189"/>
      <c r="AG5008" s="190"/>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5"/>
      <c r="Y5009" s="171"/>
      <c r="Z5009" s="172"/>
      <c r="AA5009" s="209"/>
      <c r="AB5009" s="189"/>
      <c r="AC5009" s="153"/>
      <c r="AD5009" s="153"/>
      <c r="AE5009" s="190"/>
      <c r="AF5009" s="189"/>
      <c r="AG5009" s="190"/>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5"/>
      <c r="Y5010" s="171"/>
      <c r="Z5010" s="172"/>
      <c r="AA5010" s="209"/>
      <c r="AB5010" s="189"/>
      <c r="AC5010" s="153"/>
      <c r="AD5010" s="153"/>
      <c r="AE5010" s="190"/>
      <c r="AF5010" s="189"/>
      <c r="AG5010" s="190"/>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5"/>
      <c r="Y5011" s="171"/>
      <c r="Z5011" s="172"/>
      <c r="AA5011" s="209"/>
      <c r="AB5011" s="189"/>
      <c r="AC5011" s="153"/>
      <c r="AD5011" s="153"/>
      <c r="AE5011" s="190"/>
      <c r="AF5011" s="189"/>
      <c r="AG5011" s="190"/>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5"/>
      <c r="Y5012" s="171"/>
      <c r="Z5012" s="172"/>
      <c r="AA5012" s="209"/>
      <c r="AB5012" s="189"/>
      <c r="AC5012" s="153"/>
      <c r="AD5012" s="153"/>
      <c r="AE5012" s="190"/>
      <c r="AF5012" s="189"/>
      <c r="AG5012" s="190"/>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5"/>
      <c r="Y5013" s="171"/>
      <c r="Z5013" s="172"/>
      <c r="AA5013" s="209"/>
      <c r="AB5013" s="189"/>
      <c r="AC5013" s="153"/>
      <c r="AD5013" s="153"/>
      <c r="AE5013" s="190"/>
      <c r="AF5013" s="189"/>
      <c r="AG5013" s="190"/>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5"/>
      <c r="Y5014" s="171"/>
      <c r="Z5014" s="172"/>
      <c r="AA5014" s="209"/>
      <c r="AB5014" s="189"/>
      <c r="AC5014" s="153"/>
      <c r="AD5014" s="153"/>
      <c r="AE5014" s="190"/>
      <c r="AF5014" s="189"/>
      <c r="AG5014" s="190"/>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5"/>
      <c r="Y5015" s="171"/>
      <c r="Z5015" s="172"/>
      <c r="AA5015" s="209"/>
      <c r="AB5015" s="189"/>
      <c r="AC5015" s="153"/>
      <c r="AD5015" s="153"/>
      <c r="AE5015" s="190"/>
      <c r="AF5015" s="189"/>
      <c r="AG5015" s="190"/>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5"/>
      <c r="Y5016" s="171"/>
      <c r="Z5016" s="172"/>
      <c r="AA5016" s="209"/>
      <c r="AB5016" s="189"/>
      <c r="AC5016" s="153"/>
      <c r="AD5016" s="153"/>
      <c r="AE5016" s="190"/>
      <c r="AF5016" s="189"/>
      <c r="AG5016" s="190"/>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5"/>
      <c r="Y5017" s="171"/>
      <c r="Z5017" s="172"/>
      <c r="AA5017" s="209"/>
      <c r="AB5017" s="189"/>
      <c r="AC5017" s="153"/>
      <c r="AD5017" s="153"/>
      <c r="AE5017" s="190"/>
      <c r="AF5017" s="189"/>
      <c r="AG5017" s="190"/>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5"/>
      <c r="Y5018" s="171"/>
      <c r="Z5018" s="172"/>
      <c r="AA5018" s="209"/>
      <c r="AB5018" s="189"/>
      <c r="AC5018" s="153"/>
      <c r="AD5018" s="153"/>
      <c r="AE5018" s="190"/>
      <c r="AF5018" s="189"/>
      <c r="AG5018" s="190"/>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5"/>
      <c r="Y5019" s="171"/>
      <c r="Z5019" s="172"/>
      <c r="AA5019" s="209"/>
      <c r="AB5019" s="189"/>
      <c r="AC5019" s="153"/>
      <c r="AD5019" s="153"/>
      <c r="AE5019" s="190"/>
      <c r="AF5019" s="189"/>
      <c r="AG5019" s="190"/>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5"/>
      <c r="Y5020" s="171"/>
      <c r="Z5020" s="172"/>
      <c r="AA5020" s="209"/>
      <c r="AB5020" s="189"/>
      <c r="AC5020" s="153"/>
      <c r="AD5020" s="153"/>
      <c r="AE5020" s="190"/>
      <c r="AF5020" s="189"/>
      <c r="AG5020" s="190"/>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5"/>
      <c r="Y5021" s="171"/>
      <c r="Z5021" s="172"/>
      <c r="AA5021" s="209"/>
      <c r="AB5021" s="189"/>
      <c r="AC5021" s="153"/>
      <c r="AD5021" s="153"/>
      <c r="AE5021" s="190"/>
      <c r="AF5021" s="189"/>
      <c r="AG5021" s="190"/>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5"/>
      <c r="Y5022" s="171"/>
      <c r="Z5022" s="172"/>
      <c r="AA5022" s="209"/>
      <c r="AB5022" s="189"/>
      <c r="AC5022" s="153"/>
      <c r="AD5022" s="153"/>
      <c r="AE5022" s="190"/>
      <c r="AF5022" s="189"/>
      <c r="AG5022" s="190"/>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5"/>
      <c r="Y5023" s="171"/>
      <c r="Z5023" s="172"/>
      <c r="AA5023" s="209"/>
      <c r="AB5023" s="189"/>
      <c r="AC5023" s="153"/>
      <c r="AD5023" s="153"/>
      <c r="AE5023" s="190"/>
      <c r="AF5023" s="189"/>
      <c r="AG5023" s="190"/>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5"/>
      <c r="Y5024" s="171"/>
      <c r="Z5024" s="172"/>
      <c r="AA5024" s="209"/>
      <c r="AB5024" s="189"/>
      <c r="AC5024" s="153"/>
      <c r="AD5024" s="153"/>
      <c r="AE5024" s="190"/>
      <c r="AF5024" s="189"/>
      <c r="AG5024" s="190"/>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5"/>
      <c r="Y5025" s="171"/>
      <c r="Z5025" s="172"/>
      <c r="AA5025" s="209"/>
      <c r="AB5025" s="189"/>
      <c r="AC5025" s="153"/>
      <c r="AD5025" s="153"/>
      <c r="AE5025" s="190"/>
      <c r="AF5025" s="189"/>
      <c r="AG5025" s="190"/>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5"/>
      <c r="Y5026" s="171"/>
      <c r="Z5026" s="172"/>
      <c r="AA5026" s="209"/>
      <c r="AB5026" s="189"/>
      <c r="AC5026" s="153"/>
      <c r="AD5026" s="153"/>
      <c r="AE5026" s="190"/>
      <c r="AF5026" s="189"/>
      <c r="AG5026" s="190"/>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5"/>
      <c r="Y5027" s="171"/>
      <c r="Z5027" s="172"/>
      <c r="AA5027" s="209"/>
      <c r="AB5027" s="189"/>
      <c r="AC5027" s="153"/>
      <c r="AD5027" s="153"/>
      <c r="AE5027" s="190"/>
      <c r="AF5027" s="189"/>
      <c r="AG5027" s="190"/>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5"/>
      <c r="Y5028" s="171"/>
      <c r="Z5028" s="172"/>
      <c r="AA5028" s="209"/>
      <c r="AB5028" s="189"/>
      <c r="AC5028" s="153"/>
      <c r="AD5028" s="153"/>
      <c r="AE5028" s="190"/>
      <c r="AF5028" s="189"/>
      <c r="AG5028" s="190"/>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5"/>
      <c r="Y5029" s="171"/>
      <c r="Z5029" s="172"/>
      <c r="AA5029" s="209"/>
      <c r="AB5029" s="189"/>
      <c r="AC5029" s="153"/>
      <c r="AD5029" s="153"/>
      <c r="AE5029" s="190"/>
      <c r="AF5029" s="189"/>
      <c r="AG5029" s="190"/>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5"/>
      <c r="Y5030" s="171"/>
      <c r="Z5030" s="172"/>
      <c r="AA5030" s="209"/>
      <c r="AB5030" s="189"/>
      <c r="AC5030" s="153"/>
      <c r="AD5030" s="153"/>
      <c r="AE5030" s="190"/>
      <c r="AF5030" s="189"/>
      <c r="AG5030" s="190"/>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5"/>
      <c r="Y5031" s="171"/>
      <c r="Z5031" s="172"/>
      <c r="AA5031" s="209"/>
      <c r="AB5031" s="189"/>
      <c r="AC5031" s="153"/>
      <c r="AD5031" s="153"/>
      <c r="AE5031" s="190"/>
      <c r="AF5031" s="189"/>
      <c r="AG5031" s="190"/>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5"/>
      <c r="Y5032" s="171"/>
      <c r="Z5032" s="172"/>
      <c r="AA5032" s="209"/>
      <c r="AB5032" s="189"/>
      <c r="AC5032" s="153"/>
      <c r="AD5032" s="153"/>
      <c r="AE5032" s="190"/>
      <c r="AF5032" s="189"/>
      <c r="AG5032" s="190"/>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5"/>
      <c r="Y5033" s="171"/>
      <c r="Z5033" s="172"/>
      <c r="AA5033" s="209"/>
      <c r="AB5033" s="189"/>
      <c r="AC5033" s="153"/>
      <c r="AD5033" s="153"/>
      <c r="AE5033" s="190"/>
      <c r="AF5033" s="189"/>
      <c r="AG5033" s="190"/>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5"/>
      <c r="Y5034" s="171"/>
      <c r="Z5034" s="172"/>
      <c r="AA5034" s="209"/>
      <c r="AB5034" s="189"/>
      <c r="AC5034" s="153"/>
      <c r="AD5034" s="153"/>
      <c r="AE5034" s="190"/>
      <c r="AF5034" s="189"/>
      <c r="AG5034" s="190"/>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5"/>
      <c r="Y5035" s="171"/>
      <c r="Z5035" s="172"/>
      <c r="AA5035" s="209"/>
      <c r="AB5035" s="189"/>
      <c r="AC5035" s="153"/>
      <c r="AD5035" s="153"/>
      <c r="AE5035" s="190"/>
      <c r="AF5035" s="189"/>
      <c r="AG5035" s="190"/>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5"/>
      <c r="Y5036" s="171"/>
      <c r="Z5036" s="172"/>
      <c r="AA5036" s="209"/>
      <c r="AB5036" s="189"/>
      <c r="AC5036" s="153"/>
      <c r="AD5036" s="153"/>
      <c r="AE5036" s="190"/>
      <c r="AF5036" s="189"/>
      <c r="AG5036" s="190"/>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5"/>
      <c r="Y5037" s="171"/>
      <c r="Z5037" s="172"/>
      <c r="AA5037" s="209"/>
      <c r="AB5037" s="189"/>
      <c r="AC5037" s="153"/>
      <c r="AD5037" s="153"/>
      <c r="AE5037" s="190"/>
      <c r="AF5037" s="189"/>
      <c r="AG5037" s="190"/>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5"/>
      <c r="Y5038" s="171"/>
      <c r="Z5038" s="172"/>
      <c r="AA5038" s="209"/>
      <c r="AB5038" s="189"/>
      <c r="AC5038" s="153"/>
      <c r="AD5038" s="153"/>
      <c r="AE5038" s="190"/>
      <c r="AF5038" s="189"/>
      <c r="AG5038" s="190"/>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5"/>
      <c r="Y5039" s="171"/>
      <c r="Z5039" s="172"/>
      <c r="AA5039" s="209"/>
      <c r="AB5039" s="189"/>
      <c r="AC5039" s="153"/>
      <c r="AD5039" s="153"/>
      <c r="AE5039" s="190"/>
      <c r="AF5039" s="189"/>
      <c r="AG5039" s="190"/>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5"/>
      <c r="Y5040" s="171"/>
      <c r="Z5040" s="172"/>
      <c r="AA5040" s="209"/>
      <c r="AB5040" s="189"/>
      <c r="AC5040" s="153"/>
      <c r="AD5040" s="153"/>
      <c r="AE5040" s="190"/>
      <c r="AF5040" s="189"/>
      <c r="AG5040" s="190"/>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5"/>
      <c r="Y5041" s="171"/>
      <c r="Z5041" s="172"/>
      <c r="AA5041" s="209"/>
      <c r="AB5041" s="189"/>
      <c r="AC5041" s="153"/>
      <c r="AD5041" s="153"/>
      <c r="AE5041" s="190"/>
      <c r="AF5041" s="189"/>
      <c r="AG5041" s="190"/>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5"/>
      <c r="Y5042" s="171"/>
      <c r="Z5042" s="172"/>
      <c r="AA5042" s="209"/>
      <c r="AB5042" s="189"/>
      <c r="AC5042" s="153"/>
      <c r="AD5042" s="153"/>
      <c r="AE5042" s="190"/>
      <c r="AF5042" s="189"/>
      <c r="AG5042" s="190"/>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5"/>
      <c r="Y5043" s="171"/>
      <c r="Z5043" s="172"/>
      <c r="AA5043" s="209"/>
      <c r="AB5043" s="189"/>
      <c r="AC5043" s="153"/>
      <c r="AD5043" s="153"/>
      <c r="AE5043" s="190"/>
      <c r="AF5043" s="189"/>
      <c r="AG5043" s="190"/>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5"/>
      <c r="Y5044" s="171"/>
      <c r="Z5044" s="172"/>
      <c r="AA5044" s="209"/>
      <c r="AB5044" s="189"/>
      <c r="AC5044" s="153"/>
      <c r="AD5044" s="153"/>
      <c r="AE5044" s="190"/>
      <c r="AF5044" s="189"/>
      <c r="AG5044" s="190"/>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5"/>
      <c r="Y5045" s="171"/>
      <c r="Z5045" s="172"/>
      <c r="AA5045" s="209"/>
      <c r="AB5045" s="189"/>
      <c r="AC5045" s="153"/>
      <c r="AD5045" s="153"/>
      <c r="AE5045" s="190"/>
      <c r="AF5045" s="189"/>
      <c r="AG5045" s="190"/>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5"/>
      <c r="Y5046" s="171"/>
      <c r="Z5046" s="172"/>
      <c r="AA5046" s="209"/>
      <c r="AB5046" s="189"/>
      <c r="AC5046" s="153"/>
      <c r="AD5046" s="153"/>
      <c r="AE5046" s="190"/>
      <c r="AF5046" s="189"/>
      <c r="AG5046" s="190"/>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5"/>
      <c r="Y5047" s="171"/>
      <c r="Z5047" s="172"/>
      <c r="AA5047" s="209"/>
      <c r="AB5047" s="189"/>
      <c r="AC5047" s="153"/>
      <c r="AD5047" s="153"/>
      <c r="AE5047" s="190"/>
      <c r="AF5047" s="189"/>
      <c r="AG5047" s="190"/>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5"/>
      <c r="Y5048" s="171"/>
      <c r="Z5048" s="172"/>
      <c r="AA5048" s="209"/>
      <c r="AB5048" s="189"/>
      <c r="AC5048" s="153"/>
      <c r="AD5048" s="153"/>
      <c r="AE5048" s="190"/>
      <c r="AF5048" s="189"/>
      <c r="AG5048" s="190"/>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5"/>
      <c r="Y5049" s="171"/>
      <c r="Z5049" s="172"/>
      <c r="AA5049" s="209"/>
      <c r="AB5049" s="189"/>
      <c r="AC5049" s="153"/>
      <c r="AD5049" s="153"/>
      <c r="AE5049" s="190"/>
      <c r="AF5049" s="189"/>
      <c r="AG5049" s="190"/>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5"/>
      <c r="Y5050" s="171"/>
      <c r="Z5050" s="172"/>
      <c r="AA5050" s="209"/>
      <c r="AB5050" s="189"/>
      <c r="AC5050" s="153"/>
      <c r="AD5050" s="153"/>
      <c r="AE5050" s="190"/>
      <c r="AF5050" s="189"/>
      <c r="AG5050" s="190"/>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5"/>
      <c r="Y5051" s="171"/>
      <c r="Z5051" s="172"/>
      <c r="AA5051" s="209"/>
      <c r="AB5051" s="189"/>
      <c r="AC5051" s="153"/>
      <c r="AD5051" s="153"/>
      <c r="AE5051" s="190"/>
      <c r="AF5051" s="189"/>
      <c r="AG5051" s="190"/>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5"/>
      <c r="Y5052" s="171"/>
      <c r="Z5052" s="172"/>
      <c r="AA5052" s="209"/>
      <c r="AB5052" s="189"/>
      <c r="AC5052" s="153"/>
      <c r="AD5052" s="153"/>
      <c r="AE5052" s="190"/>
      <c r="AF5052" s="189"/>
      <c r="AG5052" s="190"/>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5"/>
      <c r="Y5053" s="171"/>
      <c r="Z5053" s="172"/>
      <c r="AA5053" s="209"/>
      <c r="AB5053" s="189"/>
      <c r="AC5053" s="153"/>
      <c r="AD5053" s="153"/>
      <c r="AE5053" s="190"/>
      <c r="AF5053" s="189"/>
      <c r="AG5053" s="190"/>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5"/>
      <c r="Y5054" s="171"/>
      <c r="Z5054" s="172"/>
      <c r="AA5054" s="209"/>
      <c r="AB5054" s="189"/>
      <c r="AC5054" s="153"/>
      <c r="AD5054" s="153"/>
      <c r="AE5054" s="190"/>
      <c r="AF5054" s="189"/>
      <c r="AG5054" s="190"/>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5"/>
      <c r="Y5055" s="171"/>
      <c r="Z5055" s="172"/>
      <c r="AA5055" s="209"/>
      <c r="AB5055" s="189"/>
      <c r="AC5055" s="153"/>
      <c r="AD5055" s="153"/>
      <c r="AE5055" s="190"/>
      <c r="AF5055" s="189"/>
      <c r="AG5055" s="190"/>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5"/>
      <c r="Y5056" s="171"/>
      <c r="Z5056" s="172"/>
      <c r="AA5056" s="209"/>
      <c r="AB5056" s="189"/>
      <c r="AC5056" s="153"/>
      <c r="AD5056" s="153"/>
      <c r="AE5056" s="190"/>
      <c r="AF5056" s="189"/>
      <c r="AG5056" s="190"/>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5"/>
      <c r="Y5057" s="171"/>
      <c r="Z5057" s="172"/>
      <c r="AA5057" s="209"/>
      <c r="AB5057" s="189"/>
      <c r="AC5057" s="153"/>
      <c r="AD5057" s="153"/>
      <c r="AE5057" s="190"/>
      <c r="AF5057" s="189"/>
      <c r="AG5057" s="190"/>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5"/>
      <c r="Y5058" s="171"/>
      <c r="Z5058" s="172"/>
      <c r="AA5058" s="209"/>
      <c r="AB5058" s="189"/>
      <c r="AC5058" s="153"/>
      <c r="AD5058" s="153"/>
      <c r="AE5058" s="190"/>
      <c r="AF5058" s="189"/>
      <c r="AG5058" s="190"/>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5"/>
      <c r="Y5059" s="171"/>
      <c r="Z5059" s="172"/>
      <c r="AA5059" s="209"/>
      <c r="AB5059" s="189"/>
      <c r="AC5059" s="153"/>
      <c r="AD5059" s="153"/>
      <c r="AE5059" s="190"/>
      <c r="AF5059" s="189"/>
      <c r="AG5059" s="190"/>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5"/>
      <c r="Y5060" s="171"/>
      <c r="Z5060" s="172"/>
      <c r="AA5060" s="209"/>
      <c r="AB5060" s="189"/>
      <c r="AC5060" s="153"/>
      <c r="AD5060" s="153"/>
      <c r="AE5060" s="190"/>
      <c r="AF5060" s="189"/>
      <c r="AG5060" s="190"/>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5"/>
      <c r="Y5061" s="171"/>
      <c r="Z5061" s="172"/>
      <c r="AA5061" s="209"/>
      <c r="AB5061" s="189"/>
      <c r="AC5061" s="153"/>
      <c r="AD5061" s="153"/>
      <c r="AE5061" s="190"/>
      <c r="AF5061" s="189"/>
      <c r="AG5061" s="190"/>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5"/>
      <c r="Y5062" s="171"/>
      <c r="Z5062" s="172"/>
      <c r="AA5062" s="209"/>
      <c r="AB5062" s="189"/>
      <c r="AC5062" s="153"/>
      <c r="AD5062" s="153"/>
      <c r="AE5062" s="190"/>
      <c r="AF5062" s="189"/>
      <c r="AG5062" s="190"/>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5"/>
      <c r="Y5063" s="171"/>
      <c r="Z5063" s="172"/>
      <c r="AA5063" s="209"/>
      <c r="AB5063" s="189"/>
      <c r="AC5063" s="153"/>
      <c r="AD5063" s="153"/>
      <c r="AE5063" s="190"/>
      <c r="AF5063" s="189"/>
      <c r="AG5063" s="190"/>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5"/>
      <c r="Y5064" s="171"/>
      <c r="Z5064" s="172"/>
      <c r="AA5064" s="209"/>
      <c r="AB5064" s="189"/>
      <c r="AC5064" s="153"/>
      <c r="AD5064" s="153"/>
      <c r="AE5064" s="190"/>
      <c r="AF5064" s="189"/>
      <c r="AG5064" s="190"/>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5"/>
      <c r="Y5065" s="171"/>
      <c r="Z5065" s="172"/>
      <c r="AA5065" s="209"/>
      <c r="AB5065" s="189"/>
      <c r="AC5065" s="153"/>
      <c r="AD5065" s="153"/>
      <c r="AE5065" s="190"/>
      <c r="AF5065" s="189"/>
      <c r="AG5065" s="190"/>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5"/>
      <c r="Y5066" s="171"/>
      <c r="Z5066" s="172"/>
      <c r="AA5066" s="209"/>
      <c r="AB5066" s="189"/>
      <c r="AC5066" s="153"/>
      <c r="AD5066" s="153"/>
      <c r="AE5066" s="190"/>
      <c r="AF5066" s="189"/>
      <c r="AG5066" s="190"/>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5"/>
      <c r="Y5067" s="171"/>
      <c r="Z5067" s="172"/>
      <c r="AA5067" s="209"/>
      <c r="AB5067" s="189"/>
      <c r="AC5067" s="153"/>
      <c r="AD5067" s="153"/>
      <c r="AE5067" s="190"/>
      <c r="AF5067" s="189"/>
      <c r="AG5067" s="190"/>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5"/>
      <c r="Y5068" s="171"/>
      <c r="Z5068" s="172"/>
      <c r="AA5068" s="209"/>
      <c r="AB5068" s="189"/>
      <c r="AC5068" s="153"/>
      <c r="AD5068" s="153"/>
      <c r="AE5068" s="190"/>
      <c r="AF5068" s="189"/>
      <c r="AG5068" s="190"/>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5"/>
      <c r="Y5069" s="171"/>
      <c r="Z5069" s="172"/>
      <c r="AA5069" s="209"/>
      <c r="AB5069" s="189"/>
      <c r="AC5069" s="153"/>
      <c r="AD5069" s="153"/>
      <c r="AE5069" s="190"/>
      <c r="AF5069" s="189"/>
      <c r="AG5069" s="190"/>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5"/>
      <c r="Y5070" s="171"/>
      <c r="Z5070" s="172"/>
      <c r="AA5070" s="209"/>
      <c r="AB5070" s="189"/>
      <c r="AC5070" s="153"/>
      <c r="AD5070" s="153"/>
      <c r="AE5070" s="190"/>
      <c r="AF5070" s="189"/>
      <c r="AG5070" s="190"/>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5"/>
      <c r="Y5071" s="171"/>
      <c r="Z5071" s="172"/>
      <c r="AA5071" s="209"/>
      <c r="AB5071" s="189"/>
      <c r="AC5071" s="153"/>
      <c r="AD5071" s="153"/>
      <c r="AE5071" s="190"/>
      <c r="AF5071" s="189"/>
      <c r="AG5071" s="190"/>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5"/>
      <c r="Y5072" s="171"/>
      <c r="Z5072" s="172"/>
      <c r="AA5072" s="209"/>
      <c r="AB5072" s="189"/>
      <c r="AC5072" s="153"/>
      <c r="AD5072" s="153"/>
      <c r="AE5072" s="190"/>
      <c r="AF5072" s="189"/>
      <c r="AG5072" s="190"/>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5"/>
      <c r="Y5073" s="171"/>
      <c r="Z5073" s="172"/>
      <c r="AA5073" s="209"/>
      <c r="AB5073" s="189"/>
      <c r="AC5073" s="153"/>
      <c r="AD5073" s="153"/>
      <c r="AE5073" s="190"/>
      <c r="AF5073" s="189"/>
      <c r="AG5073" s="190"/>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5"/>
      <c r="Y5074" s="171"/>
      <c r="Z5074" s="172"/>
      <c r="AA5074" s="209"/>
      <c r="AB5074" s="189"/>
      <c r="AC5074" s="153"/>
      <c r="AD5074" s="153"/>
      <c r="AE5074" s="190"/>
      <c r="AF5074" s="189"/>
      <c r="AG5074" s="190"/>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5"/>
      <c r="Y5075" s="171"/>
      <c r="Z5075" s="172"/>
      <c r="AA5075" s="209"/>
      <c r="AB5075" s="189"/>
      <c r="AC5075" s="153"/>
      <c r="AD5075" s="153"/>
      <c r="AE5075" s="190"/>
      <c r="AF5075" s="189"/>
      <c r="AG5075" s="190"/>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5"/>
      <c r="Y5076" s="171"/>
      <c r="Z5076" s="172"/>
      <c r="AA5076" s="209"/>
      <c r="AB5076" s="189"/>
      <c r="AC5076" s="153"/>
      <c r="AD5076" s="153"/>
      <c r="AE5076" s="190"/>
      <c r="AF5076" s="189"/>
      <c r="AG5076" s="190"/>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5"/>
      <c r="Y5077" s="171"/>
      <c r="Z5077" s="172"/>
      <c r="AA5077" s="209"/>
      <c r="AB5077" s="189"/>
      <c r="AC5077" s="153"/>
      <c r="AD5077" s="153"/>
      <c r="AE5077" s="190"/>
      <c r="AF5077" s="189"/>
      <c r="AG5077" s="190"/>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5"/>
      <c r="Y5078" s="171"/>
      <c r="Z5078" s="172"/>
      <c r="AA5078" s="209"/>
      <c r="AB5078" s="189"/>
      <c r="AC5078" s="153"/>
      <c r="AD5078" s="153"/>
      <c r="AE5078" s="190"/>
      <c r="AF5078" s="189"/>
      <c r="AG5078" s="190"/>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5"/>
      <c r="Y5079" s="171"/>
      <c r="Z5079" s="172"/>
      <c r="AA5079" s="209"/>
      <c r="AB5079" s="189"/>
      <c r="AC5079" s="153"/>
      <c r="AD5079" s="153"/>
      <c r="AE5079" s="190"/>
      <c r="AF5079" s="189"/>
      <c r="AG5079" s="190"/>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5"/>
      <c r="Y5080" s="171"/>
      <c r="Z5080" s="172"/>
      <c r="AA5080" s="209"/>
      <c r="AB5080" s="189"/>
      <c r="AC5080" s="153"/>
      <c r="AD5080" s="153"/>
      <c r="AE5080" s="190"/>
      <c r="AF5080" s="189"/>
      <c r="AG5080" s="190"/>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5"/>
      <c r="Y5081" s="171"/>
      <c r="Z5081" s="172"/>
      <c r="AA5081" s="209"/>
      <c r="AB5081" s="189"/>
      <c r="AC5081" s="153"/>
      <c r="AD5081" s="153"/>
      <c r="AE5081" s="190"/>
      <c r="AF5081" s="189"/>
      <c r="AG5081" s="190"/>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5"/>
      <c r="Y5082" s="171"/>
      <c r="Z5082" s="172"/>
      <c r="AA5082" s="209"/>
      <c r="AB5082" s="189"/>
      <c r="AC5082" s="153"/>
      <c r="AD5082" s="153"/>
      <c r="AE5082" s="190"/>
      <c r="AF5082" s="189"/>
      <c r="AG5082" s="190"/>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5"/>
      <c r="Y5083" s="171"/>
      <c r="Z5083" s="172"/>
      <c r="AA5083" s="209"/>
      <c r="AB5083" s="189"/>
      <c r="AC5083" s="153"/>
      <c r="AD5083" s="153"/>
      <c r="AE5083" s="190"/>
      <c r="AF5083" s="189"/>
      <c r="AG5083" s="190"/>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5"/>
      <c r="Y5084" s="171"/>
      <c r="Z5084" s="172"/>
      <c r="AA5084" s="209"/>
      <c r="AB5084" s="189"/>
      <c r="AC5084" s="153"/>
      <c r="AD5084" s="153"/>
      <c r="AE5084" s="190"/>
      <c r="AF5084" s="189"/>
      <c r="AG5084" s="190"/>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5"/>
      <c r="Y5085" s="171"/>
      <c r="Z5085" s="172"/>
      <c r="AA5085" s="209"/>
      <c r="AB5085" s="189"/>
      <c r="AC5085" s="153"/>
      <c r="AD5085" s="153"/>
      <c r="AE5085" s="190"/>
      <c r="AF5085" s="189"/>
      <c r="AG5085" s="190"/>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5"/>
      <c r="Y5086" s="171"/>
      <c r="Z5086" s="172"/>
      <c r="AA5086" s="209"/>
      <c r="AB5086" s="189"/>
      <c r="AC5086" s="153"/>
      <c r="AD5086" s="153"/>
      <c r="AE5086" s="190"/>
      <c r="AF5086" s="189"/>
      <c r="AG5086" s="190"/>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5"/>
      <c r="Y5087" s="171"/>
      <c r="Z5087" s="172"/>
      <c r="AA5087" s="209"/>
      <c r="AB5087" s="189"/>
      <c r="AC5087" s="153"/>
      <c r="AD5087" s="153"/>
      <c r="AE5087" s="190"/>
      <c r="AF5087" s="189"/>
      <c r="AG5087" s="190"/>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5"/>
      <c r="Y5088" s="171"/>
      <c r="Z5088" s="172"/>
      <c r="AA5088" s="209"/>
      <c r="AB5088" s="189"/>
      <c r="AC5088" s="153"/>
      <c r="AD5088" s="153"/>
      <c r="AE5088" s="190"/>
      <c r="AF5088" s="189"/>
      <c r="AG5088" s="190"/>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5"/>
      <c r="Y5089" s="171"/>
      <c r="Z5089" s="172"/>
      <c r="AA5089" s="209"/>
      <c r="AB5089" s="189"/>
      <c r="AC5089" s="153"/>
      <c r="AD5089" s="153"/>
      <c r="AE5089" s="190"/>
      <c r="AF5089" s="189"/>
      <c r="AG5089" s="190"/>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5"/>
      <c r="Y5090" s="171"/>
      <c r="Z5090" s="172"/>
      <c r="AA5090" s="209"/>
      <c r="AB5090" s="189"/>
      <c r="AC5090" s="153"/>
      <c r="AD5090" s="153"/>
      <c r="AE5090" s="190"/>
      <c r="AF5090" s="189"/>
      <c r="AG5090" s="190"/>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5"/>
      <c r="Y5091" s="171"/>
      <c r="Z5091" s="172"/>
      <c r="AA5091" s="209"/>
      <c r="AB5091" s="189"/>
      <c r="AC5091" s="153"/>
      <c r="AD5091" s="153"/>
      <c r="AE5091" s="190"/>
      <c r="AF5091" s="189"/>
      <c r="AG5091" s="190"/>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5"/>
      <c r="Y5092" s="171"/>
      <c r="Z5092" s="172"/>
      <c r="AA5092" s="209"/>
      <c r="AB5092" s="189"/>
      <c r="AC5092" s="153"/>
      <c r="AD5092" s="153"/>
      <c r="AE5092" s="190"/>
      <c r="AF5092" s="189"/>
      <c r="AG5092" s="190"/>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5"/>
      <c r="Y5093" s="171"/>
      <c r="Z5093" s="172"/>
      <c r="AA5093" s="209"/>
      <c r="AB5093" s="189"/>
      <c r="AC5093" s="153"/>
      <c r="AD5093" s="153"/>
      <c r="AE5093" s="190"/>
      <c r="AF5093" s="189"/>
      <c r="AG5093" s="190"/>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5"/>
      <c r="Y5094" s="171"/>
      <c r="Z5094" s="172"/>
      <c r="AA5094" s="209"/>
      <c r="AB5094" s="189"/>
      <c r="AC5094" s="153"/>
      <c r="AD5094" s="153"/>
      <c r="AE5094" s="190"/>
      <c r="AF5094" s="189"/>
      <c r="AG5094" s="190"/>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5"/>
      <c r="Y5095" s="171"/>
      <c r="Z5095" s="172"/>
      <c r="AA5095" s="209"/>
      <c r="AB5095" s="189"/>
      <c r="AC5095" s="153"/>
      <c r="AD5095" s="153"/>
      <c r="AE5095" s="190"/>
      <c r="AF5095" s="189"/>
      <c r="AG5095" s="190"/>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5"/>
      <c r="Y5096" s="171"/>
      <c r="Z5096" s="172"/>
      <c r="AA5096" s="209"/>
      <c r="AB5096" s="189"/>
      <c r="AC5096" s="153"/>
      <c r="AD5096" s="153"/>
      <c r="AE5096" s="190"/>
      <c r="AF5096" s="189"/>
      <c r="AG5096" s="190"/>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5"/>
      <c r="Y5097" s="171"/>
      <c r="Z5097" s="172"/>
      <c r="AA5097" s="209"/>
      <c r="AB5097" s="189"/>
      <c r="AC5097" s="153"/>
      <c r="AD5097" s="153"/>
      <c r="AE5097" s="190"/>
      <c r="AF5097" s="189"/>
      <c r="AG5097" s="190"/>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5"/>
      <c r="Y5098" s="171"/>
      <c r="Z5098" s="172"/>
      <c r="AA5098" s="209"/>
      <c r="AB5098" s="189"/>
      <c r="AC5098" s="153"/>
      <c r="AD5098" s="153"/>
      <c r="AE5098" s="190"/>
      <c r="AF5098" s="189"/>
      <c r="AG5098" s="190"/>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5"/>
      <c r="Y5099" s="171"/>
      <c r="Z5099" s="172"/>
      <c r="AA5099" s="209"/>
      <c r="AB5099" s="189"/>
      <c r="AC5099" s="153"/>
      <c r="AD5099" s="153"/>
      <c r="AE5099" s="190"/>
      <c r="AF5099" s="189"/>
      <c r="AG5099" s="190"/>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5"/>
      <c r="Y5100" s="171"/>
      <c r="Z5100" s="172"/>
      <c r="AA5100" s="209"/>
      <c r="AB5100" s="189"/>
      <c r="AC5100" s="153"/>
      <c r="AD5100" s="153"/>
      <c r="AE5100" s="190"/>
      <c r="AF5100" s="189"/>
      <c r="AG5100" s="190"/>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5"/>
      <c r="Y5101" s="171"/>
      <c r="Z5101" s="172"/>
      <c r="AA5101" s="209"/>
      <c r="AB5101" s="189"/>
      <c r="AC5101" s="153"/>
      <c r="AD5101" s="153"/>
      <c r="AE5101" s="190"/>
      <c r="AF5101" s="189"/>
      <c r="AG5101" s="190"/>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5"/>
      <c r="Y5102" s="171"/>
      <c r="Z5102" s="172"/>
      <c r="AA5102" s="209"/>
      <c r="AB5102" s="189"/>
      <c r="AC5102" s="153"/>
      <c r="AD5102" s="153"/>
      <c r="AE5102" s="190"/>
      <c r="AF5102" s="189"/>
      <c r="AG5102" s="190"/>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5"/>
      <c r="Y5103" s="171"/>
      <c r="Z5103" s="172"/>
      <c r="AA5103" s="209"/>
      <c r="AB5103" s="189"/>
      <c r="AC5103" s="153"/>
      <c r="AD5103" s="153"/>
      <c r="AE5103" s="190"/>
      <c r="AF5103" s="189"/>
      <c r="AG5103" s="190"/>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5"/>
      <c r="Y5104" s="171"/>
      <c r="Z5104" s="172"/>
      <c r="AA5104" s="209"/>
      <c r="AB5104" s="189"/>
      <c r="AC5104" s="153"/>
      <c r="AD5104" s="153"/>
      <c r="AE5104" s="190"/>
      <c r="AF5104" s="189"/>
      <c r="AG5104" s="190"/>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5"/>
      <c r="Y5105" s="171"/>
      <c r="Z5105" s="172"/>
      <c r="AA5105" s="209"/>
      <c r="AB5105" s="189"/>
      <c r="AC5105" s="153"/>
      <c r="AD5105" s="153"/>
      <c r="AE5105" s="190"/>
      <c r="AF5105" s="189"/>
      <c r="AG5105" s="190"/>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5"/>
      <c r="Y5106" s="171"/>
      <c r="Z5106" s="172"/>
      <c r="AA5106" s="209"/>
      <c r="AB5106" s="189"/>
      <c r="AC5106" s="153"/>
      <c r="AD5106" s="153"/>
      <c r="AE5106" s="190"/>
      <c r="AF5106" s="189"/>
      <c r="AG5106" s="190"/>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5"/>
      <c r="Y5107" s="171"/>
      <c r="Z5107" s="172"/>
      <c r="AA5107" s="209"/>
      <c r="AB5107" s="189"/>
      <c r="AC5107" s="153"/>
      <c r="AD5107" s="153"/>
      <c r="AE5107" s="190"/>
      <c r="AF5107" s="189"/>
      <c r="AG5107" s="190"/>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5"/>
      <c r="Y5108" s="171"/>
      <c r="Z5108" s="172"/>
      <c r="AA5108" s="209"/>
      <c r="AB5108" s="189"/>
      <c r="AC5108" s="153"/>
      <c r="AD5108" s="153"/>
      <c r="AE5108" s="190"/>
      <c r="AF5108" s="189"/>
      <c r="AG5108" s="190"/>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5"/>
      <c r="Y5109" s="171"/>
      <c r="Z5109" s="172"/>
      <c r="AA5109" s="209"/>
      <c r="AB5109" s="189"/>
      <c r="AC5109" s="153"/>
      <c r="AD5109" s="153"/>
      <c r="AE5109" s="190"/>
      <c r="AF5109" s="189"/>
      <c r="AG5109" s="190"/>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5"/>
      <c r="Y5110" s="171"/>
      <c r="Z5110" s="172"/>
      <c r="AA5110" s="209"/>
      <c r="AB5110" s="189"/>
      <c r="AC5110" s="153"/>
      <c r="AD5110" s="153"/>
      <c r="AE5110" s="190"/>
      <c r="AF5110" s="189"/>
      <c r="AG5110" s="190"/>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5"/>
      <c r="Y5111" s="171"/>
      <c r="Z5111" s="172"/>
      <c r="AA5111" s="209"/>
      <c r="AB5111" s="189"/>
      <c r="AC5111" s="153"/>
      <c r="AD5111" s="153"/>
      <c r="AE5111" s="190"/>
      <c r="AF5111" s="189"/>
      <c r="AG5111" s="190"/>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5"/>
      <c r="Y5112" s="171"/>
      <c r="Z5112" s="172"/>
      <c r="AA5112" s="209"/>
      <c r="AB5112" s="189"/>
      <c r="AC5112" s="153"/>
      <c r="AD5112" s="153"/>
      <c r="AE5112" s="190"/>
      <c r="AF5112" s="189"/>
      <c r="AG5112" s="190"/>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5"/>
      <c r="Y5113" s="171"/>
      <c r="Z5113" s="172"/>
      <c r="AA5113" s="209"/>
      <c r="AB5113" s="189"/>
      <c r="AC5113" s="153"/>
      <c r="AD5113" s="153"/>
      <c r="AE5113" s="190"/>
      <c r="AF5113" s="189"/>
      <c r="AG5113" s="190"/>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5"/>
      <c r="Y5114" s="171"/>
      <c r="Z5114" s="172"/>
      <c r="AA5114" s="209"/>
      <c r="AB5114" s="189"/>
      <c r="AC5114" s="153"/>
      <c r="AD5114" s="153"/>
      <c r="AE5114" s="190"/>
      <c r="AF5114" s="189"/>
      <c r="AG5114" s="190"/>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5"/>
      <c r="Y5115" s="171"/>
      <c r="Z5115" s="172"/>
      <c r="AA5115" s="209"/>
      <c r="AB5115" s="189"/>
      <c r="AC5115" s="153"/>
      <c r="AD5115" s="153"/>
      <c r="AE5115" s="190"/>
      <c r="AF5115" s="189"/>
      <c r="AG5115" s="190"/>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5"/>
      <c r="Y5116" s="171"/>
      <c r="Z5116" s="172"/>
      <c r="AA5116" s="209"/>
      <c r="AB5116" s="189"/>
      <c r="AC5116" s="153"/>
      <c r="AD5116" s="153"/>
      <c r="AE5116" s="190"/>
      <c r="AF5116" s="189"/>
      <c r="AG5116" s="190"/>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5"/>
      <c r="Y5117" s="171"/>
      <c r="Z5117" s="172"/>
      <c r="AA5117" s="209"/>
      <c r="AB5117" s="189"/>
      <c r="AC5117" s="153"/>
      <c r="AD5117" s="153"/>
      <c r="AE5117" s="190"/>
      <c r="AF5117" s="189"/>
      <c r="AG5117" s="190"/>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5"/>
      <c r="Y5118" s="171"/>
      <c r="Z5118" s="172"/>
      <c r="AA5118" s="209"/>
      <c r="AB5118" s="189"/>
      <c r="AC5118" s="153"/>
      <c r="AD5118" s="153"/>
      <c r="AE5118" s="190"/>
      <c r="AF5118" s="189"/>
      <c r="AG5118" s="190"/>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5"/>
      <c r="Y5119" s="171"/>
      <c r="Z5119" s="172"/>
      <c r="AA5119" s="209"/>
      <c r="AB5119" s="189"/>
      <c r="AC5119" s="153"/>
      <c r="AD5119" s="153"/>
      <c r="AE5119" s="190"/>
      <c r="AF5119" s="189"/>
      <c r="AG5119" s="190"/>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5"/>
      <c r="Y5120" s="171"/>
      <c r="Z5120" s="172"/>
      <c r="AA5120" s="209"/>
      <c r="AB5120" s="189"/>
      <c r="AC5120" s="153"/>
      <c r="AD5120" s="153"/>
      <c r="AE5120" s="190"/>
      <c r="AF5120" s="189"/>
      <c r="AG5120" s="190"/>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5"/>
      <c r="Y5121" s="171"/>
      <c r="Z5121" s="172"/>
      <c r="AA5121" s="209"/>
      <c r="AB5121" s="189"/>
      <c r="AC5121" s="153"/>
      <c r="AD5121" s="153"/>
      <c r="AE5121" s="190"/>
      <c r="AF5121" s="189"/>
      <c r="AG5121" s="190"/>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5"/>
      <c r="Y5122" s="171"/>
      <c r="Z5122" s="172"/>
      <c r="AA5122" s="209"/>
      <c r="AB5122" s="189"/>
      <c r="AC5122" s="153"/>
      <c r="AD5122" s="153"/>
      <c r="AE5122" s="190"/>
      <c r="AF5122" s="189"/>
      <c r="AG5122" s="190"/>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5"/>
      <c r="Y5123" s="171"/>
      <c r="Z5123" s="172"/>
      <c r="AA5123" s="209"/>
      <c r="AB5123" s="189"/>
      <c r="AC5123" s="153"/>
      <c r="AD5123" s="153"/>
      <c r="AE5123" s="190"/>
      <c r="AF5123" s="189"/>
      <c r="AG5123" s="190"/>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5"/>
      <c r="Y5124" s="171"/>
      <c r="Z5124" s="172"/>
      <c r="AA5124" s="209"/>
      <c r="AB5124" s="189"/>
      <c r="AC5124" s="153"/>
      <c r="AD5124" s="153"/>
      <c r="AE5124" s="190"/>
      <c r="AF5124" s="189"/>
      <c r="AG5124" s="190"/>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5"/>
      <c r="Y5125" s="171"/>
      <c r="Z5125" s="172"/>
      <c r="AA5125" s="209"/>
      <c r="AB5125" s="189"/>
      <c r="AC5125" s="153"/>
      <c r="AD5125" s="153"/>
      <c r="AE5125" s="190"/>
      <c r="AF5125" s="189"/>
      <c r="AG5125" s="190"/>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5"/>
      <c r="Y5126" s="171"/>
      <c r="Z5126" s="172"/>
      <c r="AA5126" s="209"/>
      <c r="AB5126" s="189"/>
      <c r="AC5126" s="153"/>
      <c r="AD5126" s="153"/>
      <c r="AE5126" s="190"/>
      <c r="AF5126" s="189"/>
      <c r="AG5126" s="190"/>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5"/>
      <c r="Y5127" s="171"/>
      <c r="Z5127" s="172"/>
      <c r="AA5127" s="209"/>
      <c r="AB5127" s="189"/>
      <c r="AC5127" s="153"/>
      <c r="AD5127" s="153"/>
      <c r="AE5127" s="190"/>
      <c r="AF5127" s="189"/>
      <c r="AG5127" s="190"/>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5"/>
      <c r="Y5128" s="171"/>
      <c r="Z5128" s="172"/>
      <c r="AA5128" s="209"/>
      <c r="AB5128" s="189"/>
      <c r="AC5128" s="153"/>
      <c r="AD5128" s="153"/>
      <c r="AE5128" s="190"/>
      <c r="AF5128" s="189"/>
      <c r="AG5128" s="190"/>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5"/>
      <c r="Y5129" s="171"/>
      <c r="Z5129" s="172"/>
      <c r="AA5129" s="209"/>
      <c r="AB5129" s="189"/>
      <c r="AC5129" s="153"/>
      <c r="AD5129" s="153"/>
      <c r="AE5129" s="190"/>
      <c r="AF5129" s="189"/>
      <c r="AG5129" s="190"/>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5"/>
      <c r="Y5130" s="171"/>
      <c r="Z5130" s="172"/>
      <c r="AA5130" s="209"/>
      <c r="AB5130" s="189"/>
      <c r="AC5130" s="153"/>
      <c r="AD5130" s="153"/>
      <c r="AE5130" s="190"/>
      <c r="AF5130" s="189"/>
      <c r="AG5130" s="190"/>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5"/>
      <c r="Y5131" s="171"/>
      <c r="Z5131" s="172"/>
      <c r="AA5131" s="209"/>
      <c r="AB5131" s="189"/>
      <c r="AC5131" s="153"/>
      <c r="AD5131" s="153"/>
      <c r="AE5131" s="190"/>
      <c r="AF5131" s="189"/>
      <c r="AG5131" s="190"/>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5"/>
      <c r="Y5132" s="171"/>
      <c r="Z5132" s="172"/>
      <c r="AA5132" s="209"/>
      <c r="AB5132" s="189"/>
      <c r="AC5132" s="153"/>
      <c r="AD5132" s="153"/>
      <c r="AE5132" s="190"/>
      <c r="AF5132" s="189"/>
      <c r="AG5132" s="190"/>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5"/>
      <c r="Y5133" s="171"/>
      <c r="Z5133" s="172"/>
      <c r="AA5133" s="209"/>
      <c r="AB5133" s="189"/>
      <c r="AC5133" s="153"/>
      <c r="AD5133" s="153"/>
      <c r="AE5133" s="190"/>
      <c r="AF5133" s="189"/>
      <c r="AG5133" s="190"/>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5"/>
      <c r="Y5134" s="171"/>
      <c r="Z5134" s="172"/>
      <c r="AA5134" s="209"/>
      <c r="AB5134" s="189"/>
      <c r="AC5134" s="153"/>
      <c r="AD5134" s="153"/>
      <c r="AE5134" s="190"/>
      <c r="AF5134" s="189"/>
      <c r="AG5134" s="190"/>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5"/>
      <c r="Y5135" s="171"/>
      <c r="Z5135" s="172"/>
      <c r="AA5135" s="209"/>
      <c r="AB5135" s="189"/>
      <c r="AC5135" s="153"/>
      <c r="AD5135" s="153"/>
      <c r="AE5135" s="190"/>
      <c r="AF5135" s="189"/>
      <c r="AG5135" s="190"/>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5"/>
      <c r="Y5136" s="171"/>
      <c r="Z5136" s="172"/>
      <c r="AA5136" s="209"/>
      <c r="AB5136" s="189"/>
      <c r="AC5136" s="153"/>
      <c r="AD5136" s="153"/>
      <c r="AE5136" s="190"/>
      <c r="AF5136" s="189"/>
      <c r="AG5136" s="190"/>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5"/>
      <c r="Y5137" s="171"/>
      <c r="Z5137" s="172"/>
      <c r="AA5137" s="209"/>
      <c r="AB5137" s="189"/>
      <c r="AC5137" s="153"/>
      <c r="AD5137" s="153"/>
      <c r="AE5137" s="190"/>
      <c r="AF5137" s="189"/>
      <c r="AG5137" s="190"/>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5"/>
      <c r="Y5138" s="171"/>
      <c r="Z5138" s="172"/>
      <c r="AA5138" s="209"/>
      <c r="AB5138" s="189"/>
      <c r="AC5138" s="153"/>
      <c r="AD5138" s="153"/>
      <c r="AE5138" s="190"/>
      <c r="AF5138" s="189"/>
      <c r="AG5138" s="190"/>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5"/>
      <c r="Y5139" s="171"/>
      <c r="Z5139" s="172"/>
      <c r="AA5139" s="209"/>
      <c r="AB5139" s="189"/>
      <c r="AC5139" s="153"/>
      <c r="AD5139" s="153"/>
      <c r="AE5139" s="190"/>
      <c r="AF5139" s="189"/>
      <c r="AG5139" s="190"/>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5"/>
      <c r="Y5140" s="171"/>
      <c r="Z5140" s="172"/>
      <c r="AA5140" s="209"/>
      <c r="AB5140" s="189"/>
      <c r="AC5140" s="153"/>
      <c r="AD5140" s="153"/>
      <c r="AE5140" s="190"/>
      <c r="AF5140" s="189"/>
      <c r="AG5140" s="190"/>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5"/>
      <c r="Y5141" s="171"/>
      <c r="Z5141" s="172"/>
      <c r="AA5141" s="209"/>
      <c r="AB5141" s="189"/>
      <c r="AC5141" s="153"/>
      <c r="AD5141" s="153"/>
      <c r="AE5141" s="190"/>
      <c r="AF5141" s="189"/>
      <c r="AG5141" s="190"/>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5"/>
      <c r="Y5142" s="171"/>
      <c r="Z5142" s="172"/>
      <c r="AA5142" s="209"/>
      <c r="AB5142" s="189"/>
      <c r="AC5142" s="153"/>
      <c r="AD5142" s="153"/>
      <c r="AE5142" s="190"/>
      <c r="AF5142" s="189"/>
      <c r="AG5142" s="190"/>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5"/>
      <c r="Y5143" s="171"/>
      <c r="Z5143" s="172"/>
      <c r="AA5143" s="209"/>
      <c r="AB5143" s="189"/>
      <c r="AC5143" s="153"/>
      <c r="AD5143" s="153"/>
      <c r="AE5143" s="190"/>
      <c r="AF5143" s="189"/>
      <c r="AG5143" s="190"/>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5"/>
      <c r="Y5144" s="171"/>
      <c r="Z5144" s="172"/>
      <c r="AA5144" s="209"/>
      <c r="AB5144" s="189"/>
      <c r="AC5144" s="153"/>
      <c r="AD5144" s="153"/>
      <c r="AE5144" s="190"/>
      <c r="AF5144" s="189"/>
      <c r="AG5144" s="190"/>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5"/>
      <c r="Y5145" s="171"/>
      <c r="Z5145" s="172"/>
      <c r="AA5145" s="209"/>
      <c r="AB5145" s="189"/>
      <c r="AC5145" s="153"/>
      <c r="AD5145" s="153"/>
      <c r="AE5145" s="190"/>
      <c r="AF5145" s="189"/>
      <c r="AG5145" s="190"/>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5"/>
      <c r="Y5146" s="171"/>
      <c r="Z5146" s="172"/>
      <c r="AA5146" s="209"/>
      <c r="AB5146" s="189"/>
      <c r="AC5146" s="153"/>
      <c r="AD5146" s="153"/>
      <c r="AE5146" s="190"/>
      <c r="AF5146" s="189"/>
      <c r="AG5146" s="190"/>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5"/>
      <c r="Y5147" s="171"/>
      <c r="Z5147" s="172"/>
      <c r="AA5147" s="209"/>
      <c r="AB5147" s="189"/>
      <c r="AC5147" s="153"/>
      <c r="AD5147" s="153"/>
      <c r="AE5147" s="190"/>
      <c r="AF5147" s="189"/>
      <c r="AG5147" s="190"/>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5"/>
      <c r="Y5148" s="171"/>
      <c r="Z5148" s="172"/>
      <c r="AA5148" s="209"/>
      <c r="AB5148" s="189"/>
      <c r="AC5148" s="153"/>
      <c r="AD5148" s="153"/>
      <c r="AE5148" s="190"/>
      <c r="AF5148" s="189"/>
      <c r="AG5148" s="190"/>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5"/>
      <c r="Y5149" s="171"/>
      <c r="Z5149" s="172"/>
      <c r="AA5149" s="209"/>
      <c r="AB5149" s="189"/>
      <c r="AC5149" s="153"/>
      <c r="AD5149" s="153"/>
      <c r="AE5149" s="190"/>
      <c r="AF5149" s="189"/>
      <c r="AG5149" s="190"/>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5"/>
      <c r="Y5150" s="171"/>
      <c r="Z5150" s="172"/>
      <c r="AA5150" s="209"/>
      <c r="AB5150" s="189"/>
      <c r="AC5150" s="153"/>
      <c r="AD5150" s="153"/>
      <c r="AE5150" s="190"/>
      <c r="AF5150" s="189"/>
      <c r="AG5150" s="190"/>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5"/>
      <c r="Y5151" s="171"/>
      <c r="Z5151" s="172"/>
      <c r="AA5151" s="209"/>
      <c r="AB5151" s="189"/>
      <c r="AC5151" s="153"/>
      <c r="AD5151" s="153"/>
      <c r="AE5151" s="190"/>
      <c r="AF5151" s="189"/>
      <c r="AG5151" s="190"/>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5"/>
      <c r="Y5152" s="171"/>
      <c r="Z5152" s="172"/>
      <c r="AA5152" s="209"/>
      <c r="AB5152" s="189"/>
      <c r="AC5152" s="153"/>
      <c r="AD5152" s="153"/>
      <c r="AE5152" s="190"/>
      <c r="AF5152" s="189"/>
      <c r="AG5152" s="190"/>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5"/>
      <c r="Y5153" s="171"/>
      <c r="Z5153" s="172"/>
      <c r="AA5153" s="209"/>
      <c r="AB5153" s="189"/>
      <c r="AC5153" s="153"/>
      <c r="AD5153" s="153"/>
      <c r="AE5153" s="190"/>
      <c r="AF5153" s="189"/>
      <c r="AG5153" s="190"/>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5"/>
      <c r="Y5154" s="171"/>
      <c r="Z5154" s="172"/>
      <c r="AA5154" s="209"/>
      <c r="AB5154" s="189"/>
      <c r="AC5154" s="153"/>
      <c r="AD5154" s="153"/>
      <c r="AE5154" s="190"/>
      <c r="AF5154" s="189"/>
      <c r="AG5154" s="190"/>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5"/>
      <c r="Y5155" s="171"/>
      <c r="Z5155" s="172"/>
      <c r="AA5155" s="209"/>
      <c r="AB5155" s="189"/>
      <c r="AC5155" s="153"/>
      <c r="AD5155" s="153"/>
      <c r="AE5155" s="190"/>
      <c r="AF5155" s="189"/>
      <c r="AG5155" s="190"/>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5"/>
      <c r="Y5156" s="171"/>
      <c r="Z5156" s="172"/>
      <c r="AA5156" s="209"/>
      <c r="AB5156" s="189"/>
      <c r="AC5156" s="153"/>
      <c r="AD5156" s="153"/>
      <c r="AE5156" s="190"/>
      <c r="AF5156" s="189"/>
      <c r="AG5156" s="190"/>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5"/>
      <c r="Y5157" s="171"/>
      <c r="Z5157" s="172"/>
      <c r="AA5157" s="209"/>
      <c r="AB5157" s="189"/>
      <c r="AC5157" s="153"/>
      <c r="AD5157" s="153"/>
      <c r="AE5157" s="190"/>
      <c r="AF5157" s="189"/>
      <c r="AG5157" s="190"/>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5"/>
      <c r="Y5158" s="171"/>
      <c r="Z5158" s="172"/>
      <c r="AA5158" s="209"/>
      <c r="AB5158" s="189"/>
      <c r="AC5158" s="153"/>
      <c r="AD5158" s="153"/>
      <c r="AE5158" s="190"/>
      <c r="AF5158" s="189"/>
      <c r="AG5158" s="190"/>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5"/>
      <c r="Y5159" s="171"/>
      <c r="Z5159" s="172"/>
      <c r="AA5159" s="209"/>
      <c r="AB5159" s="189"/>
      <c r="AC5159" s="153"/>
      <c r="AD5159" s="153"/>
      <c r="AE5159" s="190"/>
      <c r="AF5159" s="189"/>
      <c r="AG5159" s="190"/>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5"/>
      <c r="Y5160" s="171"/>
      <c r="Z5160" s="172"/>
      <c r="AA5160" s="209"/>
      <c r="AB5160" s="189"/>
      <c r="AC5160" s="153"/>
      <c r="AD5160" s="153"/>
      <c r="AE5160" s="190"/>
      <c r="AF5160" s="189"/>
      <c r="AG5160" s="190"/>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5"/>
      <c r="Y5161" s="171"/>
      <c r="Z5161" s="172"/>
      <c r="AA5161" s="209"/>
      <c r="AB5161" s="189"/>
      <c r="AC5161" s="153"/>
      <c r="AD5161" s="153"/>
      <c r="AE5161" s="190"/>
      <c r="AF5161" s="189"/>
      <c r="AG5161" s="190"/>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5"/>
      <c r="Y5162" s="171"/>
      <c r="Z5162" s="172"/>
      <c r="AA5162" s="209"/>
      <c r="AB5162" s="189"/>
      <c r="AC5162" s="153"/>
      <c r="AD5162" s="153"/>
      <c r="AE5162" s="190"/>
      <c r="AF5162" s="189"/>
      <c r="AG5162" s="190"/>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5"/>
      <c r="Y5163" s="171"/>
      <c r="Z5163" s="172"/>
      <c r="AA5163" s="209"/>
      <c r="AB5163" s="189"/>
      <c r="AC5163" s="153"/>
      <c r="AD5163" s="153"/>
      <c r="AE5163" s="190"/>
      <c r="AF5163" s="189"/>
      <c r="AG5163" s="190"/>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5"/>
      <c r="Y5164" s="171"/>
      <c r="Z5164" s="172"/>
      <c r="AA5164" s="209"/>
      <c r="AB5164" s="189"/>
      <c r="AC5164" s="153"/>
      <c r="AD5164" s="153"/>
      <c r="AE5164" s="190"/>
      <c r="AF5164" s="189"/>
      <c r="AG5164" s="190"/>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5"/>
      <c r="Y5165" s="171"/>
      <c r="Z5165" s="172"/>
      <c r="AA5165" s="209"/>
      <c r="AB5165" s="189"/>
      <c r="AC5165" s="153"/>
      <c r="AD5165" s="153"/>
      <c r="AE5165" s="190"/>
      <c r="AF5165" s="189"/>
      <c r="AG5165" s="190"/>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5"/>
      <c r="Y5166" s="171"/>
      <c r="Z5166" s="172"/>
      <c r="AA5166" s="209"/>
      <c r="AB5166" s="189"/>
      <c r="AC5166" s="153"/>
      <c r="AD5166" s="153"/>
      <c r="AE5166" s="190"/>
      <c r="AF5166" s="189"/>
      <c r="AG5166" s="190"/>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5"/>
      <c r="Y5167" s="171"/>
      <c r="Z5167" s="172"/>
      <c r="AA5167" s="209"/>
      <c r="AB5167" s="189"/>
      <c r="AC5167" s="153"/>
      <c r="AD5167" s="153"/>
      <c r="AE5167" s="190"/>
      <c r="AF5167" s="189"/>
      <c r="AG5167" s="190"/>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5"/>
      <c r="Y5168" s="171"/>
      <c r="Z5168" s="172"/>
      <c r="AA5168" s="209"/>
      <c r="AB5168" s="189"/>
      <c r="AC5168" s="153"/>
      <c r="AD5168" s="153"/>
      <c r="AE5168" s="190"/>
      <c r="AF5168" s="189"/>
      <c r="AG5168" s="190"/>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5"/>
      <c r="Y5169" s="171"/>
      <c r="Z5169" s="172"/>
      <c r="AA5169" s="209"/>
      <c r="AB5169" s="189"/>
      <c r="AC5169" s="153"/>
      <c r="AD5169" s="153"/>
      <c r="AE5169" s="190"/>
      <c r="AF5169" s="189"/>
      <c r="AG5169" s="190"/>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5"/>
      <c r="Y5170" s="171"/>
      <c r="Z5170" s="172"/>
      <c r="AA5170" s="209"/>
      <c r="AB5170" s="189"/>
      <c r="AC5170" s="153"/>
      <c r="AD5170" s="153"/>
      <c r="AE5170" s="190"/>
      <c r="AF5170" s="189"/>
      <c r="AG5170" s="190"/>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5"/>
      <c r="Y5171" s="171"/>
      <c r="Z5171" s="172"/>
      <c r="AA5171" s="209"/>
      <c r="AB5171" s="189"/>
      <c r="AC5171" s="153"/>
      <c r="AD5171" s="153"/>
      <c r="AE5171" s="190"/>
      <c r="AF5171" s="189"/>
      <c r="AG5171" s="190"/>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5"/>
      <c r="Y5172" s="171"/>
      <c r="Z5172" s="172"/>
      <c r="AA5172" s="209"/>
      <c r="AB5172" s="189"/>
      <c r="AC5172" s="153"/>
      <c r="AD5172" s="153"/>
      <c r="AE5172" s="190"/>
      <c r="AF5172" s="189"/>
      <c r="AG5172" s="190"/>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5"/>
      <c r="Y5173" s="171"/>
      <c r="Z5173" s="172"/>
      <c r="AA5173" s="209"/>
      <c r="AB5173" s="189"/>
      <c r="AC5173" s="153"/>
      <c r="AD5173" s="153"/>
      <c r="AE5173" s="190"/>
      <c r="AF5173" s="189"/>
      <c r="AG5173" s="190"/>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5"/>
      <c r="Y5174" s="171"/>
      <c r="Z5174" s="172"/>
      <c r="AA5174" s="209"/>
      <c r="AB5174" s="189"/>
      <c r="AC5174" s="153"/>
      <c r="AD5174" s="153"/>
      <c r="AE5174" s="190"/>
      <c r="AF5174" s="189"/>
      <c r="AG5174" s="190"/>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5"/>
      <c r="Y5175" s="171"/>
      <c r="Z5175" s="172"/>
      <c r="AA5175" s="209"/>
      <c r="AB5175" s="189"/>
      <c r="AC5175" s="153"/>
      <c r="AD5175" s="153"/>
      <c r="AE5175" s="190"/>
      <c r="AF5175" s="189"/>
      <c r="AG5175" s="190"/>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5"/>
      <c r="Y5176" s="171"/>
      <c r="Z5176" s="172"/>
      <c r="AA5176" s="209"/>
      <c r="AB5176" s="189"/>
      <c r="AC5176" s="153"/>
      <c r="AD5176" s="153"/>
      <c r="AE5176" s="190"/>
      <c r="AF5176" s="189"/>
      <c r="AG5176" s="190"/>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5"/>
      <c r="Y5177" s="171"/>
      <c r="Z5177" s="172"/>
      <c r="AA5177" s="209"/>
      <c r="AB5177" s="189"/>
      <c r="AC5177" s="153"/>
      <c r="AD5177" s="153"/>
      <c r="AE5177" s="190"/>
      <c r="AF5177" s="189"/>
      <c r="AG5177" s="190"/>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5"/>
      <c r="Y5178" s="171"/>
      <c r="Z5178" s="172"/>
      <c r="AA5178" s="209"/>
      <c r="AB5178" s="189"/>
      <c r="AC5178" s="153"/>
      <c r="AD5178" s="153"/>
      <c r="AE5178" s="190"/>
      <c r="AF5178" s="189"/>
      <c r="AG5178" s="190"/>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5"/>
      <c r="Y5179" s="171"/>
      <c r="Z5179" s="172"/>
      <c r="AA5179" s="209"/>
      <c r="AB5179" s="189"/>
      <c r="AC5179" s="153"/>
      <c r="AD5179" s="153"/>
      <c r="AE5179" s="190"/>
      <c r="AF5179" s="189"/>
      <c r="AG5179" s="190"/>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5"/>
      <c r="Y5180" s="171"/>
      <c r="Z5180" s="172"/>
      <c r="AA5180" s="209"/>
      <c r="AB5180" s="189"/>
      <c r="AC5180" s="153"/>
      <c r="AD5180" s="153"/>
      <c r="AE5180" s="190"/>
      <c r="AF5180" s="189"/>
      <c r="AG5180" s="190"/>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5"/>
      <c r="Y5181" s="171"/>
      <c r="Z5181" s="172"/>
      <c r="AA5181" s="209"/>
      <c r="AB5181" s="189"/>
      <c r="AC5181" s="153"/>
      <c r="AD5181" s="153"/>
      <c r="AE5181" s="190"/>
      <c r="AF5181" s="189"/>
      <c r="AG5181" s="190"/>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5"/>
      <c r="Y5182" s="171"/>
      <c r="Z5182" s="172"/>
      <c r="AA5182" s="209"/>
      <c r="AB5182" s="189"/>
      <c r="AC5182" s="153"/>
      <c r="AD5182" s="153"/>
      <c r="AE5182" s="190"/>
      <c r="AF5182" s="189"/>
      <c r="AG5182" s="190"/>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5"/>
      <c r="Y5183" s="171"/>
      <c r="Z5183" s="172"/>
      <c r="AA5183" s="209"/>
      <c r="AB5183" s="189"/>
      <c r="AC5183" s="153"/>
      <c r="AD5183" s="153"/>
      <c r="AE5183" s="190"/>
      <c r="AF5183" s="189"/>
      <c r="AG5183" s="190"/>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5"/>
      <c r="Y5184" s="171"/>
      <c r="Z5184" s="172"/>
      <c r="AA5184" s="209"/>
      <c r="AB5184" s="189"/>
      <c r="AC5184" s="153"/>
      <c r="AD5184" s="153"/>
      <c r="AE5184" s="190"/>
      <c r="AF5184" s="189"/>
      <c r="AG5184" s="190"/>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5"/>
      <c r="Y5185" s="171"/>
      <c r="Z5185" s="172"/>
      <c r="AA5185" s="209"/>
      <c r="AB5185" s="189"/>
      <c r="AC5185" s="153"/>
      <c r="AD5185" s="153"/>
      <c r="AE5185" s="190"/>
      <c r="AF5185" s="189"/>
      <c r="AG5185" s="190"/>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5"/>
      <c r="Y5186" s="171"/>
      <c r="Z5186" s="172"/>
      <c r="AA5186" s="209"/>
      <c r="AB5186" s="189"/>
      <c r="AC5186" s="153"/>
      <c r="AD5186" s="153"/>
      <c r="AE5186" s="190"/>
      <c r="AF5186" s="189"/>
      <c r="AG5186" s="190"/>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5"/>
      <c r="Y5187" s="171"/>
      <c r="Z5187" s="172"/>
      <c r="AA5187" s="209"/>
      <c r="AB5187" s="189"/>
      <c r="AC5187" s="153"/>
      <c r="AD5187" s="153"/>
      <c r="AE5187" s="190"/>
      <c r="AF5187" s="189"/>
      <c r="AG5187" s="190"/>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5"/>
      <c r="Y5188" s="171"/>
      <c r="Z5188" s="172"/>
      <c r="AA5188" s="209"/>
      <c r="AB5188" s="189"/>
      <c r="AC5188" s="153"/>
      <c r="AD5188" s="153"/>
      <c r="AE5188" s="190"/>
      <c r="AF5188" s="189"/>
      <c r="AG5188" s="190"/>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5"/>
      <c r="Y5189" s="171"/>
      <c r="Z5189" s="172"/>
      <c r="AA5189" s="209"/>
      <c r="AB5189" s="189"/>
      <c r="AC5189" s="153"/>
      <c r="AD5189" s="153"/>
      <c r="AE5189" s="190"/>
      <c r="AF5189" s="189"/>
      <c r="AG5189" s="190"/>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5"/>
      <c r="Y5190" s="171"/>
      <c r="Z5190" s="172"/>
      <c r="AA5190" s="209"/>
      <c r="AB5190" s="189"/>
      <c r="AC5190" s="153"/>
      <c r="AD5190" s="153"/>
      <c r="AE5190" s="190"/>
      <c r="AF5190" s="189"/>
      <c r="AG5190" s="190"/>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5"/>
      <c r="Y5191" s="171"/>
      <c r="Z5191" s="172"/>
      <c r="AA5191" s="209"/>
      <c r="AB5191" s="189"/>
      <c r="AC5191" s="153"/>
      <c r="AD5191" s="153"/>
      <c r="AE5191" s="190"/>
      <c r="AF5191" s="189"/>
      <c r="AG5191" s="190"/>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5"/>
      <c r="Y5192" s="171"/>
      <c r="Z5192" s="172"/>
      <c r="AA5192" s="209"/>
      <c r="AB5192" s="189"/>
      <c r="AC5192" s="153"/>
      <c r="AD5192" s="153"/>
      <c r="AE5192" s="190"/>
      <c r="AF5192" s="189"/>
      <c r="AG5192" s="190"/>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5"/>
      <c r="Y5193" s="171"/>
      <c r="Z5193" s="172"/>
      <c r="AA5193" s="209"/>
      <c r="AB5193" s="189"/>
      <c r="AC5193" s="153"/>
      <c r="AD5193" s="153"/>
      <c r="AE5193" s="190"/>
      <c r="AF5193" s="189"/>
      <c r="AG5193" s="190"/>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5"/>
      <c r="Y5194" s="171"/>
      <c r="Z5194" s="172"/>
      <c r="AA5194" s="209"/>
      <c r="AB5194" s="189"/>
      <c r="AC5194" s="153"/>
      <c r="AD5194" s="153"/>
      <c r="AE5194" s="190"/>
      <c r="AF5194" s="189"/>
      <c r="AG5194" s="190"/>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5"/>
      <c r="Y5195" s="171"/>
      <c r="Z5195" s="172"/>
      <c r="AA5195" s="209"/>
      <c r="AB5195" s="189"/>
      <c r="AC5195" s="153"/>
      <c r="AD5195" s="153"/>
      <c r="AE5195" s="190"/>
      <c r="AF5195" s="189"/>
      <c r="AG5195" s="190"/>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5"/>
      <c r="Y5196" s="171"/>
      <c r="Z5196" s="172"/>
      <c r="AA5196" s="209"/>
      <c r="AB5196" s="189"/>
      <c r="AC5196" s="153"/>
      <c r="AD5196" s="153"/>
      <c r="AE5196" s="190"/>
      <c r="AF5196" s="189"/>
      <c r="AG5196" s="190"/>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5"/>
      <c r="Y5197" s="171"/>
      <c r="Z5197" s="172"/>
      <c r="AA5197" s="209"/>
      <c r="AB5197" s="189"/>
      <c r="AC5197" s="153"/>
      <c r="AD5197" s="153"/>
      <c r="AE5197" s="190"/>
      <c r="AF5197" s="189"/>
      <c r="AG5197" s="190"/>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5"/>
      <c r="Y5198" s="171"/>
      <c r="Z5198" s="172"/>
      <c r="AA5198" s="209"/>
      <c r="AB5198" s="189"/>
      <c r="AC5198" s="153"/>
      <c r="AD5198" s="153"/>
      <c r="AE5198" s="190"/>
      <c r="AF5198" s="189"/>
      <c r="AG5198" s="190"/>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5"/>
      <c r="Y5199" s="171"/>
      <c r="Z5199" s="172"/>
      <c r="AA5199" s="209"/>
      <c r="AB5199" s="189"/>
      <c r="AC5199" s="153"/>
      <c r="AD5199" s="153"/>
      <c r="AE5199" s="190"/>
      <c r="AF5199" s="189"/>
      <c r="AG5199" s="190"/>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5"/>
      <c r="Y5200" s="171"/>
      <c r="Z5200" s="172"/>
      <c r="AA5200" s="209"/>
      <c r="AB5200" s="189"/>
      <c r="AC5200" s="153"/>
      <c r="AD5200" s="153"/>
      <c r="AE5200" s="190"/>
      <c r="AF5200" s="189"/>
      <c r="AG5200" s="190"/>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5"/>
      <c r="Y5201" s="171"/>
      <c r="Z5201" s="172"/>
      <c r="AA5201" s="209"/>
      <c r="AB5201" s="189"/>
      <c r="AC5201" s="153"/>
      <c r="AD5201" s="153"/>
      <c r="AE5201" s="190"/>
      <c r="AF5201" s="189"/>
      <c r="AG5201" s="190"/>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5"/>
      <c r="Y5202" s="171"/>
      <c r="Z5202" s="172"/>
      <c r="AA5202" s="209"/>
      <c r="AB5202" s="189"/>
      <c r="AC5202" s="153"/>
      <c r="AD5202" s="153"/>
      <c r="AE5202" s="190"/>
      <c r="AF5202" s="189"/>
      <c r="AG5202" s="190"/>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5"/>
      <c r="Y5203" s="171"/>
      <c r="Z5203" s="172"/>
      <c r="AA5203" s="209"/>
      <c r="AB5203" s="189"/>
      <c r="AC5203" s="153"/>
      <c r="AD5203" s="153"/>
      <c r="AE5203" s="190"/>
      <c r="AF5203" s="189"/>
      <c r="AG5203" s="190"/>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5"/>
      <c r="Y5204" s="171"/>
      <c r="Z5204" s="172"/>
      <c r="AA5204" s="209"/>
      <c r="AB5204" s="189"/>
      <c r="AC5204" s="153"/>
      <c r="AD5204" s="153"/>
      <c r="AE5204" s="190"/>
      <c r="AF5204" s="189"/>
      <c r="AG5204" s="190"/>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5"/>
      <c r="Y5205" s="171"/>
      <c r="Z5205" s="172"/>
      <c r="AA5205" s="209"/>
      <c r="AB5205" s="189"/>
      <c r="AC5205" s="153"/>
      <c r="AD5205" s="153"/>
      <c r="AE5205" s="190"/>
      <c r="AF5205" s="189"/>
      <c r="AG5205" s="190"/>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5"/>
      <c r="Y5206" s="171"/>
      <c r="Z5206" s="172"/>
      <c r="AA5206" s="209"/>
      <c r="AB5206" s="189"/>
      <c r="AC5206" s="153"/>
      <c r="AD5206" s="153"/>
      <c r="AE5206" s="190"/>
      <c r="AF5206" s="189"/>
      <c r="AG5206" s="190"/>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5"/>
      <c r="Y5207" s="171"/>
      <c r="Z5207" s="172"/>
      <c r="AA5207" s="209"/>
      <c r="AB5207" s="189"/>
      <c r="AC5207" s="153"/>
      <c r="AD5207" s="153"/>
      <c r="AE5207" s="190"/>
      <c r="AF5207" s="189"/>
      <c r="AG5207" s="190"/>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5"/>
      <c r="Y5208" s="171"/>
      <c r="Z5208" s="172"/>
      <c r="AA5208" s="209"/>
      <c r="AB5208" s="189"/>
      <c r="AC5208" s="153"/>
      <c r="AD5208" s="153"/>
      <c r="AE5208" s="190"/>
      <c r="AF5208" s="189"/>
      <c r="AG5208" s="190"/>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5"/>
      <c r="Y5209" s="171"/>
      <c r="Z5209" s="172"/>
      <c r="AA5209" s="209"/>
      <c r="AB5209" s="189"/>
      <c r="AC5209" s="153"/>
      <c r="AD5209" s="153"/>
      <c r="AE5209" s="190"/>
      <c r="AF5209" s="189"/>
      <c r="AG5209" s="190"/>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5"/>
      <c r="Y5210" s="171"/>
      <c r="Z5210" s="172"/>
      <c r="AA5210" s="209"/>
      <c r="AB5210" s="189"/>
      <c r="AC5210" s="153"/>
      <c r="AD5210" s="153"/>
      <c r="AE5210" s="190"/>
      <c r="AF5210" s="189"/>
      <c r="AG5210" s="190"/>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5"/>
      <c r="Y5211" s="171"/>
      <c r="Z5211" s="172"/>
      <c r="AA5211" s="209"/>
      <c r="AB5211" s="189"/>
      <c r="AC5211" s="153"/>
      <c r="AD5211" s="153"/>
      <c r="AE5211" s="190"/>
      <c r="AF5211" s="189"/>
      <c r="AG5211" s="190"/>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5"/>
      <c r="Y5212" s="171"/>
      <c r="Z5212" s="172"/>
      <c r="AA5212" s="209"/>
      <c r="AB5212" s="189"/>
      <c r="AC5212" s="153"/>
      <c r="AD5212" s="153"/>
      <c r="AE5212" s="190"/>
      <c r="AF5212" s="189"/>
      <c r="AG5212" s="190"/>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5"/>
      <c r="Y5213" s="171"/>
      <c r="Z5213" s="172"/>
      <c r="AA5213" s="209"/>
      <c r="AB5213" s="189"/>
      <c r="AC5213" s="153"/>
      <c r="AD5213" s="153"/>
      <c r="AE5213" s="190"/>
      <c r="AF5213" s="189"/>
      <c r="AG5213" s="190"/>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5"/>
      <c r="Y5214" s="171"/>
      <c r="Z5214" s="172"/>
      <c r="AA5214" s="209"/>
      <c r="AB5214" s="189"/>
      <c r="AC5214" s="153"/>
      <c r="AD5214" s="153"/>
      <c r="AE5214" s="190"/>
      <c r="AF5214" s="189"/>
      <c r="AG5214" s="190"/>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5"/>
      <c r="Y5215" s="171"/>
      <c r="Z5215" s="172"/>
      <c r="AA5215" s="209"/>
      <c r="AB5215" s="189"/>
      <c r="AC5215" s="153"/>
      <c r="AD5215" s="153"/>
      <c r="AE5215" s="190"/>
      <c r="AF5215" s="189"/>
      <c r="AG5215" s="190"/>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5"/>
      <c r="Y5216" s="171"/>
      <c r="Z5216" s="172"/>
      <c r="AA5216" s="209"/>
      <c r="AB5216" s="189"/>
      <c r="AC5216" s="153"/>
      <c r="AD5216" s="153"/>
      <c r="AE5216" s="190"/>
      <c r="AF5216" s="189"/>
      <c r="AG5216" s="190"/>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5"/>
      <c r="Y5217" s="171"/>
      <c r="Z5217" s="172"/>
      <c r="AA5217" s="209"/>
      <c r="AB5217" s="189"/>
      <c r="AC5217" s="153"/>
      <c r="AD5217" s="153"/>
      <c r="AE5217" s="190"/>
      <c r="AF5217" s="189"/>
      <c r="AG5217" s="190"/>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5"/>
      <c r="Y5218" s="171"/>
      <c r="Z5218" s="172"/>
      <c r="AA5218" s="209"/>
      <c r="AB5218" s="189"/>
      <c r="AC5218" s="153"/>
      <c r="AD5218" s="153"/>
      <c r="AE5218" s="190"/>
      <c r="AF5218" s="189"/>
      <c r="AG5218" s="190"/>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5"/>
      <c r="Y5219" s="171"/>
      <c r="Z5219" s="172"/>
      <c r="AA5219" s="209"/>
      <c r="AB5219" s="189"/>
      <c r="AC5219" s="153"/>
      <c r="AD5219" s="153"/>
      <c r="AE5219" s="190"/>
      <c r="AF5219" s="189"/>
      <c r="AG5219" s="190"/>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5"/>
      <c r="Y5220" s="171"/>
      <c r="Z5220" s="172"/>
      <c r="AA5220" s="209"/>
      <c r="AB5220" s="189"/>
      <c r="AC5220" s="153"/>
      <c r="AD5220" s="153"/>
      <c r="AE5220" s="190"/>
      <c r="AF5220" s="189"/>
      <c r="AG5220" s="190"/>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5"/>
      <c r="Y5221" s="171"/>
      <c r="Z5221" s="172"/>
      <c r="AA5221" s="209"/>
      <c r="AB5221" s="189"/>
      <c r="AC5221" s="153"/>
      <c r="AD5221" s="153"/>
      <c r="AE5221" s="190"/>
      <c r="AF5221" s="189"/>
      <c r="AG5221" s="190"/>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5"/>
      <c r="Y5222" s="171"/>
      <c r="Z5222" s="172"/>
      <c r="AA5222" s="209"/>
      <c r="AB5222" s="189"/>
      <c r="AC5222" s="153"/>
      <c r="AD5222" s="153"/>
      <c r="AE5222" s="190"/>
      <c r="AF5222" s="189"/>
      <c r="AG5222" s="190"/>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5"/>
      <c r="Y5223" s="171"/>
      <c r="Z5223" s="172"/>
      <c r="AA5223" s="209"/>
      <c r="AB5223" s="189"/>
      <c r="AC5223" s="153"/>
      <c r="AD5223" s="153"/>
      <c r="AE5223" s="190"/>
      <c r="AF5223" s="189"/>
      <c r="AG5223" s="190"/>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5"/>
      <c r="Y5224" s="171"/>
      <c r="Z5224" s="172"/>
      <c r="AA5224" s="209"/>
      <c r="AB5224" s="189"/>
      <c r="AC5224" s="153"/>
      <c r="AD5224" s="153"/>
      <c r="AE5224" s="190"/>
      <c r="AF5224" s="189"/>
      <c r="AG5224" s="190"/>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5"/>
      <c r="Y5225" s="171"/>
      <c r="Z5225" s="172"/>
      <c r="AA5225" s="209"/>
      <c r="AB5225" s="189"/>
      <c r="AC5225" s="153"/>
      <c r="AD5225" s="153"/>
      <c r="AE5225" s="190"/>
      <c r="AF5225" s="189"/>
      <c r="AG5225" s="190"/>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5"/>
      <c r="Y5226" s="171"/>
      <c r="Z5226" s="172"/>
      <c r="AA5226" s="209"/>
      <c r="AB5226" s="189"/>
      <c r="AC5226" s="153"/>
      <c r="AD5226" s="153"/>
      <c r="AE5226" s="190"/>
      <c r="AF5226" s="189"/>
      <c r="AG5226" s="190"/>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5"/>
      <c r="Y5227" s="171"/>
      <c r="Z5227" s="172"/>
      <c r="AA5227" s="209"/>
      <c r="AB5227" s="189"/>
      <c r="AC5227" s="153"/>
      <c r="AD5227" s="153"/>
      <c r="AE5227" s="190"/>
      <c r="AF5227" s="189"/>
      <c r="AG5227" s="190"/>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5"/>
      <c r="Y5228" s="171"/>
      <c r="Z5228" s="172"/>
      <c r="AA5228" s="209"/>
      <c r="AB5228" s="189"/>
      <c r="AC5228" s="153"/>
      <c r="AD5228" s="153"/>
      <c r="AE5228" s="190"/>
      <c r="AF5228" s="189"/>
      <c r="AG5228" s="190"/>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5"/>
      <c r="Y5229" s="171"/>
      <c r="Z5229" s="172"/>
      <c r="AA5229" s="209"/>
      <c r="AB5229" s="189"/>
      <c r="AC5229" s="153"/>
      <c r="AD5229" s="153"/>
      <c r="AE5229" s="190"/>
      <c r="AF5229" s="189"/>
      <c r="AG5229" s="190"/>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5"/>
      <c r="Y5230" s="171"/>
      <c r="Z5230" s="172"/>
      <c r="AA5230" s="209"/>
      <c r="AB5230" s="189"/>
      <c r="AC5230" s="153"/>
      <c r="AD5230" s="153"/>
      <c r="AE5230" s="190"/>
      <c r="AF5230" s="189"/>
      <c r="AG5230" s="190"/>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5"/>
      <c r="Y5231" s="171"/>
      <c r="Z5231" s="172"/>
      <c r="AA5231" s="209"/>
      <c r="AB5231" s="189"/>
      <c r="AC5231" s="153"/>
      <c r="AD5231" s="153"/>
      <c r="AE5231" s="190"/>
      <c r="AF5231" s="189"/>
      <c r="AG5231" s="190"/>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5"/>
      <c r="Y5232" s="171"/>
      <c r="Z5232" s="172"/>
      <c r="AA5232" s="209"/>
      <c r="AB5232" s="189"/>
      <c r="AC5232" s="153"/>
      <c r="AD5232" s="153"/>
      <c r="AE5232" s="190"/>
      <c r="AF5232" s="189"/>
      <c r="AG5232" s="190"/>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5"/>
      <c r="Y5233" s="171"/>
      <c r="Z5233" s="172"/>
      <c r="AA5233" s="209"/>
      <c r="AB5233" s="189"/>
      <c r="AC5233" s="153"/>
      <c r="AD5233" s="153"/>
      <c r="AE5233" s="190"/>
      <c r="AF5233" s="189"/>
      <c r="AG5233" s="190"/>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5"/>
      <c r="Y5234" s="171"/>
      <c r="Z5234" s="172"/>
      <c r="AA5234" s="209"/>
      <c r="AB5234" s="189"/>
      <c r="AC5234" s="153"/>
      <c r="AD5234" s="153"/>
      <c r="AE5234" s="190"/>
      <c r="AF5234" s="189"/>
      <c r="AG5234" s="190"/>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5"/>
      <c r="Y5235" s="171"/>
      <c r="Z5235" s="172"/>
      <c r="AA5235" s="209"/>
      <c r="AB5235" s="189"/>
      <c r="AC5235" s="153"/>
      <c r="AD5235" s="153"/>
      <c r="AE5235" s="190"/>
      <c r="AF5235" s="189"/>
      <c r="AG5235" s="190"/>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5"/>
      <c r="Y5236" s="171"/>
      <c r="Z5236" s="172"/>
      <c r="AA5236" s="209"/>
      <c r="AB5236" s="189"/>
      <c r="AC5236" s="153"/>
      <c r="AD5236" s="153"/>
      <c r="AE5236" s="190"/>
      <c r="AF5236" s="189"/>
      <c r="AG5236" s="190"/>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5"/>
      <c r="Y5237" s="171"/>
      <c r="Z5237" s="172"/>
      <c r="AA5237" s="209"/>
      <c r="AB5237" s="189"/>
      <c r="AC5237" s="153"/>
      <c r="AD5237" s="153"/>
      <c r="AE5237" s="190"/>
      <c r="AF5237" s="189"/>
      <c r="AG5237" s="190"/>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5"/>
      <c r="Y5238" s="171"/>
      <c r="Z5238" s="172"/>
      <c r="AA5238" s="209"/>
      <c r="AB5238" s="189"/>
      <c r="AC5238" s="153"/>
      <c r="AD5238" s="153"/>
      <c r="AE5238" s="190"/>
      <c r="AF5238" s="189"/>
      <c r="AG5238" s="190"/>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5"/>
      <c r="Y5239" s="171"/>
      <c r="Z5239" s="172"/>
      <c r="AA5239" s="209"/>
      <c r="AB5239" s="189"/>
      <c r="AC5239" s="153"/>
      <c r="AD5239" s="153"/>
      <c r="AE5239" s="190"/>
      <c r="AF5239" s="189"/>
      <c r="AG5239" s="190"/>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5"/>
      <c r="Y5240" s="171"/>
      <c r="Z5240" s="172"/>
      <c r="AA5240" s="209"/>
      <c r="AB5240" s="189"/>
      <c r="AC5240" s="153"/>
      <c r="AD5240" s="153"/>
      <c r="AE5240" s="190"/>
      <c r="AF5240" s="189"/>
      <c r="AG5240" s="190"/>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5"/>
      <c r="Y5241" s="171"/>
      <c r="Z5241" s="172"/>
      <c r="AA5241" s="209"/>
      <c r="AB5241" s="189"/>
      <c r="AC5241" s="153"/>
      <c r="AD5241" s="153"/>
      <c r="AE5241" s="190"/>
      <c r="AF5241" s="189"/>
      <c r="AG5241" s="190"/>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5"/>
      <c r="Y5242" s="171"/>
      <c r="Z5242" s="172"/>
      <c r="AA5242" s="209"/>
      <c r="AB5242" s="189"/>
      <c r="AC5242" s="153"/>
      <c r="AD5242" s="153"/>
      <c r="AE5242" s="190"/>
      <c r="AF5242" s="189"/>
      <c r="AG5242" s="190"/>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5"/>
      <c r="Y5243" s="171"/>
      <c r="Z5243" s="172"/>
      <c r="AA5243" s="209"/>
      <c r="AB5243" s="189"/>
      <c r="AC5243" s="153"/>
      <c r="AD5243" s="153"/>
      <c r="AE5243" s="190"/>
      <c r="AF5243" s="189"/>
      <c r="AG5243" s="190"/>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5"/>
      <c r="Y5244" s="171"/>
      <c r="Z5244" s="172"/>
      <c r="AA5244" s="209"/>
      <c r="AB5244" s="189"/>
      <c r="AC5244" s="153"/>
      <c r="AD5244" s="153"/>
      <c r="AE5244" s="190"/>
      <c r="AF5244" s="189"/>
      <c r="AG5244" s="190"/>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5"/>
      <c r="Y5245" s="171"/>
      <c r="Z5245" s="172"/>
      <c r="AA5245" s="209"/>
      <c r="AB5245" s="189"/>
      <c r="AC5245" s="153"/>
      <c r="AD5245" s="153"/>
      <c r="AE5245" s="190"/>
      <c r="AF5245" s="189"/>
      <c r="AG5245" s="190"/>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5"/>
      <c r="Y5246" s="171"/>
      <c r="Z5246" s="172"/>
      <c r="AA5246" s="209"/>
      <c r="AB5246" s="189"/>
      <c r="AC5246" s="153"/>
      <c r="AD5246" s="153"/>
      <c r="AE5246" s="190"/>
      <c r="AF5246" s="189"/>
      <c r="AG5246" s="190"/>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5"/>
      <c r="Y5247" s="171"/>
      <c r="Z5247" s="172"/>
      <c r="AA5247" s="209"/>
      <c r="AB5247" s="189"/>
      <c r="AC5247" s="153"/>
      <c r="AD5247" s="153"/>
      <c r="AE5247" s="190"/>
      <c r="AF5247" s="189"/>
      <c r="AG5247" s="190"/>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5"/>
      <c r="Y5248" s="171"/>
      <c r="Z5248" s="172"/>
      <c r="AA5248" s="209"/>
      <c r="AB5248" s="189"/>
      <c r="AC5248" s="153"/>
      <c r="AD5248" s="153"/>
      <c r="AE5248" s="190"/>
      <c r="AF5248" s="189"/>
      <c r="AG5248" s="190"/>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5"/>
      <c r="Y5249" s="171"/>
      <c r="Z5249" s="172"/>
      <c r="AA5249" s="209"/>
      <c r="AB5249" s="189"/>
      <c r="AC5249" s="153"/>
      <c r="AD5249" s="153"/>
      <c r="AE5249" s="190"/>
      <c r="AF5249" s="189"/>
      <c r="AG5249" s="190"/>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5"/>
      <c r="Y5250" s="171"/>
      <c r="Z5250" s="172"/>
      <c r="AA5250" s="209"/>
      <c r="AB5250" s="189"/>
      <c r="AC5250" s="153"/>
      <c r="AD5250" s="153"/>
      <c r="AE5250" s="190"/>
      <c r="AF5250" s="189"/>
      <c r="AG5250" s="190"/>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5"/>
      <c r="Y5251" s="171"/>
      <c r="Z5251" s="172"/>
      <c r="AA5251" s="209"/>
      <c r="AB5251" s="189"/>
      <c r="AC5251" s="153"/>
      <c r="AD5251" s="153"/>
      <c r="AE5251" s="190"/>
      <c r="AF5251" s="189"/>
      <c r="AG5251" s="190"/>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5"/>
      <c r="Y5252" s="171"/>
      <c r="Z5252" s="172"/>
      <c r="AA5252" s="209"/>
      <c r="AB5252" s="189"/>
      <c r="AC5252" s="153"/>
      <c r="AD5252" s="153"/>
      <c r="AE5252" s="190"/>
      <c r="AF5252" s="189"/>
      <c r="AG5252" s="190"/>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5"/>
      <c r="Y5253" s="171"/>
      <c r="Z5253" s="172"/>
      <c r="AA5253" s="209"/>
      <c r="AB5253" s="189"/>
      <c r="AC5253" s="153"/>
      <c r="AD5253" s="153"/>
      <c r="AE5253" s="190"/>
      <c r="AF5253" s="189"/>
      <c r="AG5253" s="190"/>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5"/>
      <c r="Y5254" s="171"/>
      <c r="Z5254" s="172"/>
      <c r="AA5254" s="209"/>
      <c r="AB5254" s="189"/>
      <c r="AC5254" s="153"/>
      <c r="AD5254" s="153"/>
      <c r="AE5254" s="190"/>
      <c r="AF5254" s="189"/>
      <c r="AG5254" s="190"/>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5"/>
      <c r="Y5255" s="171"/>
      <c r="Z5255" s="172"/>
      <c r="AA5255" s="209"/>
      <c r="AB5255" s="189"/>
      <c r="AC5255" s="153"/>
      <c r="AD5255" s="153"/>
      <c r="AE5255" s="190"/>
      <c r="AF5255" s="189"/>
      <c r="AG5255" s="190"/>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5"/>
      <c r="Y5256" s="171"/>
      <c r="Z5256" s="172"/>
      <c r="AA5256" s="209"/>
      <c r="AB5256" s="189"/>
      <c r="AC5256" s="153"/>
      <c r="AD5256" s="153"/>
      <c r="AE5256" s="190"/>
      <c r="AF5256" s="189"/>
      <c r="AG5256" s="190"/>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5"/>
      <c r="Y5257" s="171"/>
      <c r="Z5257" s="172"/>
      <c r="AA5257" s="209"/>
      <c r="AB5257" s="189"/>
      <c r="AC5257" s="153"/>
      <c r="AD5257" s="153"/>
      <c r="AE5257" s="190"/>
      <c r="AF5257" s="189"/>
      <c r="AG5257" s="190"/>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5"/>
      <c r="Y5258" s="171"/>
      <c r="Z5258" s="172"/>
      <c r="AA5258" s="209"/>
      <c r="AB5258" s="189"/>
      <c r="AC5258" s="153"/>
      <c r="AD5258" s="153"/>
      <c r="AE5258" s="190"/>
      <c r="AF5258" s="189"/>
      <c r="AG5258" s="190"/>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5"/>
      <c r="Y5259" s="171"/>
      <c r="Z5259" s="172"/>
      <c r="AA5259" s="209"/>
      <c r="AB5259" s="189"/>
      <c r="AC5259" s="153"/>
      <c r="AD5259" s="153"/>
      <c r="AE5259" s="190"/>
      <c r="AF5259" s="189"/>
      <c r="AG5259" s="190"/>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5"/>
      <c r="Y5260" s="171"/>
      <c r="Z5260" s="172"/>
      <c r="AA5260" s="209"/>
      <c r="AB5260" s="189"/>
      <c r="AC5260" s="153"/>
      <c r="AD5260" s="153"/>
      <c r="AE5260" s="190"/>
      <c r="AF5260" s="189"/>
      <c r="AG5260" s="190"/>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5"/>
      <c r="Y5261" s="171"/>
      <c r="Z5261" s="172"/>
      <c r="AA5261" s="209"/>
      <c r="AB5261" s="189"/>
      <c r="AC5261" s="153"/>
      <c r="AD5261" s="153"/>
      <c r="AE5261" s="190"/>
      <c r="AF5261" s="189"/>
      <c r="AG5261" s="190"/>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5"/>
      <c r="Y5262" s="171"/>
      <c r="Z5262" s="172"/>
      <c r="AA5262" s="209"/>
      <c r="AB5262" s="189"/>
      <c r="AC5262" s="153"/>
      <c r="AD5262" s="153"/>
      <c r="AE5262" s="190"/>
      <c r="AF5262" s="189"/>
      <c r="AG5262" s="190"/>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5"/>
      <c r="Y5263" s="171"/>
      <c r="Z5263" s="172"/>
      <c r="AA5263" s="209"/>
      <c r="AB5263" s="189"/>
      <c r="AC5263" s="153"/>
      <c r="AD5263" s="153"/>
      <c r="AE5263" s="190"/>
      <c r="AF5263" s="189"/>
      <c r="AG5263" s="190"/>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5"/>
      <c r="Y5264" s="171"/>
      <c r="Z5264" s="172"/>
      <c r="AA5264" s="209"/>
      <c r="AB5264" s="189"/>
      <c r="AC5264" s="153"/>
      <c r="AD5264" s="153"/>
      <c r="AE5264" s="190"/>
      <c r="AF5264" s="189"/>
      <c r="AG5264" s="190"/>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5"/>
      <c r="Y5265" s="171"/>
      <c r="Z5265" s="172"/>
      <c r="AA5265" s="209"/>
      <c r="AB5265" s="189"/>
      <c r="AC5265" s="153"/>
      <c r="AD5265" s="153"/>
      <c r="AE5265" s="190"/>
      <c r="AF5265" s="189"/>
      <c r="AG5265" s="190"/>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5"/>
      <c r="Y5266" s="171"/>
      <c r="Z5266" s="172"/>
      <c r="AA5266" s="209"/>
      <c r="AB5266" s="189"/>
      <c r="AC5266" s="153"/>
      <c r="AD5266" s="153"/>
      <c r="AE5266" s="190"/>
      <c r="AF5266" s="189"/>
      <c r="AG5266" s="190"/>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5"/>
      <c r="Y5267" s="171"/>
      <c r="Z5267" s="172"/>
      <c r="AA5267" s="209"/>
      <c r="AB5267" s="189"/>
      <c r="AC5267" s="153"/>
      <c r="AD5267" s="153"/>
      <c r="AE5267" s="190"/>
      <c r="AF5267" s="189"/>
      <c r="AG5267" s="190"/>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5"/>
      <c r="Y5268" s="171"/>
      <c r="Z5268" s="172"/>
      <c r="AA5268" s="209"/>
      <c r="AB5268" s="189"/>
      <c r="AC5268" s="153"/>
      <c r="AD5268" s="153"/>
      <c r="AE5268" s="190"/>
      <c r="AF5268" s="189"/>
      <c r="AG5268" s="190"/>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5"/>
      <c r="Y5269" s="171"/>
      <c r="Z5269" s="172"/>
      <c r="AA5269" s="209"/>
      <c r="AB5269" s="189"/>
      <c r="AC5269" s="153"/>
      <c r="AD5269" s="153"/>
      <c r="AE5269" s="190"/>
      <c r="AF5269" s="189"/>
      <c r="AG5269" s="190"/>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5"/>
      <c r="Y5270" s="171"/>
      <c r="Z5270" s="172"/>
      <c r="AA5270" s="209"/>
      <c r="AB5270" s="189"/>
      <c r="AC5270" s="153"/>
      <c r="AD5270" s="153"/>
      <c r="AE5270" s="190"/>
      <c r="AF5270" s="189"/>
      <c r="AG5270" s="190"/>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5"/>
      <c r="Y5271" s="171"/>
      <c r="Z5271" s="172"/>
      <c r="AA5271" s="209"/>
      <c r="AB5271" s="189"/>
      <c r="AC5271" s="153"/>
      <c r="AD5271" s="153"/>
      <c r="AE5271" s="190"/>
      <c r="AF5271" s="189"/>
      <c r="AG5271" s="190"/>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5"/>
      <c r="Y5272" s="171"/>
      <c r="Z5272" s="172"/>
      <c r="AA5272" s="209"/>
      <c r="AB5272" s="189"/>
      <c r="AC5272" s="153"/>
      <c r="AD5272" s="153"/>
      <c r="AE5272" s="190"/>
      <c r="AF5272" s="189"/>
      <c r="AG5272" s="190"/>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5"/>
      <c r="Y5273" s="171"/>
      <c r="Z5273" s="172"/>
      <c r="AA5273" s="209"/>
      <c r="AB5273" s="189"/>
      <c r="AC5273" s="153"/>
      <c r="AD5273" s="153"/>
      <c r="AE5273" s="190"/>
      <c r="AF5273" s="189"/>
      <c r="AG5273" s="190"/>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5"/>
      <c r="Y5274" s="171"/>
      <c r="Z5274" s="172"/>
      <c r="AA5274" s="209"/>
      <c r="AB5274" s="189"/>
      <c r="AC5274" s="153"/>
      <c r="AD5274" s="153"/>
      <c r="AE5274" s="190"/>
      <c r="AF5274" s="189"/>
      <c r="AG5274" s="190"/>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5"/>
      <c r="Y5275" s="171"/>
      <c r="Z5275" s="172"/>
      <c r="AA5275" s="209"/>
      <c r="AB5275" s="189"/>
      <c r="AC5275" s="153"/>
      <c r="AD5275" s="153"/>
      <c r="AE5275" s="190"/>
      <c r="AF5275" s="189"/>
      <c r="AG5275" s="190"/>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5"/>
      <c r="Y5276" s="171"/>
      <c r="Z5276" s="172"/>
      <c r="AA5276" s="209"/>
      <c r="AB5276" s="189"/>
      <c r="AC5276" s="153"/>
      <c r="AD5276" s="153"/>
      <c r="AE5276" s="190"/>
      <c r="AF5276" s="189"/>
      <c r="AG5276" s="190"/>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5"/>
      <c r="Y5277" s="171"/>
      <c r="Z5277" s="172"/>
      <c r="AA5277" s="209"/>
      <c r="AB5277" s="189"/>
      <c r="AC5277" s="153"/>
      <c r="AD5277" s="153"/>
      <c r="AE5277" s="190"/>
      <c r="AF5277" s="189"/>
      <c r="AG5277" s="190"/>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5"/>
      <c r="Y5278" s="171"/>
      <c r="Z5278" s="172"/>
      <c r="AA5278" s="209"/>
      <c r="AB5278" s="189"/>
      <c r="AC5278" s="153"/>
      <c r="AD5278" s="153"/>
      <c r="AE5278" s="190"/>
      <c r="AF5278" s="189"/>
      <c r="AG5278" s="190"/>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5"/>
      <c r="Y5279" s="171"/>
      <c r="Z5279" s="172"/>
      <c r="AA5279" s="209"/>
      <c r="AB5279" s="189"/>
      <c r="AC5279" s="153"/>
      <c r="AD5279" s="153"/>
      <c r="AE5279" s="190"/>
      <c r="AF5279" s="189"/>
      <c r="AG5279" s="190"/>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5"/>
      <c r="Y5280" s="171"/>
      <c r="Z5280" s="172"/>
      <c r="AA5280" s="209"/>
      <c r="AB5280" s="189"/>
      <c r="AC5280" s="153"/>
      <c r="AD5280" s="153"/>
      <c r="AE5280" s="190"/>
      <c r="AF5280" s="189"/>
      <c r="AG5280" s="190"/>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5"/>
      <c r="Y5281" s="171"/>
      <c r="Z5281" s="172"/>
      <c r="AA5281" s="209"/>
      <c r="AB5281" s="189"/>
      <c r="AC5281" s="153"/>
      <c r="AD5281" s="153"/>
      <c r="AE5281" s="190"/>
      <c r="AF5281" s="189"/>
      <c r="AG5281" s="190"/>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5"/>
      <c r="Y5282" s="171"/>
      <c r="Z5282" s="172"/>
      <c r="AA5282" s="209"/>
      <c r="AB5282" s="189"/>
      <c r="AC5282" s="153"/>
      <c r="AD5282" s="153"/>
      <c r="AE5282" s="190"/>
      <c r="AF5282" s="189"/>
      <c r="AG5282" s="190"/>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5"/>
      <c r="Y5283" s="171"/>
      <c r="Z5283" s="172"/>
      <c r="AA5283" s="209"/>
      <c r="AB5283" s="189"/>
      <c r="AC5283" s="153"/>
      <c r="AD5283" s="153"/>
      <c r="AE5283" s="190"/>
      <c r="AF5283" s="189"/>
      <c r="AG5283" s="190"/>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5"/>
      <c r="Y5284" s="171"/>
      <c r="Z5284" s="172"/>
      <c r="AA5284" s="209"/>
      <c r="AB5284" s="189"/>
      <c r="AC5284" s="153"/>
      <c r="AD5284" s="153"/>
      <c r="AE5284" s="190"/>
      <c r="AF5284" s="189"/>
      <c r="AG5284" s="190"/>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5"/>
      <c r="Y5285" s="171"/>
      <c r="Z5285" s="172"/>
      <c r="AA5285" s="209"/>
      <c r="AB5285" s="189"/>
      <c r="AC5285" s="153"/>
      <c r="AD5285" s="153"/>
      <c r="AE5285" s="190"/>
      <c r="AF5285" s="189"/>
      <c r="AG5285" s="190"/>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5"/>
      <c r="Y5286" s="171"/>
      <c r="Z5286" s="172"/>
      <c r="AA5286" s="209"/>
      <c r="AB5286" s="189"/>
      <c r="AC5286" s="153"/>
      <c r="AD5286" s="153"/>
      <c r="AE5286" s="190"/>
      <c r="AF5286" s="189"/>
      <c r="AG5286" s="190"/>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5"/>
      <c r="Y5287" s="171"/>
      <c r="Z5287" s="172"/>
      <c r="AA5287" s="209"/>
      <c r="AB5287" s="189"/>
      <c r="AC5287" s="153"/>
      <c r="AD5287" s="153"/>
      <c r="AE5287" s="190"/>
      <c r="AF5287" s="189"/>
      <c r="AG5287" s="190"/>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5"/>
      <c r="Y5288" s="171"/>
      <c r="Z5288" s="172"/>
      <c r="AA5288" s="209"/>
      <c r="AB5288" s="189"/>
      <c r="AC5288" s="153"/>
      <c r="AD5288" s="153"/>
      <c r="AE5288" s="190"/>
      <c r="AF5288" s="189"/>
      <c r="AG5288" s="190"/>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5"/>
      <c r="Y5289" s="171"/>
      <c r="Z5289" s="172"/>
      <c r="AA5289" s="209"/>
      <c r="AB5289" s="189"/>
      <c r="AC5289" s="153"/>
      <c r="AD5289" s="153"/>
      <c r="AE5289" s="190"/>
      <c r="AF5289" s="189"/>
      <c r="AG5289" s="190"/>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5"/>
      <c r="Y5290" s="171"/>
      <c r="Z5290" s="172"/>
      <c r="AA5290" s="209"/>
      <c r="AB5290" s="189"/>
      <c r="AC5290" s="153"/>
      <c r="AD5290" s="153"/>
      <c r="AE5290" s="190"/>
      <c r="AF5290" s="189"/>
      <c r="AG5290" s="190"/>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5"/>
      <c r="Y5291" s="171"/>
      <c r="Z5291" s="172"/>
      <c r="AA5291" s="209"/>
      <c r="AB5291" s="189"/>
      <c r="AC5291" s="153"/>
      <c r="AD5291" s="153"/>
      <c r="AE5291" s="190"/>
      <c r="AF5291" s="189"/>
      <c r="AG5291" s="190"/>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5"/>
      <c r="Y5292" s="171"/>
      <c r="Z5292" s="172"/>
      <c r="AA5292" s="209"/>
      <c r="AB5292" s="189"/>
      <c r="AC5292" s="153"/>
      <c r="AD5292" s="153"/>
      <c r="AE5292" s="190"/>
      <c r="AF5292" s="189"/>
      <c r="AG5292" s="190"/>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5"/>
      <c r="Y5293" s="171"/>
      <c r="Z5293" s="172"/>
      <c r="AA5293" s="209"/>
      <c r="AB5293" s="189"/>
      <c r="AC5293" s="153"/>
      <c r="AD5293" s="153"/>
      <c r="AE5293" s="190"/>
      <c r="AF5293" s="189"/>
      <c r="AG5293" s="190"/>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5"/>
      <c r="Y5294" s="171"/>
      <c r="Z5294" s="172"/>
      <c r="AA5294" s="209"/>
      <c r="AB5294" s="189"/>
      <c r="AC5294" s="153"/>
      <c r="AD5294" s="153"/>
      <c r="AE5294" s="190"/>
      <c r="AF5294" s="189"/>
      <c r="AG5294" s="190"/>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5"/>
      <c r="Y5295" s="171"/>
      <c r="Z5295" s="172"/>
      <c r="AA5295" s="209"/>
      <c r="AB5295" s="189"/>
      <c r="AC5295" s="153"/>
      <c r="AD5295" s="153"/>
      <c r="AE5295" s="190"/>
      <c r="AF5295" s="189"/>
      <c r="AG5295" s="190"/>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5"/>
      <c r="Y5296" s="171"/>
      <c r="Z5296" s="172"/>
      <c r="AA5296" s="209"/>
      <c r="AB5296" s="189"/>
      <c r="AC5296" s="153"/>
      <c r="AD5296" s="153"/>
      <c r="AE5296" s="190"/>
      <c r="AF5296" s="189"/>
      <c r="AG5296" s="190"/>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5"/>
      <c r="Y5297" s="171"/>
      <c r="Z5297" s="172"/>
      <c r="AA5297" s="209"/>
      <c r="AB5297" s="189"/>
      <c r="AC5297" s="153"/>
      <c r="AD5297" s="153"/>
      <c r="AE5297" s="190"/>
      <c r="AF5297" s="189"/>
      <c r="AG5297" s="190"/>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5"/>
      <c r="Y5298" s="171"/>
      <c r="Z5298" s="172"/>
      <c r="AA5298" s="209"/>
      <c r="AB5298" s="189"/>
      <c r="AC5298" s="153"/>
      <c r="AD5298" s="153"/>
      <c r="AE5298" s="190"/>
      <c r="AF5298" s="189"/>
      <c r="AG5298" s="190"/>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5"/>
      <c r="Y5299" s="171"/>
      <c r="Z5299" s="172"/>
      <c r="AA5299" s="209"/>
      <c r="AB5299" s="189"/>
      <c r="AC5299" s="153"/>
      <c r="AD5299" s="153"/>
      <c r="AE5299" s="190"/>
      <c r="AF5299" s="189"/>
      <c r="AG5299" s="190"/>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5"/>
      <c r="Y5300" s="171"/>
      <c r="Z5300" s="172"/>
      <c r="AA5300" s="209"/>
      <c r="AB5300" s="189"/>
      <c r="AC5300" s="153"/>
      <c r="AD5300" s="153"/>
      <c r="AE5300" s="190"/>
      <c r="AF5300" s="189"/>
      <c r="AG5300" s="190"/>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5"/>
      <c r="Y5301" s="171"/>
      <c r="Z5301" s="172"/>
      <c r="AA5301" s="209"/>
      <c r="AB5301" s="189"/>
      <c r="AC5301" s="153"/>
      <c r="AD5301" s="153"/>
      <c r="AE5301" s="190"/>
      <c r="AF5301" s="189"/>
      <c r="AG5301" s="190"/>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5"/>
      <c r="Y5302" s="171"/>
      <c r="Z5302" s="172"/>
      <c r="AA5302" s="209"/>
      <c r="AB5302" s="189"/>
      <c r="AC5302" s="153"/>
      <c r="AD5302" s="153"/>
      <c r="AE5302" s="190"/>
      <c r="AF5302" s="189"/>
      <c r="AG5302" s="190"/>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5"/>
      <c r="Y5303" s="171"/>
      <c r="Z5303" s="172"/>
      <c r="AA5303" s="209"/>
      <c r="AB5303" s="189"/>
      <c r="AC5303" s="153"/>
      <c r="AD5303" s="153"/>
      <c r="AE5303" s="190"/>
      <c r="AF5303" s="189"/>
      <c r="AG5303" s="190"/>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5"/>
      <c r="Y5304" s="171"/>
      <c r="Z5304" s="172"/>
      <c r="AA5304" s="209"/>
      <c r="AB5304" s="189"/>
      <c r="AC5304" s="153"/>
      <c r="AD5304" s="153"/>
      <c r="AE5304" s="190"/>
      <c r="AF5304" s="189"/>
      <c r="AG5304" s="190"/>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5"/>
      <c r="Y5305" s="171"/>
      <c r="Z5305" s="172"/>
      <c r="AA5305" s="209"/>
      <c r="AB5305" s="189"/>
      <c r="AC5305" s="153"/>
      <c r="AD5305" s="153"/>
      <c r="AE5305" s="190"/>
      <c r="AF5305" s="189"/>
      <c r="AG5305" s="190"/>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5"/>
      <c r="Y5306" s="171"/>
      <c r="Z5306" s="172"/>
      <c r="AA5306" s="209"/>
      <c r="AB5306" s="189"/>
      <c r="AC5306" s="153"/>
      <c r="AD5306" s="153"/>
      <c r="AE5306" s="190"/>
      <c r="AF5306" s="189"/>
      <c r="AG5306" s="190"/>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5"/>
      <c r="Y5307" s="171"/>
      <c r="Z5307" s="172"/>
      <c r="AA5307" s="209"/>
      <c r="AB5307" s="189"/>
      <c r="AC5307" s="153"/>
      <c r="AD5307" s="153"/>
      <c r="AE5307" s="190"/>
      <c r="AF5307" s="189"/>
      <c r="AG5307" s="190"/>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5"/>
      <c r="Y5308" s="171"/>
      <c r="Z5308" s="172"/>
      <c r="AA5308" s="209"/>
      <c r="AB5308" s="189"/>
      <c r="AC5308" s="153"/>
      <c r="AD5308" s="153"/>
      <c r="AE5308" s="190"/>
      <c r="AF5308" s="189"/>
      <c r="AG5308" s="190"/>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5"/>
      <c r="Y5309" s="171"/>
      <c r="Z5309" s="172"/>
      <c r="AA5309" s="209"/>
      <c r="AB5309" s="189"/>
      <c r="AC5309" s="153"/>
      <c r="AD5309" s="153"/>
      <c r="AE5309" s="190"/>
      <c r="AF5309" s="189"/>
      <c r="AG5309" s="190"/>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5"/>
      <c r="Y5310" s="171"/>
      <c r="Z5310" s="172"/>
      <c r="AA5310" s="209"/>
      <c r="AB5310" s="189"/>
      <c r="AC5310" s="153"/>
      <c r="AD5310" s="153"/>
      <c r="AE5310" s="190"/>
      <c r="AF5310" s="189"/>
      <c r="AG5310" s="190"/>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5"/>
      <c r="Y5311" s="171"/>
      <c r="Z5311" s="172"/>
      <c r="AA5311" s="209"/>
      <c r="AB5311" s="189"/>
      <c r="AC5311" s="153"/>
      <c r="AD5311" s="153"/>
      <c r="AE5311" s="190"/>
      <c r="AF5311" s="189"/>
      <c r="AG5311" s="190"/>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5"/>
      <c r="Y5312" s="171"/>
      <c r="Z5312" s="172"/>
      <c r="AA5312" s="209"/>
      <c r="AB5312" s="189"/>
      <c r="AC5312" s="153"/>
      <c r="AD5312" s="153"/>
      <c r="AE5312" s="190"/>
      <c r="AF5312" s="189"/>
      <c r="AG5312" s="190"/>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5"/>
      <c r="Y5313" s="171"/>
      <c r="Z5313" s="172"/>
      <c r="AA5313" s="209"/>
      <c r="AB5313" s="189"/>
      <c r="AC5313" s="153"/>
      <c r="AD5313" s="153"/>
      <c r="AE5313" s="190"/>
      <c r="AF5313" s="189"/>
      <c r="AG5313" s="190"/>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5"/>
      <c r="Y5314" s="171"/>
      <c r="Z5314" s="172"/>
      <c r="AA5314" s="209"/>
      <c r="AB5314" s="189"/>
      <c r="AC5314" s="153"/>
      <c r="AD5314" s="153"/>
      <c r="AE5314" s="190"/>
      <c r="AF5314" s="189"/>
      <c r="AG5314" s="190"/>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5"/>
      <c r="Y5315" s="171"/>
      <c r="Z5315" s="172"/>
      <c r="AA5315" s="209"/>
      <c r="AB5315" s="189"/>
      <c r="AC5315" s="153"/>
      <c r="AD5315" s="153"/>
      <c r="AE5315" s="190"/>
      <c r="AF5315" s="189"/>
      <c r="AG5315" s="190"/>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5"/>
      <c r="Y5316" s="171"/>
      <c r="Z5316" s="172"/>
      <c r="AA5316" s="209"/>
      <c r="AB5316" s="189"/>
      <c r="AC5316" s="153"/>
      <c r="AD5316" s="153"/>
      <c r="AE5316" s="190"/>
      <c r="AF5316" s="189"/>
      <c r="AG5316" s="190"/>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5"/>
      <c r="Y5317" s="171"/>
      <c r="Z5317" s="172"/>
      <c r="AA5317" s="209"/>
      <c r="AB5317" s="189"/>
      <c r="AC5317" s="153"/>
      <c r="AD5317" s="153"/>
      <c r="AE5317" s="190"/>
      <c r="AF5317" s="189"/>
      <c r="AG5317" s="190"/>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5"/>
      <c r="Y5318" s="171"/>
      <c r="Z5318" s="172"/>
      <c r="AA5318" s="209"/>
      <c r="AB5318" s="189"/>
      <c r="AC5318" s="153"/>
      <c r="AD5318" s="153"/>
      <c r="AE5318" s="190"/>
      <c r="AF5318" s="189"/>
      <c r="AG5318" s="190"/>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5"/>
      <c r="Y5319" s="171"/>
      <c r="Z5319" s="172"/>
      <c r="AA5319" s="209"/>
      <c r="AB5319" s="189"/>
      <c r="AC5319" s="153"/>
      <c r="AD5319" s="153"/>
      <c r="AE5319" s="190"/>
      <c r="AF5319" s="189"/>
      <c r="AG5319" s="190"/>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5"/>
      <c r="Y5320" s="171"/>
      <c r="Z5320" s="172"/>
      <c r="AA5320" s="209"/>
      <c r="AB5320" s="189"/>
      <c r="AC5320" s="153"/>
      <c r="AD5320" s="153"/>
      <c r="AE5320" s="190"/>
      <c r="AF5320" s="189"/>
      <c r="AG5320" s="190"/>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5"/>
      <c r="Y5321" s="171"/>
      <c r="Z5321" s="172"/>
      <c r="AA5321" s="209"/>
      <c r="AB5321" s="189"/>
      <c r="AC5321" s="153"/>
      <c r="AD5321" s="153"/>
      <c r="AE5321" s="190"/>
      <c r="AF5321" s="189"/>
      <c r="AG5321" s="190"/>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5"/>
      <c r="Y5322" s="171"/>
      <c r="Z5322" s="172"/>
      <c r="AA5322" s="209"/>
      <c r="AB5322" s="189"/>
      <c r="AC5322" s="153"/>
      <c r="AD5322" s="153"/>
      <c r="AE5322" s="190"/>
      <c r="AF5322" s="189"/>
      <c r="AG5322" s="190"/>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5"/>
      <c r="Y5323" s="171"/>
      <c r="Z5323" s="172"/>
      <c r="AA5323" s="209"/>
      <c r="AB5323" s="189"/>
      <c r="AC5323" s="153"/>
      <c r="AD5323" s="153"/>
      <c r="AE5323" s="190"/>
      <c r="AF5323" s="189"/>
      <c r="AG5323" s="190"/>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5"/>
      <c r="Y5324" s="171"/>
      <c r="Z5324" s="172"/>
      <c r="AA5324" s="209"/>
      <c r="AB5324" s="189"/>
      <c r="AC5324" s="153"/>
      <c r="AD5324" s="153"/>
      <c r="AE5324" s="190"/>
      <c r="AF5324" s="189"/>
      <c r="AG5324" s="190"/>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5"/>
      <c r="Y5325" s="171"/>
      <c r="Z5325" s="172"/>
      <c r="AA5325" s="209"/>
      <c r="AB5325" s="189"/>
      <c r="AC5325" s="153"/>
      <c r="AD5325" s="153"/>
      <c r="AE5325" s="190"/>
      <c r="AF5325" s="189"/>
      <c r="AG5325" s="190"/>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5"/>
      <c r="Y5326" s="171"/>
      <c r="Z5326" s="172"/>
      <c r="AA5326" s="209"/>
      <c r="AB5326" s="189"/>
      <c r="AC5326" s="153"/>
      <c r="AD5326" s="153"/>
      <c r="AE5326" s="190"/>
      <c r="AF5326" s="189"/>
      <c r="AG5326" s="190"/>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5"/>
      <c r="Y5327" s="171"/>
      <c r="Z5327" s="172"/>
      <c r="AA5327" s="209"/>
      <c r="AB5327" s="189"/>
      <c r="AC5327" s="153"/>
      <c r="AD5327" s="153"/>
      <c r="AE5327" s="190"/>
      <c r="AF5327" s="189"/>
      <c r="AG5327" s="190"/>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5"/>
      <c r="Y5328" s="171"/>
      <c r="Z5328" s="172"/>
      <c r="AA5328" s="209"/>
      <c r="AB5328" s="189"/>
      <c r="AC5328" s="153"/>
      <c r="AD5328" s="153"/>
      <c r="AE5328" s="190"/>
      <c r="AF5328" s="189"/>
      <c r="AG5328" s="190"/>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5"/>
      <c r="Y5329" s="171"/>
      <c r="Z5329" s="172"/>
      <c r="AA5329" s="209"/>
      <c r="AB5329" s="189"/>
      <c r="AC5329" s="153"/>
      <c r="AD5329" s="153"/>
      <c r="AE5329" s="190"/>
      <c r="AF5329" s="189"/>
      <c r="AG5329" s="190"/>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5"/>
      <c r="Y5330" s="171"/>
      <c r="Z5330" s="172"/>
      <c r="AA5330" s="209"/>
      <c r="AB5330" s="189"/>
      <c r="AC5330" s="153"/>
      <c r="AD5330" s="153"/>
      <c r="AE5330" s="190"/>
      <c r="AF5330" s="189"/>
      <c r="AG5330" s="190"/>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5"/>
      <c r="Y5331" s="171"/>
      <c r="Z5331" s="172"/>
      <c r="AA5331" s="209"/>
      <c r="AB5331" s="189"/>
      <c r="AC5331" s="153"/>
      <c r="AD5331" s="153"/>
      <c r="AE5331" s="190"/>
      <c r="AF5331" s="189"/>
      <c r="AG5331" s="190"/>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5"/>
      <c r="Y5332" s="171"/>
      <c r="Z5332" s="172"/>
      <c r="AA5332" s="209"/>
      <c r="AB5332" s="189"/>
      <c r="AC5332" s="153"/>
      <c r="AD5332" s="153"/>
      <c r="AE5332" s="190"/>
      <c r="AF5332" s="189"/>
      <c r="AG5332" s="190"/>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5"/>
      <c r="Y5333" s="171"/>
      <c r="Z5333" s="172"/>
      <c r="AA5333" s="209"/>
      <c r="AB5333" s="189"/>
      <c r="AC5333" s="153"/>
      <c r="AD5333" s="153"/>
      <c r="AE5333" s="190"/>
      <c r="AF5333" s="189"/>
      <c r="AG5333" s="190"/>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5"/>
      <c r="Y5334" s="171"/>
      <c r="Z5334" s="172"/>
      <c r="AA5334" s="209"/>
      <c r="AB5334" s="189"/>
      <c r="AC5334" s="153"/>
      <c r="AD5334" s="153"/>
      <c r="AE5334" s="190"/>
      <c r="AF5334" s="189"/>
      <c r="AG5334" s="190"/>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5"/>
      <c r="Y5335" s="171"/>
      <c r="Z5335" s="172"/>
      <c r="AA5335" s="209"/>
      <c r="AB5335" s="189"/>
      <c r="AC5335" s="153"/>
      <c r="AD5335" s="153"/>
      <c r="AE5335" s="190"/>
      <c r="AF5335" s="189"/>
      <c r="AG5335" s="190"/>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5"/>
      <c r="Y5336" s="171"/>
      <c r="Z5336" s="172"/>
      <c r="AA5336" s="209"/>
      <c r="AB5336" s="189"/>
      <c r="AC5336" s="153"/>
      <c r="AD5336" s="153"/>
      <c r="AE5336" s="190"/>
      <c r="AF5336" s="189"/>
      <c r="AG5336" s="190"/>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5"/>
      <c r="Y5337" s="171"/>
      <c r="Z5337" s="172"/>
      <c r="AA5337" s="209"/>
      <c r="AB5337" s="189"/>
      <c r="AC5337" s="153"/>
      <c r="AD5337" s="153"/>
      <c r="AE5337" s="190"/>
      <c r="AF5337" s="189"/>
      <c r="AG5337" s="190"/>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5"/>
      <c r="Y5338" s="171"/>
      <c r="Z5338" s="172"/>
      <c r="AA5338" s="209"/>
      <c r="AB5338" s="189"/>
      <c r="AC5338" s="153"/>
      <c r="AD5338" s="153"/>
      <c r="AE5338" s="190"/>
      <c r="AF5338" s="189"/>
      <c r="AG5338" s="190"/>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5"/>
      <c r="Y5339" s="171"/>
      <c r="Z5339" s="172"/>
      <c r="AA5339" s="209"/>
      <c r="AB5339" s="189"/>
      <c r="AC5339" s="153"/>
      <c r="AD5339" s="153"/>
      <c r="AE5339" s="190"/>
      <c r="AF5339" s="189"/>
      <c r="AG5339" s="190"/>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5"/>
      <c r="Y5340" s="171"/>
      <c r="Z5340" s="172"/>
      <c r="AA5340" s="209"/>
      <c r="AB5340" s="189"/>
      <c r="AC5340" s="153"/>
      <c r="AD5340" s="153"/>
      <c r="AE5340" s="190"/>
      <c r="AF5340" s="189"/>
      <c r="AG5340" s="190"/>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5"/>
      <c r="Y5341" s="171"/>
      <c r="Z5341" s="172"/>
      <c r="AA5341" s="209"/>
      <c r="AB5341" s="189"/>
      <c r="AC5341" s="153"/>
      <c r="AD5341" s="153"/>
      <c r="AE5341" s="190"/>
      <c r="AF5341" s="189"/>
      <c r="AG5341" s="190"/>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5"/>
      <c r="Y5342" s="171"/>
      <c r="Z5342" s="172"/>
      <c r="AA5342" s="209"/>
      <c r="AB5342" s="189"/>
      <c r="AC5342" s="153"/>
      <c r="AD5342" s="153"/>
      <c r="AE5342" s="190"/>
      <c r="AF5342" s="189"/>
      <c r="AG5342" s="190"/>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5"/>
      <c r="Y5343" s="171"/>
      <c r="Z5343" s="172"/>
      <c r="AA5343" s="209"/>
      <c r="AB5343" s="189"/>
      <c r="AC5343" s="153"/>
      <c r="AD5343" s="153"/>
      <c r="AE5343" s="190"/>
      <c r="AF5343" s="189"/>
      <c r="AG5343" s="190"/>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5"/>
      <c r="Y5344" s="171"/>
      <c r="Z5344" s="172"/>
      <c r="AA5344" s="209"/>
      <c r="AB5344" s="189"/>
      <c r="AC5344" s="153"/>
      <c r="AD5344" s="153"/>
      <c r="AE5344" s="190"/>
      <c r="AF5344" s="189"/>
      <c r="AG5344" s="190"/>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5"/>
      <c r="Y5345" s="171"/>
      <c r="Z5345" s="172"/>
      <c r="AA5345" s="209"/>
      <c r="AB5345" s="189"/>
      <c r="AC5345" s="153"/>
      <c r="AD5345" s="153"/>
      <c r="AE5345" s="190"/>
      <c r="AF5345" s="189"/>
      <c r="AG5345" s="190"/>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5"/>
      <c r="Y5346" s="171"/>
      <c r="Z5346" s="172"/>
      <c r="AA5346" s="209"/>
      <c r="AB5346" s="189"/>
      <c r="AC5346" s="153"/>
      <c r="AD5346" s="153"/>
      <c r="AE5346" s="190"/>
      <c r="AF5346" s="189"/>
      <c r="AG5346" s="190"/>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5"/>
      <c r="Y5347" s="171"/>
      <c r="Z5347" s="172"/>
      <c r="AA5347" s="209"/>
      <c r="AB5347" s="189"/>
      <c r="AC5347" s="153"/>
      <c r="AD5347" s="153"/>
      <c r="AE5347" s="190"/>
      <c r="AF5347" s="189"/>
      <c r="AG5347" s="190"/>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5"/>
      <c r="Y5348" s="171"/>
      <c r="Z5348" s="172"/>
      <c r="AA5348" s="209"/>
      <c r="AB5348" s="189"/>
      <c r="AC5348" s="153"/>
      <c r="AD5348" s="153"/>
      <c r="AE5348" s="190"/>
      <c r="AF5348" s="189"/>
      <c r="AG5348" s="190"/>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5"/>
      <c r="Y5349" s="171"/>
      <c r="Z5349" s="172"/>
      <c r="AA5349" s="209"/>
      <c r="AB5349" s="189"/>
      <c r="AC5349" s="153"/>
      <c r="AD5349" s="153"/>
      <c r="AE5349" s="190"/>
      <c r="AF5349" s="189"/>
      <c r="AG5349" s="190"/>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5"/>
      <c r="Y5350" s="171"/>
      <c r="Z5350" s="172"/>
      <c r="AA5350" s="209"/>
      <c r="AB5350" s="189"/>
      <c r="AC5350" s="153"/>
      <c r="AD5350" s="153"/>
      <c r="AE5350" s="190"/>
      <c r="AF5350" s="189"/>
      <c r="AG5350" s="190"/>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5"/>
      <c r="Y5351" s="171"/>
      <c r="Z5351" s="172"/>
      <c r="AA5351" s="209"/>
      <c r="AB5351" s="189"/>
      <c r="AC5351" s="153"/>
      <c r="AD5351" s="153"/>
      <c r="AE5351" s="190"/>
      <c r="AF5351" s="189"/>
      <c r="AG5351" s="190"/>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5"/>
      <c r="Y5352" s="171"/>
      <c r="Z5352" s="172"/>
      <c r="AA5352" s="209"/>
      <c r="AB5352" s="189"/>
      <c r="AC5352" s="153"/>
      <c r="AD5352" s="153"/>
      <c r="AE5352" s="190"/>
      <c r="AF5352" s="189"/>
      <c r="AG5352" s="190"/>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5"/>
      <c r="Y5353" s="171"/>
      <c r="Z5353" s="172"/>
      <c r="AA5353" s="209"/>
      <c r="AB5353" s="189"/>
      <c r="AC5353" s="153"/>
      <c r="AD5353" s="153"/>
      <c r="AE5353" s="190"/>
      <c r="AF5353" s="189"/>
      <c r="AG5353" s="190"/>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5"/>
      <c r="Y5354" s="171"/>
      <c r="Z5354" s="172"/>
      <c r="AA5354" s="209"/>
      <c r="AB5354" s="189"/>
      <c r="AC5354" s="153"/>
      <c r="AD5354" s="153"/>
      <c r="AE5354" s="190"/>
      <c r="AF5354" s="189"/>
      <c r="AG5354" s="190"/>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5"/>
      <c r="Y5355" s="171"/>
      <c r="Z5355" s="172"/>
      <c r="AA5355" s="209"/>
      <c r="AB5355" s="189"/>
      <c r="AC5355" s="153"/>
      <c r="AD5355" s="153"/>
      <c r="AE5355" s="190"/>
      <c r="AF5355" s="189"/>
      <c r="AG5355" s="190"/>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5"/>
      <c r="Y5356" s="171"/>
      <c r="Z5356" s="172"/>
      <c r="AA5356" s="209"/>
      <c r="AB5356" s="189"/>
      <c r="AC5356" s="153"/>
      <c r="AD5356" s="153"/>
      <c r="AE5356" s="190"/>
      <c r="AF5356" s="189"/>
      <c r="AG5356" s="190"/>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5"/>
      <c r="Y5357" s="171"/>
      <c r="Z5357" s="172"/>
      <c r="AA5357" s="209"/>
      <c r="AB5357" s="189"/>
      <c r="AC5357" s="153"/>
      <c r="AD5357" s="153"/>
      <c r="AE5357" s="190"/>
      <c r="AF5357" s="189"/>
      <c r="AG5357" s="190"/>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5"/>
      <c r="Y5358" s="171"/>
      <c r="Z5358" s="172"/>
      <c r="AA5358" s="209"/>
      <c r="AB5358" s="189"/>
      <c r="AC5358" s="153"/>
      <c r="AD5358" s="153"/>
      <c r="AE5358" s="190"/>
      <c r="AF5358" s="189"/>
      <c r="AG5358" s="190"/>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5"/>
      <c r="Y5359" s="171"/>
      <c r="Z5359" s="172"/>
      <c r="AA5359" s="209"/>
      <c r="AB5359" s="189"/>
      <c r="AC5359" s="153"/>
      <c r="AD5359" s="153"/>
      <c r="AE5359" s="190"/>
      <c r="AF5359" s="189"/>
      <c r="AG5359" s="190"/>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5"/>
      <c r="Y5360" s="171"/>
      <c r="Z5360" s="172"/>
      <c r="AA5360" s="209"/>
      <c r="AB5360" s="189"/>
      <c r="AC5360" s="153"/>
      <c r="AD5360" s="153"/>
      <c r="AE5360" s="190"/>
      <c r="AF5360" s="189"/>
      <c r="AG5360" s="190"/>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5"/>
      <c r="Y5361" s="171"/>
      <c r="Z5361" s="172"/>
      <c r="AA5361" s="209"/>
      <c r="AB5361" s="189"/>
      <c r="AC5361" s="153"/>
      <c r="AD5361" s="153"/>
      <c r="AE5361" s="190"/>
      <c r="AF5361" s="189"/>
      <c r="AG5361" s="190"/>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5"/>
      <c r="Y5362" s="171"/>
      <c r="Z5362" s="172"/>
      <c r="AA5362" s="209"/>
      <c r="AB5362" s="189"/>
      <c r="AC5362" s="153"/>
      <c r="AD5362" s="153"/>
      <c r="AE5362" s="190"/>
      <c r="AF5362" s="189"/>
      <c r="AG5362" s="190"/>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5"/>
      <c r="Y5363" s="171"/>
      <c r="Z5363" s="172"/>
      <c r="AA5363" s="209"/>
      <c r="AB5363" s="189"/>
      <c r="AC5363" s="153"/>
      <c r="AD5363" s="153"/>
      <c r="AE5363" s="190"/>
      <c r="AF5363" s="189"/>
      <c r="AG5363" s="190"/>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5"/>
      <c r="Y5364" s="171"/>
      <c r="Z5364" s="172"/>
      <c r="AA5364" s="209"/>
      <c r="AB5364" s="189"/>
      <c r="AC5364" s="153"/>
      <c r="AD5364" s="153"/>
      <c r="AE5364" s="190"/>
      <c r="AF5364" s="189"/>
      <c r="AG5364" s="190"/>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5"/>
      <c r="Y5365" s="171"/>
      <c r="Z5365" s="172"/>
      <c r="AA5365" s="209"/>
      <c r="AB5365" s="189"/>
      <c r="AC5365" s="153"/>
      <c r="AD5365" s="153"/>
      <c r="AE5365" s="190"/>
      <c r="AF5365" s="189"/>
      <c r="AG5365" s="190"/>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5"/>
      <c r="Y5366" s="171"/>
      <c r="Z5366" s="172"/>
      <c r="AA5366" s="209"/>
      <c r="AB5366" s="189"/>
      <c r="AC5366" s="153"/>
      <c r="AD5366" s="153"/>
      <c r="AE5366" s="190"/>
      <c r="AF5366" s="189"/>
      <c r="AG5366" s="190"/>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5"/>
      <c r="Y5367" s="171"/>
      <c r="Z5367" s="172"/>
      <c r="AA5367" s="209"/>
      <c r="AB5367" s="189"/>
      <c r="AC5367" s="153"/>
      <c r="AD5367" s="153"/>
      <c r="AE5367" s="190"/>
      <c r="AF5367" s="189"/>
      <c r="AG5367" s="190"/>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5"/>
      <c r="Y5368" s="171"/>
      <c r="Z5368" s="172"/>
      <c r="AA5368" s="209"/>
      <c r="AB5368" s="189"/>
      <c r="AC5368" s="153"/>
      <c r="AD5368" s="153"/>
      <c r="AE5368" s="190"/>
      <c r="AF5368" s="189"/>
      <c r="AG5368" s="190"/>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5"/>
      <c r="Y5369" s="171"/>
      <c r="Z5369" s="172"/>
      <c r="AA5369" s="209"/>
      <c r="AB5369" s="189"/>
      <c r="AC5369" s="153"/>
      <c r="AD5369" s="153"/>
      <c r="AE5369" s="190"/>
      <c r="AF5369" s="189"/>
      <c r="AG5369" s="190"/>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5"/>
      <c r="Y5370" s="171"/>
      <c r="Z5370" s="172"/>
      <c r="AA5370" s="209"/>
      <c r="AB5370" s="189"/>
      <c r="AC5370" s="153"/>
      <c r="AD5370" s="153"/>
      <c r="AE5370" s="190"/>
      <c r="AF5370" s="189"/>
      <c r="AG5370" s="190"/>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5"/>
      <c r="Y5371" s="171"/>
      <c r="Z5371" s="172"/>
      <c r="AA5371" s="209"/>
      <c r="AB5371" s="189"/>
      <c r="AC5371" s="153"/>
      <c r="AD5371" s="153"/>
      <c r="AE5371" s="190"/>
      <c r="AF5371" s="189"/>
      <c r="AG5371" s="190"/>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5"/>
      <c r="Y5372" s="171"/>
      <c r="Z5372" s="172"/>
      <c r="AA5372" s="209"/>
      <c r="AB5372" s="189"/>
      <c r="AC5372" s="153"/>
      <c r="AD5372" s="153"/>
      <c r="AE5372" s="190"/>
      <c r="AF5372" s="189"/>
      <c r="AG5372" s="190"/>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5"/>
      <c r="Y5373" s="171"/>
      <c r="Z5373" s="172"/>
      <c r="AA5373" s="209"/>
      <c r="AB5373" s="189"/>
      <c r="AC5373" s="153"/>
      <c r="AD5373" s="153"/>
      <c r="AE5373" s="190"/>
      <c r="AF5373" s="189"/>
      <c r="AG5373" s="190"/>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5"/>
      <c r="Y5374" s="171"/>
      <c r="Z5374" s="172"/>
      <c r="AA5374" s="209"/>
      <c r="AB5374" s="189"/>
      <c r="AC5374" s="153"/>
      <c r="AD5374" s="153"/>
      <c r="AE5374" s="190"/>
      <c r="AF5374" s="189"/>
      <c r="AG5374" s="190"/>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5"/>
      <c r="Y5375" s="171"/>
      <c r="Z5375" s="172"/>
      <c r="AA5375" s="209"/>
      <c r="AB5375" s="189"/>
      <c r="AC5375" s="153"/>
      <c r="AD5375" s="153"/>
      <c r="AE5375" s="190"/>
      <c r="AF5375" s="189"/>
      <c r="AG5375" s="190"/>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5"/>
      <c r="Y5376" s="171"/>
      <c r="Z5376" s="172"/>
      <c r="AA5376" s="209"/>
      <c r="AB5376" s="189"/>
      <c r="AC5376" s="153"/>
      <c r="AD5376" s="153"/>
      <c r="AE5376" s="190"/>
      <c r="AF5376" s="189"/>
      <c r="AG5376" s="190"/>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5"/>
      <c r="Y5377" s="171"/>
      <c r="Z5377" s="172"/>
      <c r="AA5377" s="209"/>
      <c r="AB5377" s="189"/>
      <c r="AC5377" s="153"/>
      <c r="AD5377" s="153"/>
      <c r="AE5377" s="190"/>
      <c r="AF5377" s="189"/>
      <c r="AG5377" s="190"/>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5"/>
      <c r="Y5378" s="171"/>
      <c r="Z5378" s="172"/>
      <c r="AA5378" s="209"/>
      <c r="AB5378" s="189"/>
      <c r="AC5378" s="153"/>
      <c r="AD5378" s="153"/>
      <c r="AE5378" s="190"/>
      <c r="AF5378" s="189"/>
      <c r="AG5378" s="190"/>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5"/>
      <c r="Y5379" s="171"/>
      <c r="Z5379" s="172"/>
      <c r="AA5379" s="209"/>
      <c r="AB5379" s="189"/>
      <c r="AC5379" s="153"/>
      <c r="AD5379" s="153"/>
      <c r="AE5379" s="190"/>
      <c r="AF5379" s="189"/>
      <c r="AG5379" s="190"/>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5"/>
      <c r="Y5380" s="171"/>
      <c r="Z5380" s="172"/>
      <c r="AA5380" s="209"/>
      <c r="AB5380" s="189"/>
      <c r="AC5380" s="153"/>
      <c r="AD5380" s="153"/>
      <c r="AE5380" s="190"/>
      <c r="AF5380" s="189"/>
      <c r="AG5380" s="190"/>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5"/>
      <c r="Y5381" s="171"/>
      <c r="Z5381" s="172"/>
      <c r="AA5381" s="209"/>
      <c r="AB5381" s="189"/>
      <c r="AC5381" s="153"/>
      <c r="AD5381" s="153"/>
      <c r="AE5381" s="190"/>
      <c r="AF5381" s="189"/>
      <c r="AG5381" s="190"/>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5"/>
      <c r="Y5382" s="171"/>
      <c r="Z5382" s="172"/>
      <c r="AA5382" s="209"/>
      <c r="AB5382" s="189"/>
      <c r="AC5382" s="153"/>
      <c r="AD5382" s="153"/>
      <c r="AE5382" s="190"/>
      <c r="AF5382" s="189"/>
      <c r="AG5382" s="190"/>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5"/>
      <c r="Y5383" s="171"/>
      <c r="Z5383" s="172"/>
      <c r="AA5383" s="209"/>
      <c r="AB5383" s="189"/>
      <c r="AC5383" s="153"/>
      <c r="AD5383" s="153"/>
      <c r="AE5383" s="190"/>
      <c r="AF5383" s="189"/>
      <c r="AG5383" s="190"/>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5"/>
      <c r="Y5384" s="171"/>
      <c r="Z5384" s="172"/>
      <c r="AA5384" s="209"/>
      <c r="AB5384" s="189"/>
      <c r="AC5384" s="153"/>
      <c r="AD5384" s="153"/>
      <c r="AE5384" s="190"/>
      <c r="AF5384" s="189"/>
      <c r="AG5384" s="190"/>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5"/>
      <c r="Y5385" s="171"/>
      <c r="Z5385" s="172"/>
      <c r="AA5385" s="209"/>
      <c r="AB5385" s="189"/>
      <c r="AC5385" s="153"/>
      <c r="AD5385" s="153"/>
      <c r="AE5385" s="190"/>
      <c r="AF5385" s="189"/>
      <c r="AG5385" s="190"/>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5"/>
      <c r="Y5386" s="171"/>
      <c r="Z5386" s="172"/>
      <c r="AA5386" s="209"/>
      <c r="AB5386" s="189"/>
      <c r="AC5386" s="153"/>
      <c r="AD5386" s="153"/>
      <c r="AE5386" s="190"/>
      <c r="AF5386" s="189"/>
      <c r="AG5386" s="190"/>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5"/>
      <c r="Y5387" s="171"/>
      <c r="Z5387" s="172"/>
      <c r="AA5387" s="209"/>
      <c r="AB5387" s="189"/>
      <c r="AC5387" s="153"/>
      <c r="AD5387" s="153"/>
      <c r="AE5387" s="190"/>
      <c r="AF5387" s="189"/>
      <c r="AG5387" s="190"/>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5"/>
      <c r="Y5388" s="171"/>
      <c r="Z5388" s="172"/>
      <c r="AA5388" s="209"/>
      <c r="AB5388" s="189"/>
      <c r="AC5388" s="153"/>
      <c r="AD5388" s="153"/>
      <c r="AE5388" s="190"/>
      <c r="AF5388" s="189"/>
      <c r="AG5388" s="190"/>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5"/>
      <c r="Y5389" s="171"/>
      <c r="Z5389" s="172"/>
      <c r="AA5389" s="209"/>
      <c r="AB5389" s="189"/>
      <c r="AC5389" s="153"/>
      <c r="AD5389" s="153"/>
      <c r="AE5389" s="190"/>
      <c r="AF5389" s="189"/>
      <c r="AG5389" s="190"/>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5"/>
      <c r="Y5390" s="171"/>
      <c r="Z5390" s="172"/>
      <c r="AA5390" s="209"/>
      <c r="AB5390" s="189"/>
      <c r="AC5390" s="153"/>
      <c r="AD5390" s="153"/>
      <c r="AE5390" s="190"/>
      <c r="AF5390" s="189"/>
      <c r="AG5390" s="190"/>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5"/>
      <c r="Y5391" s="171"/>
      <c r="Z5391" s="172"/>
      <c r="AA5391" s="209"/>
      <c r="AB5391" s="189"/>
      <c r="AC5391" s="153"/>
      <c r="AD5391" s="153"/>
      <c r="AE5391" s="190"/>
      <c r="AF5391" s="189"/>
      <c r="AG5391" s="190"/>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5"/>
      <c r="Y5392" s="171"/>
      <c r="Z5392" s="172"/>
      <c r="AA5392" s="209"/>
      <c r="AB5392" s="189"/>
      <c r="AC5392" s="153"/>
      <c r="AD5392" s="153"/>
      <c r="AE5392" s="190"/>
      <c r="AF5392" s="189"/>
      <c r="AG5392" s="190"/>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5"/>
      <c r="Y5393" s="171"/>
      <c r="Z5393" s="172"/>
      <c r="AA5393" s="209"/>
      <c r="AB5393" s="189"/>
      <c r="AC5393" s="153"/>
      <c r="AD5393" s="153"/>
      <c r="AE5393" s="190"/>
      <c r="AF5393" s="189"/>
      <c r="AG5393" s="190"/>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5"/>
      <c r="Y5394" s="171"/>
      <c r="Z5394" s="172"/>
      <c r="AA5394" s="209"/>
      <c r="AB5394" s="189"/>
      <c r="AC5394" s="153"/>
      <c r="AD5394" s="153"/>
      <c r="AE5394" s="190"/>
      <c r="AF5394" s="189"/>
      <c r="AG5394" s="190"/>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5"/>
      <c r="Y5395" s="171"/>
      <c r="Z5395" s="172"/>
      <c r="AA5395" s="209"/>
      <c r="AB5395" s="189"/>
      <c r="AC5395" s="153"/>
      <c r="AD5395" s="153"/>
      <c r="AE5395" s="190"/>
      <c r="AF5395" s="189"/>
      <c r="AG5395" s="190"/>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5"/>
      <c r="Y5396" s="171"/>
      <c r="Z5396" s="172"/>
      <c r="AA5396" s="209"/>
      <c r="AB5396" s="189"/>
      <c r="AC5396" s="153"/>
      <c r="AD5396" s="153"/>
      <c r="AE5396" s="190"/>
      <c r="AF5396" s="189"/>
      <c r="AG5396" s="190"/>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5"/>
      <c r="Y5397" s="171"/>
      <c r="Z5397" s="172"/>
      <c r="AA5397" s="209"/>
      <c r="AB5397" s="189"/>
      <c r="AC5397" s="153"/>
      <c r="AD5397" s="153"/>
      <c r="AE5397" s="190"/>
      <c r="AF5397" s="189"/>
      <c r="AG5397" s="190"/>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5"/>
      <c r="Y5398" s="171"/>
      <c r="Z5398" s="172"/>
      <c r="AA5398" s="209"/>
      <c r="AB5398" s="189"/>
      <c r="AC5398" s="153"/>
      <c r="AD5398" s="153"/>
      <c r="AE5398" s="190"/>
      <c r="AF5398" s="189"/>
      <c r="AG5398" s="190"/>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5"/>
      <c r="Y5399" s="171"/>
      <c r="Z5399" s="172"/>
      <c r="AA5399" s="209"/>
      <c r="AB5399" s="189"/>
      <c r="AC5399" s="153"/>
      <c r="AD5399" s="153"/>
      <c r="AE5399" s="190"/>
      <c r="AF5399" s="189"/>
      <c r="AG5399" s="190"/>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5"/>
      <c r="Y5400" s="171"/>
      <c r="Z5400" s="172"/>
      <c r="AA5400" s="209"/>
      <c r="AB5400" s="189"/>
      <c r="AC5400" s="153"/>
      <c r="AD5400" s="153"/>
      <c r="AE5400" s="190"/>
      <c r="AF5400" s="189"/>
      <c r="AG5400" s="190"/>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5"/>
      <c r="Y5401" s="171"/>
      <c r="Z5401" s="172"/>
      <c r="AA5401" s="209"/>
      <c r="AB5401" s="189"/>
      <c r="AC5401" s="153"/>
      <c r="AD5401" s="153"/>
      <c r="AE5401" s="190"/>
      <c r="AF5401" s="189"/>
      <c r="AG5401" s="190"/>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5"/>
      <c r="Y5402" s="171"/>
      <c r="Z5402" s="172"/>
      <c r="AA5402" s="209"/>
      <c r="AB5402" s="189"/>
      <c r="AC5402" s="153"/>
      <c r="AD5402" s="153"/>
      <c r="AE5402" s="190"/>
      <c r="AF5402" s="189"/>
      <c r="AG5402" s="190"/>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5"/>
      <c r="Y5403" s="171"/>
      <c r="Z5403" s="172"/>
      <c r="AA5403" s="209"/>
      <c r="AB5403" s="189"/>
      <c r="AC5403" s="153"/>
      <c r="AD5403" s="153"/>
      <c r="AE5403" s="190"/>
      <c r="AF5403" s="189"/>
      <c r="AG5403" s="190"/>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5"/>
      <c r="Y5404" s="171"/>
      <c r="Z5404" s="172"/>
      <c r="AA5404" s="209"/>
      <c r="AB5404" s="189"/>
      <c r="AC5404" s="153"/>
      <c r="AD5404" s="153"/>
      <c r="AE5404" s="190"/>
      <c r="AF5404" s="189"/>
      <c r="AG5404" s="190"/>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5"/>
      <c r="Y5405" s="171"/>
      <c r="Z5405" s="172"/>
      <c r="AA5405" s="209"/>
      <c r="AB5405" s="189"/>
      <c r="AC5405" s="153"/>
      <c r="AD5405" s="153"/>
      <c r="AE5405" s="190"/>
      <c r="AF5405" s="189"/>
      <c r="AG5405" s="190"/>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5"/>
      <c r="Y5406" s="171"/>
      <c r="Z5406" s="172"/>
      <c r="AA5406" s="209"/>
      <c r="AB5406" s="189"/>
      <c r="AC5406" s="153"/>
      <c r="AD5406" s="153"/>
      <c r="AE5406" s="190"/>
      <c r="AF5406" s="189"/>
      <c r="AG5406" s="190"/>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5"/>
      <c r="Y5407" s="171"/>
      <c r="Z5407" s="172"/>
      <c r="AA5407" s="209"/>
      <c r="AB5407" s="189"/>
      <c r="AC5407" s="153"/>
      <c r="AD5407" s="153"/>
      <c r="AE5407" s="190"/>
      <c r="AF5407" s="189"/>
      <c r="AG5407" s="190"/>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5"/>
      <c r="Y5408" s="171"/>
      <c r="Z5408" s="172"/>
      <c r="AA5408" s="209"/>
      <c r="AB5408" s="189"/>
      <c r="AC5408" s="153"/>
      <c r="AD5408" s="153"/>
      <c r="AE5408" s="190"/>
      <c r="AF5408" s="189"/>
      <c r="AG5408" s="190"/>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5"/>
      <c r="Y5409" s="171"/>
      <c r="Z5409" s="172"/>
      <c r="AA5409" s="209"/>
      <c r="AB5409" s="189"/>
      <c r="AC5409" s="153"/>
      <c r="AD5409" s="153"/>
      <c r="AE5409" s="190"/>
      <c r="AF5409" s="189"/>
      <c r="AG5409" s="190"/>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5"/>
      <c r="Y5410" s="171"/>
      <c r="Z5410" s="172"/>
      <c r="AA5410" s="209"/>
      <c r="AB5410" s="189"/>
      <c r="AC5410" s="153"/>
      <c r="AD5410" s="153"/>
      <c r="AE5410" s="190"/>
      <c r="AF5410" s="189"/>
      <c r="AG5410" s="190"/>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5"/>
      <c r="Y5411" s="171"/>
      <c r="Z5411" s="172"/>
      <c r="AA5411" s="209"/>
      <c r="AB5411" s="189"/>
      <c r="AC5411" s="153"/>
      <c r="AD5411" s="153"/>
      <c r="AE5411" s="190"/>
      <c r="AF5411" s="189"/>
      <c r="AG5411" s="190"/>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5"/>
      <c r="Y5412" s="171"/>
      <c r="Z5412" s="172"/>
      <c r="AA5412" s="209"/>
      <c r="AB5412" s="189"/>
      <c r="AC5412" s="153"/>
      <c r="AD5412" s="153"/>
      <c r="AE5412" s="190"/>
      <c r="AF5412" s="189"/>
      <c r="AG5412" s="190"/>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5"/>
      <c r="Y5413" s="171"/>
      <c r="Z5413" s="172"/>
      <c r="AA5413" s="209"/>
      <c r="AB5413" s="189"/>
      <c r="AC5413" s="153"/>
      <c r="AD5413" s="153"/>
      <c r="AE5413" s="190"/>
      <c r="AF5413" s="189"/>
      <c r="AG5413" s="190"/>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5"/>
      <c r="Y5414" s="171"/>
      <c r="Z5414" s="172"/>
      <c r="AA5414" s="209"/>
      <c r="AB5414" s="189"/>
      <c r="AC5414" s="153"/>
      <c r="AD5414" s="153"/>
      <c r="AE5414" s="190"/>
      <c r="AF5414" s="189"/>
      <c r="AG5414" s="190"/>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5"/>
      <c r="Y5415" s="171"/>
      <c r="Z5415" s="172"/>
      <c r="AA5415" s="209"/>
      <c r="AB5415" s="189"/>
      <c r="AC5415" s="153"/>
      <c r="AD5415" s="153"/>
      <c r="AE5415" s="190"/>
      <c r="AF5415" s="189"/>
      <c r="AG5415" s="190"/>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5"/>
      <c r="Y5416" s="171"/>
      <c r="Z5416" s="172"/>
      <c r="AA5416" s="209"/>
      <c r="AB5416" s="189"/>
      <c r="AC5416" s="153"/>
      <c r="AD5416" s="153"/>
      <c r="AE5416" s="190"/>
      <c r="AF5416" s="189"/>
      <c r="AG5416" s="190"/>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5"/>
      <c r="Y5417" s="171"/>
      <c r="Z5417" s="172"/>
      <c r="AA5417" s="209"/>
      <c r="AB5417" s="189"/>
      <c r="AC5417" s="153"/>
      <c r="AD5417" s="153"/>
      <c r="AE5417" s="190"/>
      <c r="AF5417" s="189"/>
      <c r="AG5417" s="190"/>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5"/>
      <c r="Y5418" s="171"/>
      <c r="Z5418" s="172"/>
      <c r="AA5418" s="209"/>
      <c r="AB5418" s="189"/>
      <c r="AC5418" s="153"/>
      <c r="AD5418" s="153"/>
      <c r="AE5418" s="190"/>
      <c r="AF5418" s="189"/>
      <c r="AG5418" s="190"/>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5"/>
      <c r="Y5419" s="171"/>
      <c r="Z5419" s="172"/>
      <c r="AA5419" s="209"/>
      <c r="AB5419" s="189"/>
      <c r="AC5419" s="153"/>
      <c r="AD5419" s="153"/>
      <c r="AE5419" s="190"/>
      <c r="AF5419" s="189"/>
      <c r="AG5419" s="190"/>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5"/>
      <c r="Y5420" s="171"/>
      <c r="Z5420" s="172"/>
      <c r="AA5420" s="209"/>
      <c r="AB5420" s="189"/>
      <c r="AC5420" s="153"/>
      <c r="AD5420" s="153"/>
      <c r="AE5420" s="190"/>
      <c r="AF5420" s="189"/>
      <c r="AG5420" s="190"/>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5"/>
      <c r="Y5421" s="171"/>
      <c r="Z5421" s="172"/>
      <c r="AA5421" s="209"/>
      <c r="AB5421" s="189"/>
      <c r="AC5421" s="153"/>
      <c r="AD5421" s="153"/>
      <c r="AE5421" s="190"/>
      <c r="AF5421" s="189"/>
      <c r="AG5421" s="190"/>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5"/>
      <c r="Y5422" s="171"/>
      <c r="Z5422" s="172"/>
      <c r="AA5422" s="209"/>
      <c r="AB5422" s="189"/>
      <c r="AC5422" s="153"/>
      <c r="AD5422" s="153"/>
      <c r="AE5422" s="190"/>
      <c r="AF5422" s="189"/>
      <c r="AG5422" s="190"/>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5"/>
      <c r="Y5423" s="171"/>
      <c r="Z5423" s="172"/>
      <c r="AA5423" s="209"/>
      <c r="AB5423" s="189"/>
      <c r="AC5423" s="153"/>
      <c r="AD5423" s="153"/>
      <c r="AE5423" s="190"/>
      <c r="AF5423" s="189"/>
      <c r="AG5423" s="190"/>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5"/>
      <c r="Y5424" s="171"/>
      <c r="Z5424" s="172"/>
      <c r="AA5424" s="209"/>
      <c r="AB5424" s="189"/>
      <c r="AC5424" s="153"/>
      <c r="AD5424" s="153"/>
      <c r="AE5424" s="190"/>
      <c r="AF5424" s="189"/>
      <c r="AG5424" s="190"/>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5"/>
      <c r="Y5425" s="171"/>
      <c r="Z5425" s="172"/>
      <c r="AA5425" s="209"/>
      <c r="AB5425" s="189"/>
      <c r="AC5425" s="153"/>
      <c r="AD5425" s="153"/>
      <c r="AE5425" s="190"/>
      <c r="AF5425" s="189"/>
      <c r="AG5425" s="190"/>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5"/>
      <c r="Y5426" s="171"/>
      <c r="Z5426" s="172"/>
      <c r="AA5426" s="209"/>
      <c r="AB5426" s="189"/>
      <c r="AC5426" s="153"/>
      <c r="AD5426" s="153"/>
      <c r="AE5426" s="190"/>
      <c r="AF5426" s="189"/>
      <c r="AG5426" s="190"/>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5"/>
      <c r="Y5427" s="171"/>
      <c r="Z5427" s="172"/>
      <c r="AA5427" s="209"/>
      <c r="AB5427" s="189"/>
      <c r="AC5427" s="153"/>
      <c r="AD5427" s="153"/>
      <c r="AE5427" s="190"/>
      <c r="AF5427" s="189"/>
      <c r="AG5427" s="190"/>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5"/>
      <c r="Y5428" s="171"/>
      <c r="Z5428" s="172"/>
      <c r="AA5428" s="209"/>
      <c r="AB5428" s="189"/>
      <c r="AC5428" s="153"/>
      <c r="AD5428" s="153"/>
      <c r="AE5428" s="190"/>
      <c r="AF5428" s="189"/>
      <c r="AG5428" s="190"/>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5"/>
      <c r="Y5429" s="171"/>
      <c r="Z5429" s="172"/>
      <c r="AA5429" s="209"/>
      <c r="AB5429" s="189"/>
      <c r="AC5429" s="153"/>
      <c r="AD5429" s="153"/>
      <c r="AE5429" s="190"/>
      <c r="AF5429" s="189"/>
      <c r="AG5429" s="190"/>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5"/>
      <c r="Y5430" s="171"/>
      <c r="Z5430" s="172"/>
      <c r="AA5430" s="209"/>
      <c r="AB5430" s="189"/>
      <c r="AC5430" s="153"/>
      <c r="AD5430" s="153"/>
      <c r="AE5430" s="190"/>
      <c r="AF5430" s="189"/>
      <c r="AG5430" s="190"/>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5"/>
      <c r="Y5431" s="171"/>
      <c r="Z5431" s="172"/>
      <c r="AA5431" s="209"/>
      <c r="AB5431" s="189"/>
      <c r="AC5431" s="153"/>
      <c r="AD5431" s="153"/>
      <c r="AE5431" s="190"/>
      <c r="AF5431" s="189"/>
      <c r="AG5431" s="190"/>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5"/>
      <c r="Y5432" s="171"/>
      <c r="Z5432" s="172"/>
      <c r="AA5432" s="209"/>
      <c r="AB5432" s="189"/>
      <c r="AC5432" s="153"/>
      <c r="AD5432" s="153"/>
      <c r="AE5432" s="190"/>
      <c r="AF5432" s="189"/>
      <c r="AG5432" s="190"/>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5"/>
      <c r="Y5433" s="171"/>
      <c r="Z5433" s="172"/>
      <c r="AA5433" s="209"/>
      <c r="AB5433" s="189"/>
      <c r="AC5433" s="153"/>
      <c r="AD5433" s="153"/>
      <c r="AE5433" s="190"/>
      <c r="AF5433" s="189"/>
      <c r="AG5433" s="190"/>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5"/>
      <c r="Y5434" s="171"/>
      <c r="Z5434" s="172"/>
      <c r="AA5434" s="209"/>
      <c r="AB5434" s="189"/>
      <c r="AC5434" s="153"/>
      <c r="AD5434" s="153"/>
      <c r="AE5434" s="190"/>
      <c r="AF5434" s="189"/>
      <c r="AG5434" s="190"/>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5"/>
      <c r="Y5435" s="171"/>
      <c r="Z5435" s="172"/>
      <c r="AA5435" s="209"/>
      <c r="AB5435" s="189"/>
      <c r="AC5435" s="153"/>
      <c r="AD5435" s="153"/>
      <c r="AE5435" s="190"/>
      <c r="AF5435" s="189"/>
      <c r="AG5435" s="190"/>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5"/>
      <c r="Y5436" s="171"/>
      <c r="Z5436" s="172"/>
      <c r="AA5436" s="209"/>
      <c r="AB5436" s="189"/>
      <c r="AC5436" s="153"/>
      <c r="AD5436" s="153"/>
      <c r="AE5436" s="190"/>
      <c r="AF5436" s="189"/>
      <c r="AG5436" s="190"/>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5"/>
      <c r="Y5437" s="171"/>
      <c r="Z5437" s="172"/>
      <c r="AA5437" s="209"/>
      <c r="AB5437" s="189"/>
      <c r="AC5437" s="153"/>
      <c r="AD5437" s="153"/>
      <c r="AE5437" s="190"/>
      <c r="AF5437" s="189"/>
      <c r="AG5437" s="190"/>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5"/>
      <c r="Y5438" s="171"/>
      <c r="Z5438" s="172"/>
      <c r="AA5438" s="209"/>
      <c r="AB5438" s="189"/>
      <c r="AC5438" s="153"/>
      <c r="AD5438" s="153"/>
      <c r="AE5438" s="190"/>
      <c r="AF5438" s="189"/>
      <c r="AG5438" s="190"/>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5"/>
      <c r="Y5439" s="171"/>
      <c r="Z5439" s="172"/>
      <c r="AA5439" s="209"/>
      <c r="AB5439" s="189"/>
      <c r="AC5439" s="153"/>
      <c r="AD5439" s="153"/>
      <c r="AE5439" s="190"/>
      <c r="AF5439" s="189"/>
      <c r="AG5439" s="190"/>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5"/>
      <c r="Y5440" s="171"/>
      <c r="Z5440" s="172"/>
      <c r="AA5440" s="209"/>
      <c r="AB5440" s="189"/>
      <c r="AC5440" s="153"/>
      <c r="AD5440" s="153"/>
      <c r="AE5440" s="190"/>
      <c r="AF5440" s="189"/>
      <c r="AG5440" s="190"/>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5"/>
      <c r="Y5441" s="171"/>
      <c r="Z5441" s="172"/>
      <c r="AA5441" s="209"/>
      <c r="AB5441" s="189"/>
      <c r="AC5441" s="153"/>
      <c r="AD5441" s="153"/>
      <c r="AE5441" s="190"/>
      <c r="AF5441" s="189"/>
      <c r="AG5441" s="190"/>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5"/>
      <c r="Y5442" s="171"/>
      <c r="Z5442" s="172"/>
      <c r="AA5442" s="209"/>
      <c r="AB5442" s="189"/>
      <c r="AC5442" s="153"/>
      <c r="AD5442" s="153"/>
      <c r="AE5442" s="190"/>
      <c r="AF5442" s="189"/>
      <c r="AG5442" s="190"/>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5"/>
      <c r="Y5443" s="171"/>
      <c r="Z5443" s="172"/>
      <c r="AA5443" s="209"/>
      <c r="AB5443" s="189"/>
      <c r="AC5443" s="153"/>
      <c r="AD5443" s="153"/>
      <c r="AE5443" s="190"/>
      <c r="AF5443" s="189"/>
      <c r="AG5443" s="190"/>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5"/>
      <c r="Y5444" s="171"/>
      <c r="Z5444" s="172"/>
      <c r="AA5444" s="209"/>
      <c r="AB5444" s="189"/>
      <c r="AC5444" s="153"/>
      <c r="AD5444" s="153"/>
      <c r="AE5444" s="190"/>
      <c r="AF5444" s="189"/>
      <c r="AG5444" s="190"/>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5"/>
      <c r="Y5445" s="171"/>
      <c r="Z5445" s="172"/>
      <c r="AA5445" s="209"/>
      <c r="AB5445" s="189"/>
      <c r="AC5445" s="153"/>
      <c r="AD5445" s="153"/>
      <c r="AE5445" s="190"/>
      <c r="AF5445" s="189"/>
      <c r="AG5445" s="190"/>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5"/>
      <c r="Y5446" s="171"/>
      <c r="Z5446" s="172"/>
      <c r="AA5446" s="209"/>
      <c r="AB5446" s="189"/>
      <c r="AC5446" s="153"/>
      <c r="AD5446" s="153"/>
      <c r="AE5446" s="190"/>
      <c r="AF5446" s="189"/>
      <c r="AG5446" s="190"/>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5"/>
      <c r="Y5447" s="171"/>
      <c r="Z5447" s="172"/>
      <c r="AA5447" s="209"/>
      <c r="AB5447" s="189"/>
      <c r="AC5447" s="153"/>
      <c r="AD5447" s="153"/>
      <c r="AE5447" s="190"/>
      <c r="AF5447" s="189"/>
      <c r="AG5447" s="190"/>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5"/>
      <c r="Y5448" s="171"/>
      <c r="Z5448" s="172"/>
      <c r="AA5448" s="209"/>
      <c r="AB5448" s="189"/>
      <c r="AC5448" s="153"/>
      <c r="AD5448" s="153"/>
      <c r="AE5448" s="190"/>
      <c r="AF5448" s="189"/>
      <c r="AG5448" s="190"/>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5"/>
      <c r="Y5449" s="171"/>
      <c r="Z5449" s="172"/>
      <c r="AA5449" s="209"/>
      <c r="AB5449" s="189"/>
      <c r="AC5449" s="153"/>
      <c r="AD5449" s="153"/>
      <c r="AE5449" s="190"/>
      <c r="AF5449" s="189"/>
      <c r="AG5449" s="190"/>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5"/>
      <c r="Y5450" s="171"/>
      <c r="Z5450" s="172"/>
      <c r="AA5450" s="209"/>
      <c r="AB5450" s="189"/>
      <c r="AC5450" s="153"/>
      <c r="AD5450" s="153"/>
      <c r="AE5450" s="190"/>
      <c r="AF5450" s="189"/>
      <c r="AG5450" s="190"/>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5"/>
      <c r="Y5451" s="171"/>
      <c r="Z5451" s="172"/>
      <c r="AA5451" s="209"/>
      <c r="AB5451" s="189"/>
      <c r="AC5451" s="153"/>
      <c r="AD5451" s="153"/>
      <c r="AE5451" s="190"/>
      <c r="AF5451" s="189"/>
      <c r="AG5451" s="190"/>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5"/>
      <c r="Y5452" s="171"/>
      <c r="Z5452" s="172"/>
      <c r="AA5452" s="209"/>
      <c r="AB5452" s="189"/>
      <c r="AC5452" s="153"/>
      <c r="AD5452" s="153"/>
      <c r="AE5452" s="190"/>
      <c r="AF5452" s="189"/>
      <c r="AG5452" s="190"/>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5"/>
      <c r="Y5453" s="171"/>
      <c r="Z5453" s="172"/>
      <c r="AA5453" s="209"/>
      <c r="AB5453" s="189"/>
      <c r="AC5453" s="153"/>
      <c r="AD5453" s="153"/>
      <c r="AE5453" s="190"/>
      <c r="AF5453" s="189"/>
      <c r="AG5453" s="190"/>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5"/>
      <c r="Y5454" s="171"/>
      <c r="Z5454" s="172"/>
      <c r="AA5454" s="209"/>
      <c r="AB5454" s="189"/>
      <c r="AC5454" s="153"/>
      <c r="AD5454" s="153"/>
      <c r="AE5454" s="190"/>
      <c r="AF5454" s="189"/>
      <c r="AG5454" s="190"/>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5"/>
      <c r="Y5455" s="171"/>
      <c r="Z5455" s="172"/>
      <c r="AA5455" s="209"/>
      <c r="AB5455" s="189"/>
      <c r="AC5455" s="153"/>
      <c r="AD5455" s="153"/>
      <c r="AE5455" s="190"/>
      <c r="AF5455" s="189"/>
      <c r="AG5455" s="190"/>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5"/>
      <c r="Y5456" s="171"/>
      <c r="Z5456" s="172"/>
      <c r="AA5456" s="209"/>
      <c r="AB5456" s="189"/>
      <c r="AC5456" s="153"/>
      <c r="AD5456" s="153"/>
      <c r="AE5456" s="190"/>
      <c r="AF5456" s="189"/>
      <c r="AG5456" s="190"/>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5"/>
      <c r="Y5457" s="171"/>
      <c r="Z5457" s="172"/>
      <c r="AA5457" s="209"/>
      <c r="AB5457" s="189"/>
      <c r="AC5457" s="153"/>
      <c r="AD5457" s="153"/>
      <c r="AE5457" s="190"/>
      <c r="AF5457" s="189"/>
      <c r="AG5457" s="190"/>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5"/>
      <c r="Y5458" s="171"/>
      <c r="Z5458" s="172"/>
      <c r="AA5458" s="209"/>
      <c r="AB5458" s="189"/>
      <c r="AC5458" s="153"/>
      <c r="AD5458" s="153"/>
      <c r="AE5458" s="190"/>
      <c r="AF5458" s="189"/>
      <c r="AG5458" s="190"/>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5"/>
      <c r="Y5459" s="171"/>
      <c r="Z5459" s="172"/>
      <c r="AA5459" s="209"/>
      <c r="AB5459" s="189"/>
      <c r="AC5459" s="153"/>
      <c r="AD5459" s="153"/>
      <c r="AE5459" s="190"/>
      <c r="AF5459" s="189"/>
      <c r="AG5459" s="190"/>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5"/>
      <c r="Y5460" s="171"/>
      <c r="Z5460" s="172"/>
      <c r="AA5460" s="209"/>
      <c r="AB5460" s="189"/>
      <c r="AC5460" s="153"/>
      <c r="AD5460" s="153"/>
      <c r="AE5460" s="190"/>
      <c r="AF5460" s="189"/>
      <c r="AG5460" s="190"/>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5"/>
      <c r="Y5461" s="171"/>
      <c r="Z5461" s="172"/>
      <c r="AA5461" s="209"/>
      <c r="AB5461" s="189"/>
      <c r="AC5461" s="153"/>
      <c r="AD5461" s="153"/>
      <c r="AE5461" s="190"/>
      <c r="AF5461" s="189"/>
      <c r="AG5461" s="190"/>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5"/>
      <c r="Y5462" s="171"/>
      <c r="Z5462" s="172"/>
      <c r="AA5462" s="209"/>
      <c r="AB5462" s="189"/>
      <c r="AC5462" s="153"/>
      <c r="AD5462" s="153"/>
      <c r="AE5462" s="190"/>
      <c r="AF5462" s="189"/>
      <c r="AG5462" s="190"/>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5"/>
      <c r="Y5463" s="171"/>
      <c r="Z5463" s="172"/>
      <c r="AA5463" s="209"/>
      <c r="AB5463" s="189"/>
      <c r="AC5463" s="153"/>
      <c r="AD5463" s="153"/>
      <c r="AE5463" s="190"/>
      <c r="AF5463" s="189"/>
      <c r="AG5463" s="190"/>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5"/>
      <c r="Y5464" s="171"/>
      <c r="Z5464" s="172"/>
      <c r="AA5464" s="209"/>
      <c r="AB5464" s="189"/>
      <c r="AC5464" s="153"/>
      <c r="AD5464" s="153"/>
      <c r="AE5464" s="190"/>
      <c r="AF5464" s="189"/>
      <c r="AG5464" s="190"/>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5"/>
      <c r="Y5465" s="171"/>
      <c r="Z5465" s="172"/>
      <c r="AA5465" s="209"/>
      <c r="AB5465" s="189"/>
      <c r="AC5465" s="153"/>
      <c r="AD5465" s="153"/>
      <c r="AE5465" s="190"/>
      <c r="AF5465" s="189"/>
      <c r="AG5465" s="190"/>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5"/>
      <c r="Y5466" s="171"/>
      <c r="Z5466" s="172"/>
      <c r="AA5466" s="209"/>
      <c r="AB5466" s="189"/>
      <c r="AC5466" s="153"/>
      <c r="AD5466" s="153"/>
      <c r="AE5466" s="190"/>
      <c r="AF5466" s="189"/>
      <c r="AG5466" s="190"/>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5"/>
      <c r="Y5467" s="171"/>
      <c r="Z5467" s="172"/>
      <c r="AA5467" s="209"/>
      <c r="AB5467" s="189"/>
      <c r="AC5467" s="153"/>
      <c r="AD5467" s="153"/>
      <c r="AE5467" s="190"/>
      <c r="AF5467" s="189"/>
      <c r="AG5467" s="190"/>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5"/>
      <c r="Y5468" s="171"/>
      <c r="Z5468" s="172"/>
      <c r="AA5468" s="209"/>
      <c r="AB5468" s="189"/>
      <c r="AC5468" s="153"/>
      <c r="AD5468" s="153"/>
      <c r="AE5468" s="190"/>
      <c r="AF5468" s="189"/>
      <c r="AG5468" s="190"/>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5"/>
      <c r="Y5469" s="171"/>
      <c r="Z5469" s="172"/>
      <c r="AA5469" s="209"/>
      <c r="AB5469" s="189"/>
      <c r="AC5469" s="153"/>
      <c r="AD5469" s="153"/>
      <c r="AE5469" s="190"/>
      <c r="AF5469" s="189"/>
      <c r="AG5469" s="190"/>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5"/>
      <c r="Y5470" s="171"/>
      <c r="Z5470" s="172"/>
      <c r="AA5470" s="209"/>
      <c r="AB5470" s="189"/>
      <c r="AC5470" s="153"/>
      <c r="AD5470" s="153"/>
      <c r="AE5470" s="190"/>
      <c r="AF5470" s="189"/>
      <c r="AG5470" s="190"/>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5"/>
      <c r="Y5471" s="171"/>
      <c r="Z5471" s="172"/>
      <c r="AA5471" s="209"/>
      <c r="AB5471" s="189"/>
      <c r="AC5471" s="153"/>
      <c r="AD5471" s="153"/>
      <c r="AE5471" s="190"/>
      <c r="AF5471" s="189"/>
      <c r="AG5471" s="190"/>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5"/>
      <c r="Y5472" s="171"/>
      <c r="Z5472" s="172"/>
      <c r="AA5472" s="209"/>
      <c r="AB5472" s="189"/>
      <c r="AC5472" s="153"/>
      <c r="AD5472" s="153"/>
      <c r="AE5472" s="190"/>
      <c r="AF5472" s="189"/>
      <c r="AG5472" s="190"/>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5"/>
      <c r="Y5473" s="171"/>
      <c r="Z5473" s="172"/>
      <c r="AA5473" s="209"/>
      <c r="AB5473" s="189"/>
      <c r="AC5473" s="153"/>
      <c r="AD5473" s="153"/>
      <c r="AE5473" s="190"/>
      <c r="AF5473" s="189"/>
      <c r="AG5473" s="190"/>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5"/>
      <c r="Y5474" s="171"/>
      <c r="Z5474" s="172"/>
      <c r="AA5474" s="209"/>
      <c r="AB5474" s="189"/>
      <c r="AC5474" s="153"/>
      <c r="AD5474" s="153"/>
      <c r="AE5474" s="190"/>
      <c r="AF5474" s="189"/>
      <c r="AG5474" s="190"/>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5"/>
      <c r="Y5475" s="171"/>
      <c r="Z5475" s="172"/>
      <c r="AA5475" s="209"/>
      <c r="AB5475" s="189"/>
      <c r="AC5475" s="153"/>
      <c r="AD5475" s="153"/>
      <c r="AE5475" s="190"/>
      <c r="AF5475" s="189"/>
      <c r="AG5475" s="190"/>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5"/>
      <c r="Y5476" s="171"/>
      <c r="Z5476" s="172"/>
      <c r="AA5476" s="209"/>
      <c r="AB5476" s="189"/>
      <c r="AC5476" s="153"/>
      <c r="AD5476" s="153"/>
      <c r="AE5476" s="190"/>
      <c r="AF5476" s="189"/>
      <c r="AG5476" s="190"/>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5"/>
      <c r="Y5477" s="171"/>
      <c r="Z5477" s="172"/>
      <c r="AA5477" s="209"/>
      <c r="AB5477" s="189"/>
      <c r="AC5477" s="153"/>
      <c r="AD5477" s="153"/>
      <c r="AE5477" s="190"/>
      <c r="AF5477" s="189"/>
      <c r="AG5477" s="190"/>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5"/>
      <c r="Y5478" s="171"/>
      <c r="Z5478" s="172"/>
      <c r="AA5478" s="209"/>
      <c r="AB5478" s="189"/>
      <c r="AC5478" s="153"/>
      <c r="AD5478" s="153"/>
      <c r="AE5478" s="190"/>
      <c r="AF5478" s="189"/>
      <c r="AG5478" s="190"/>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5"/>
      <c r="Y5479" s="171"/>
      <c r="Z5479" s="172"/>
      <c r="AA5479" s="209"/>
      <c r="AB5479" s="189"/>
      <c r="AC5479" s="153"/>
      <c r="AD5479" s="153"/>
      <c r="AE5479" s="190"/>
      <c r="AF5479" s="189"/>
      <c r="AG5479" s="190"/>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5"/>
      <c r="Y5480" s="171"/>
      <c r="Z5480" s="172"/>
      <c r="AA5480" s="209"/>
      <c r="AB5480" s="189"/>
      <c r="AC5480" s="153"/>
      <c r="AD5480" s="153"/>
      <c r="AE5480" s="190"/>
      <c r="AF5480" s="189"/>
      <c r="AG5480" s="190"/>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5"/>
      <c r="Y5481" s="171"/>
      <c r="Z5481" s="172"/>
      <c r="AA5481" s="209"/>
      <c r="AB5481" s="189"/>
      <c r="AC5481" s="153"/>
      <c r="AD5481" s="153"/>
      <c r="AE5481" s="190"/>
      <c r="AF5481" s="189"/>
      <c r="AG5481" s="190"/>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5"/>
      <c r="Y5482" s="171"/>
      <c r="Z5482" s="172"/>
      <c r="AA5482" s="209"/>
      <c r="AB5482" s="189"/>
      <c r="AC5482" s="153"/>
      <c r="AD5482" s="153"/>
      <c r="AE5482" s="190"/>
      <c r="AF5482" s="189"/>
      <c r="AG5482" s="190"/>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5"/>
      <c r="Y5483" s="171"/>
      <c r="Z5483" s="172"/>
      <c r="AA5483" s="209"/>
      <c r="AB5483" s="189"/>
      <c r="AC5483" s="153"/>
      <c r="AD5483" s="153"/>
      <c r="AE5483" s="190"/>
      <c r="AF5483" s="189"/>
      <c r="AG5483" s="190"/>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5"/>
      <c r="Y5484" s="171"/>
      <c r="Z5484" s="172"/>
      <c r="AA5484" s="209"/>
      <c r="AB5484" s="189"/>
      <c r="AC5484" s="153"/>
      <c r="AD5484" s="153"/>
      <c r="AE5484" s="190"/>
      <c r="AF5484" s="189"/>
      <c r="AG5484" s="190"/>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5"/>
      <c r="Y5485" s="171"/>
      <c r="Z5485" s="172"/>
      <c r="AA5485" s="209"/>
      <c r="AB5485" s="189"/>
      <c r="AC5485" s="153"/>
      <c r="AD5485" s="153"/>
      <c r="AE5485" s="190"/>
      <c r="AF5485" s="189"/>
      <c r="AG5485" s="190"/>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5"/>
      <c r="Y5486" s="171"/>
      <c r="Z5486" s="172"/>
      <c r="AA5486" s="209"/>
      <c r="AB5486" s="189"/>
      <c r="AC5486" s="153"/>
      <c r="AD5486" s="153"/>
      <c r="AE5486" s="190"/>
      <c r="AF5486" s="189"/>
      <c r="AG5486" s="190"/>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5"/>
      <c r="Y5487" s="171"/>
      <c r="Z5487" s="172"/>
      <c r="AA5487" s="209"/>
      <c r="AB5487" s="189"/>
      <c r="AC5487" s="153"/>
      <c r="AD5487" s="153"/>
      <c r="AE5487" s="190"/>
      <c r="AF5487" s="189"/>
      <c r="AG5487" s="190"/>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5"/>
      <c r="Y5488" s="171"/>
      <c r="Z5488" s="172"/>
      <c r="AA5488" s="209"/>
      <c r="AB5488" s="189"/>
      <c r="AC5488" s="153"/>
      <c r="AD5488" s="153"/>
      <c r="AE5488" s="190"/>
      <c r="AF5488" s="189"/>
      <c r="AG5488" s="190"/>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5"/>
      <c r="Y5489" s="171"/>
      <c r="Z5489" s="172"/>
      <c r="AA5489" s="209"/>
      <c r="AB5489" s="189"/>
      <c r="AC5489" s="153"/>
      <c r="AD5489" s="153"/>
      <c r="AE5489" s="190"/>
      <c r="AF5489" s="189"/>
      <c r="AG5489" s="190"/>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5"/>
      <c r="Y5490" s="171"/>
      <c r="Z5490" s="172"/>
      <c r="AA5490" s="209"/>
      <c r="AB5490" s="189"/>
      <c r="AC5490" s="153"/>
      <c r="AD5490" s="153"/>
      <c r="AE5490" s="190"/>
      <c r="AF5490" s="189"/>
      <c r="AG5490" s="190"/>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5"/>
      <c r="Y5491" s="171"/>
      <c r="Z5491" s="172"/>
      <c r="AA5491" s="209"/>
      <c r="AB5491" s="189"/>
      <c r="AC5491" s="153"/>
      <c r="AD5491" s="153"/>
      <c r="AE5491" s="190"/>
      <c r="AF5491" s="189"/>
      <c r="AG5491" s="190"/>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5"/>
      <c r="Y5492" s="171"/>
      <c r="Z5492" s="172"/>
      <c r="AA5492" s="209"/>
      <c r="AB5492" s="189"/>
      <c r="AC5492" s="153"/>
      <c r="AD5492" s="153"/>
      <c r="AE5492" s="190"/>
      <c r="AF5492" s="189"/>
      <c r="AG5492" s="190"/>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5"/>
      <c r="Y5493" s="171"/>
      <c r="Z5493" s="172"/>
      <c r="AA5493" s="209"/>
      <c r="AB5493" s="189"/>
      <c r="AC5493" s="153"/>
      <c r="AD5493" s="153"/>
      <c r="AE5493" s="190"/>
      <c r="AF5493" s="189"/>
      <c r="AG5493" s="190"/>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5"/>
      <c r="Y5494" s="171"/>
      <c r="Z5494" s="172"/>
      <c r="AA5494" s="209"/>
      <c r="AB5494" s="189"/>
      <c r="AC5494" s="153"/>
      <c r="AD5494" s="153"/>
      <c r="AE5494" s="190"/>
      <c r="AF5494" s="189"/>
      <c r="AG5494" s="190"/>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5"/>
      <c r="Y5495" s="171"/>
      <c r="Z5495" s="172"/>
      <c r="AA5495" s="209"/>
      <c r="AB5495" s="189"/>
      <c r="AC5495" s="153"/>
      <c r="AD5495" s="153"/>
      <c r="AE5495" s="190"/>
      <c r="AF5495" s="189"/>
      <c r="AG5495" s="190"/>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5"/>
      <c r="Y5496" s="171"/>
      <c r="Z5496" s="172"/>
      <c r="AA5496" s="209"/>
      <c r="AB5496" s="189"/>
      <c r="AC5496" s="153"/>
      <c r="AD5496" s="153"/>
      <c r="AE5496" s="190"/>
      <c r="AF5496" s="189"/>
      <c r="AG5496" s="190"/>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5"/>
      <c r="Y5497" s="171"/>
      <c r="Z5497" s="172"/>
      <c r="AA5497" s="209"/>
      <c r="AB5497" s="189"/>
      <c r="AC5497" s="153"/>
      <c r="AD5497" s="153"/>
      <c r="AE5497" s="190"/>
      <c r="AF5497" s="189"/>
      <c r="AG5497" s="190"/>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5"/>
      <c r="Y5498" s="171"/>
      <c r="Z5498" s="172"/>
      <c r="AA5498" s="209"/>
      <c r="AB5498" s="189"/>
      <c r="AC5498" s="153"/>
      <c r="AD5498" s="153"/>
      <c r="AE5498" s="190"/>
      <c r="AF5498" s="189"/>
      <c r="AG5498" s="190"/>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5"/>
      <c r="Y5499" s="171"/>
      <c r="Z5499" s="172"/>
      <c r="AA5499" s="209"/>
      <c r="AB5499" s="189"/>
      <c r="AC5499" s="153"/>
      <c r="AD5499" s="153"/>
      <c r="AE5499" s="190"/>
      <c r="AF5499" s="189"/>
      <c r="AG5499" s="190"/>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5"/>
      <c r="Y5500" s="171"/>
      <c r="Z5500" s="172"/>
      <c r="AA5500" s="209"/>
      <c r="AB5500" s="189"/>
      <c r="AC5500" s="153"/>
      <c r="AD5500" s="153"/>
      <c r="AE5500" s="190"/>
      <c r="AF5500" s="189"/>
      <c r="AG5500" s="190"/>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5"/>
      <c r="Y5501" s="171"/>
      <c r="Z5501" s="172"/>
      <c r="AA5501" s="209"/>
      <c r="AB5501" s="189"/>
      <c r="AC5501" s="153"/>
      <c r="AD5501" s="153"/>
      <c r="AE5501" s="190"/>
      <c r="AF5501" s="189"/>
      <c r="AG5501" s="190"/>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5"/>
      <c r="Y5502" s="171"/>
      <c r="Z5502" s="172"/>
      <c r="AA5502" s="209"/>
      <c r="AB5502" s="189"/>
      <c r="AC5502" s="153"/>
      <c r="AD5502" s="153"/>
      <c r="AE5502" s="190"/>
      <c r="AF5502" s="189"/>
      <c r="AG5502" s="190"/>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5"/>
      <c r="Y5503" s="171"/>
      <c r="Z5503" s="172"/>
      <c r="AA5503" s="209"/>
      <c r="AB5503" s="189"/>
      <c r="AC5503" s="153"/>
      <c r="AD5503" s="153"/>
      <c r="AE5503" s="190"/>
      <c r="AF5503" s="189"/>
      <c r="AG5503" s="190"/>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5"/>
      <c r="Y5504" s="171"/>
      <c r="Z5504" s="172"/>
      <c r="AA5504" s="209"/>
      <c r="AB5504" s="189"/>
      <c r="AC5504" s="153"/>
      <c r="AD5504" s="153"/>
      <c r="AE5504" s="190"/>
      <c r="AF5504" s="189"/>
      <c r="AG5504" s="190"/>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5"/>
      <c r="Y5505" s="171"/>
      <c r="Z5505" s="172"/>
      <c r="AA5505" s="209"/>
      <c r="AB5505" s="189"/>
      <c r="AC5505" s="153"/>
      <c r="AD5505" s="153"/>
      <c r="AE5505" s="190"/>
      <c r="AF5505" s="189"/>
      <c r="AG5505" s="190"/>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5"/>
      <c r="Y5506" s="171"/>
      <c r="Z5506" s="172"/>
      <c r="AA5506" s="209"/>
      <c r="AB5506" s="189"/>
      <c r="AC5506" s="153"/>
      <c r="AD5506" s="153"/>
      <c r="AE5506" s="190"/>
      <c r="AF5506" s="189"/>
      <c r="AG5506" s="190"/>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5"/>
      <c r="Y5507" s="171"/>
      <c r="Z5507" s="172"/>
      <c r="AA5507" s="209"/>
      <c r="AB5507" s="189"/>
      <c r="AC5507" s="153"/>
      <c r="AD5507" s="153"/>
      <c r="AE5507" s="190"/>
      <c r="AF5507" s="189"/>
      <c r="AG5507" s="190"/>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5"/>
      <c r="Y5508" s="171"/>
      <c r="Z5508" s="172"/>
      <c r="AA5508" s="209"/>
      <c r="AB5508" s="189"/>
      <c r="AC5508" s="153"/>
      <c r="AD5508" s="153"/>
      <c r="AE5508" s="190"/>
      <c r="AF5508" s="189"/>
      <c r="AG5508" s="190"/>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5"/>
      <c r="Y5509" s="171"/>
      <c r="Z5509" s="172"/>
      <c r="AA5509" s="209"/>
      <c r="AB5509" s="189"/>
      <c r="AC5509" s="153"/>
      <c r="AD5509" s="153"/>
      <c r="AE5509" s="190"/>
      <c r="AF5509" s="189"/>
      <c r="AG5509" s="190"/>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5"/>
      <c r="Y5510" s="171"/>
      <c r="Z5510" s="172"/>
      <c r="AA5510" s="209"/>
      <c r="AB5510" s="189"/>
      <c r="AC5510" s="153"/>
      <c r="AD5510" s="153"/>
      <c r="AE5510" s="190"/>
      <c r="AF5510" s="189"/>
      <c r="AG5510" s="190"/>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5"/>
      <c r="Y5511" s="171"/>
      <c r="Z5511" s="172"/>
      <c r="AA5511" s="209"/>
      <c r="AB5511" s="189"/>
      <c r="AC5511" s="153"/>
      <c r="AD5511" s="153"/>
      <c r="AE5511" s="190"/>
      <c r="AF5511" s="189"/>
      <c r="AG5511" s="190"/>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5"/>
      <c r="Y5512" s="171"/>
      <c r="Z5512" s="172"/>
      <c r="AA5512" s="209"/>
      <c r="AB5512" s="189"/>
      <c r="AC5512" s="153"/>
      <c r="AD5512" s="153"/>
      <c r="AE5512" s="190"/>
      <c r="AF5512" s="189"/>
      <c r="AG5512" s="190"/>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5"/>
      <c r="Y5513" s="171"/>
      <c r="Z5513" s="172"/>
      <c r="AA5513" s="209"/>
      <c r="AB5513" s="189"/>
      <c r="AC5513" s="153"/>
      <c r="AD5513" s="153"/>
      <c r="AE5513" s="190"/>
      <c r="AF5513" s="189"/>
      <c r="AG5513" s="190"/>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5"/>
      <c r="Y5514" s="171"/>
      <c r="Z5514" s="172"/>
      <c r="AA5514" s="209"/>
      <c r="AB5514" s="189"/>
      <c r="AC5514" s="153"/>
      <c r="AD5514" s="153"/>
      <c r="AE5514" s="190"/>
      <c r="AF5514" s="189"/>
      <c r="AG5514" s="190"/>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5"/>
      <c r="Y5515" s="171"/>
      <c r="Z5515" s="172"/>
      <c r="AA5515" s="209"/>
      <c r="AB5515" s="189"/>
      <c r="AC5515" s="153"/>
      <c r="AD5515" s="153"/>
      <c r="AE5515" s="190"/>
      <c r="AF5515" s="189"/>
      <c r="AG5515" s="190"/>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5"/>
      <c r="Y5516" s="171"/>
      <c r="Z5516" s="172"/>
      <c r="AA5516" s="209"/>
      <c r="AB5516" s="189"/>
      <c r="AC5516" s="153"/>
      <c r="AD5516" s="153"/>
      <c r="AE5516" s="190"/>
      <c r="AF5516" s="189"/>
      <c r="AG5516" s="190"/>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5"/>
      <c r="Y5517" s="171"/>
      <c r="Z5517" s="172"/>
      <c r="AA5517" s="209"/>
      <c r="AB5517" s="189"/>
      <c r="AC5517" s="153"/>
      <c r="AD5517" s="153"/>
      <c r="AE5517" s="190"/>
      <c r="AF5517" s="189"/>
      <c r="AG5517" s="190"/>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5"/>
      <c r="Y5518" s="171"/>
      <c r="Z5518" s="172"/>
      <c r="AA5518" s="209"/>
      <c r="AB5518" s="189"/>
      <c r="AC5518" s="153"/>
      <c r="AD5518" s="153"/>
      <c r="AE5518" s="190"/>
      <c r="AF5518" s="189"/>
      <c r="AG5518" s="190"/>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5"/>
      <c r="Y5519" s="171"/>
      <c r="Z5519" s="172"/>
      <c r="AA5519" s="209"/>
      <c r="AB5519" s="189"/>
      <c r="AC5519" s="153"/>
      <c r="AD5519" s="153"/>
      <c r="AE5519" s="190"/>
      <c r="AF5519" s="189"/>
      <c r="AG5519" s="190"/>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5"/>
      <c r="Y5520" s="171"/>
      <c r="Z5520" s="172"/>
      <c r="AA5520" s="209"/>
      <c r="AB5520" s="189"/>
      <c r="AC5520" s="153"/>
      <c r="AD5520" s="153"/>
      <c r="AE5520" s="190"/>
      <c r="AF5520" s="189"/>
      <c r="AG5520" s="190"/>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5"/>
      <c r="Y5521" s="171"/>
      <c r="Z5521" s="172"/>
      <c r="AA5521" s="209"/>
      <c r="AB5521" s="189"/>
      <c r="AC5521" s="153"/>
      <c r="AD5521" s="153"/>
      <c r="AE5521" s="190"/>
      <c r="AF5521" s="189"/>
      <c r="AG5521" s="190"/>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5"/>
      <c r="Y5522" s="171"/>
      <c r="Z5522" s="172"/>
      <c r="AA5522" s="209"/>
      <c r="AB5522" s="189"/>
      <c r="AC5522" s="153"/>
      <c r="AD5522" s="153"/>
      <c r="AE5522" s="190"/>
      <c r="AF5522" s="189"/>
      <c r="AG5522" s="190"/>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5"/>
      <c r="Y5523" s="171"/>
      <c r="Z5523" s="172"/>
      <c r="AA5523" s="209"/>
      <c r="AB5523" s="189"/>
      <c r="AC5523" s="153"/>
      <c r="AD5523" s="153"/>
      <c r="AE5523" s="190"/>
      <c r="AF5523" s="189"/>
      <c r="AG5523" s="190"/>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5"/>
      <c r="Y5524" s="171"/>
      <c r="Z5524" s="172"/>
      <c r="AA5524" s="209"/>
      <c r="AB5524" s="189"/>
      <c r="AC5524" s="153"/>
      <c r="AD5524" s="153"/>
      <c r="AE5524" s="190"/>
      <c r="AF5524" s="189"/>
      <c r="AG5524" s="190"/>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5"/>
      <c r="Y5525" s="171"/>
      <c r="Z5525" s="172"/>
      <c r="AA5525" s="209"/>
      <c r="AB5525" s="189"/>
      <c r="AC5525" s="153"/>
      <c r="AD5525" s="153"/>
      <c r="AE5525" s="190"/>
      <c r="AF5525" s="189"/>
      <c r="AG5525" s="190"/>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5"/>
      <c r="Y5526" s="171"/>
      <c r="Z5526" s="172"/>
      <c r="AA5526" s="209"/>
      <c r="AB5526" s="189"/>
      <c r="AC5526" s="153"/>
      <c r="AD5526" s="153"/>
      <c r="AE5526" s="190"/>
      <c r="AF5526" s="189"/>
      <c r="AG5526" s="190"/>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5"/>
      <c r="Y5527" s="171"/>
      <c r="Z5527" s="172"/>
      <c r="AA5527" s="209"/>
      <c r="AB5527" s="189"/>
      <c r="AC5527" s="153"/>
      <c r="AD5527" s="153"/>
      <c r="AE5527" s="190"/>
      <c r="AF5527" s="189"/>
      <c r="AG5527" s="190"/>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5"/>
      <c r="Y5528" s="171"/>
      <c r="Z5528" s="172"/>
      <c r="AA5528" s="209"/>
      <c r="AB5528" s="189"/>
      <c r="AC5528" s="153"/>
      <c r="AD5528" s="153"/>
      <c r="AE5528" s="190"/>
      <c r="AF5528" s="189"/>
      <c r="AG5528" s="190"/>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5"/>
      <c r="Y5529" s="171"/>
      <c r="Z5529" s="172"/>
      <c r="AA5529" s="209"/>
      <c r="AB5529" s="189"/>
      <c r="AC5529" s="153"/>
      <c r="AD5529" s="153"/>
      <c r="AE5529" s="190"/>
      <c r="AF5529" s="189"/>
      <c r="AG5529" s="190"/>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5"/>
      <c r="Y5530" s="171"/>
      <c r="Z5530" s="172"/>
      <c r="AA5530" s="209"/>
      <c r="AB5530" s="189"/>
      <c r="AC5530" s="153"/>
      <c r="AD5530" s="153"/>
      <c r="AE5530" s="190"/>
      <c r="AF5530" s="189"/>
      <c r="AG5530" s="190"/>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5"/>
      <c r="Y5531" s="171"/>
      <c r="Z5531" s="172"/>
      <c r="AA5531" s="209"/>
      <c r="AB5531" s="189"/>
      <c r="AC5531" s="153"/>
      <c r="AD5531" s="153"/>
      <c r="AE5531" s="190"/>
      <c r="AF5531" s="189"/>
      <c r="AG5531" s="190"/>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5"/>
      <c r="Y5532" s="171"/>
      <c r="Z5532" s="172"/>
      <c r="AA5532" s="209"/>
      <c r="AB5532" s="189"/>
      <c r="AC5532" s="153"/>
      <c r="AD5532" s="153"/>
      <c r="AE5532" s="190"/>
      <c r="AF5532" s="189"/>
      <c r="AG5532" s="190"/>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5"/>
      <c r="Y5533" s="171"/>
      <c r="Z5533" s="172"/>
      <c r="AA5533" s="209"/>
      <c r="AB5533" s="189"/>
      <c r="AC5533" s="153"/>
      <c r="AD5533" s="153"/>
      <c r="AE5533" s="190"/>
      <c r="AF5533" s="189"/>
      <c r="AG5533" s="190"/>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5"/>
      <c r="Y5534" s="171"/>
      <c r="Z5534" s="172"/>
      <c r="AA5534" s="209"/>
      <c r="AB5534" s="189"/>
      <c r="AC5534" s="153"/>
      <c r="AD5534" s="153"/>
      <c r="AE5534" s="190"/>
      <c r="AF5534" s="189"/>
      <c r="AG5534" s="190"/>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5"/>
      <c r="Y5535" s="171"/>
      <c r="Z5535" s="172"/>
      <c r="AA5535" s="209"/>
      <c r="AB5535" s="189"/>
      <c r="AC5535" s="153"/>
      <c r="AD5535" s="153"/>
      <c r="AE5535" s="190"/>
      <c r="AF5535" s="189"/>
      <c r="AG5535" s="190"/>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5"/>
      <c r="Y5536" s="171"/>
      <c r="Z5536" s="172"/>
      <c r="AA5536" s="209"/>
      <c r="AB5536" s="189"/>
      <c r="AC5536" s="153"/>
      <c r="AD5536" s="153"/>
      <c r="AE5536" s="190"/>
      <c r="AF5536" s="189"/>
      <c r="AG5536" s="190"/>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5"/>
      <c r="Y5537" s="171"/>
      <c r="Z5537" s="172"/>
      <c r="AA5537" s="209"/>
      <c r="AB5537" s="189"/>
      <c r="AC5537" s="153"/>
      <c r="AD5537" s="153"/>
      <c r="AE5537" s="190"/>
      <c r="AF5537" s="189"/>
      <c r="AG5537" s="190"/>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5"/>
      <c r="Y5538" s="171"/>
      <c r="Z5538" s="172"/>
      <c r="AA5538" s="209"/>
      <c r="AB5538" s="189"/>
      <c r="AC5538" s="153"/>
      <c r="AD5538" s="153"/>
      <c r="AE5538" s="190"/>
      <c r="AF5538" s="189"/>
      <c r="AG5538" s="190"/>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5"/>
      <c r="Y5539" s="171"/>
      <c r="Z5539" s="172"/>
      <c r="AA5539" s="209"/>
      <c r="AB5539" s="189"/>
      <c r="AC5539" s="153"/>
      <c r="AD5539" s="153"/>
      <c r="AE5539" s="190"/>
      <c r="AF5539" s="189"/>
      <c r="AG5539" s="190"/>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5"/>
      <c r="Y5540" s="171"/>
      <c r="Z5540" s="172"/>
      <c r="AA5540" s="209"/>
      <c r="AB5540" s="189"/>
      <c r="AC5540" s="153"/>
      <c r="AD5540" s="153"/>
      <c r="AE5540" s="190"/>
      <c r="AF5540" s="189"/>
      <c r="AG5540" s="190"/>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5"/>
      <c r="Y5541" s="171"/>
      <c r="Z5541" s="172"/>
      <c r="AA5541" s="209"/>
      <c r="AB5541" s="189"/>
      <c r="AC5541" s="153"/>
      <c r="AD5541" s="153"/>
      <c r="AE5541" s="190"/>
      <c r="AF5541" s="189"/>
      <c r="AG5541" s="190"/>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5"/>
      <c r="Y5542" s="171"/>
      <c r="Z5542" s="172"/>
      <c r="AA5542" s="209"/>
      <c r="AB5542" s="189"/>
      <c r="AC5542" s="153"/>
      <c r="AD5542" s="153"/>
      <c r="AE5542" s="190"/>
      <c r="AF5542" s="189"/>
      <c r="AG5542" s="190"/>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5"/>
      <c r="Y5543" s="171"/>
      <c r="Z5543" s="172"/>
      <c r="AA5543" s="209"/>
      <c r="AB5543" s="189"/>
      <c r="AC5543" s="153"/>
      <c r="AD5543" s="153"/>
      <c r="AE5543" s="190"/>
      <c r="AF5543" s="189"/>
      <c r="AG5543" s="190"/>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5"/>
      <c r="Y5544" s="171"/>
      <c r="Z5544" s="172"/>
      <c r="AA5544" s="209"/>
      <c r="AB5544" s="189"/>
      <c r="AC5544" s="153"/>
      <c r="AD5544" s="153"/>
      <c r="AE5544" s="190"/>
      <c r="AF5544" s="189"/>
      <c r="AG5544" s="190"/>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5"/>
      <c r="Y5545" s="171"/>
      <c r="Z5545" s="172"/>
      <c r="AA5545" s="209"/>
      <c r="AB5545" s="189"/>
      <c r="AC5545" s="153"/>
      <c r="AD5545" s="153"/>
      <c r="AE5545" s="190"/>
      <c r="AF5545" s="189"/>
      <c r="AG5545" s="190"/>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5"/>
      <c r="Y5546" s="171"/>
      <c r="Z5546" s="172"/>
      <c r="AA5546" s="209"/>
      <c r="AB5546" s="189"/>
      <c r="AC5546" s="153"/>
      <c r="AD5546" s="153"/>
      <c r="AE5546" s="190"/>
      <c r="AF5546" s="189"/>
      <c r="AG5546" s="190"/>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5"/>
      <c r="Y5547" s="171"/>
      <c r="Z5547" s="172"/>
      <c r="AA5547" s="209"/>
      <c r="AB5547" s="189"/>
      <c r="AC5547" s="153"/>
      <c r="AD5547" s="153"/>
      <c r="AE5547" s="190"/>
      <c r="AF5547" s="189"/>
      <c r="AG5547" s="190"/>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5"/>
      <c r="Y5548" s="171"/>
      <c r="Z5548" s="172"/>
      <c r="AA5548" s="209"/>
      <c r="AB5548" s="189"/>
      <c r="AC5548" s="153"/>
      <c r="AD5548" s="153"/>
      <c r="AE5548" s="190"/>
      <c r="AF5548" s="189"/>
      <c r="AG5548" s="190"/>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5"/>
      <c r="Y5549" s="171"/>
      <c r="Z5549" s="172"/>
      <c r="AA5549" s="209"/>
      <c r="AB5549" s="189"/>
      <c r="AC5549" s="153"/>
      <c r="AD5549" s="153"/>
      <c r="AE5549" s="190"/>
      <c r="AF5549" s="189"/>
      <c r="AG5549" s="190"/>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5"/>
      <c r="Y5550" s="171"/>
      <c r="Z5550" s="172"/>
      <c r="AA5550" s="209"/>
      <c r="AB5550" s="189"/>
      <c r="AC5550" s="153"/>
      <c r="AD5550" s="153"/>
      <c r="AE5550" s="190"/>
      <c r="AF5550" s="189"/>
      <c r="AG5550" s="190"/>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5"/>
      <c r="Y5551" s="171"/>
      <c r="Z5551" s="172"/>
      <c r="AA5551" s="209"/>
      <c r="AB5551" s="189"/>
      <c r="AC5551" s="153"/>
      <c r="AD5551" s="153"/>
      <c r="AE5551" s="190"/>
      <c r="AF5551" s="189"/>
      <c r="AG5551" s="190"/>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5"/>
      <c r="Y5552" s="171"/>
      <c r="Z5552" s="172"/>
      <c r="AA5552" s="209"/>
      <c r="AB5552" s="189"/>
      <c r="AC5552" s="153"/>
      <c r="AD5552" s="153"/>
      <c r="AE5552" s="190"/>
      <c r="AF5552" s="189"/>
      <c r="AG5552" s="190"/>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5"/>
      <c r="Y5553" s="171"/>
      <c r="Z5553" s="172"/>
      <c r="AA5553" s="209"/>
      <c r="AB5553" s="189"/>
      <c r="AC5553" s="153"/>
      <c r="AD5553" s="153"/>
      <c r="AE5553" s="190"/>
      <c r="AF5553" s="189"/>
      <c r="AG5553" s="190"/>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5"/>
      <c r="Y5554" s="171"/>
      <c r="Z5554" s="172"/>
      <c r="AA5554" s="209"/>
      <c r="AB5554" s="189"/>
      <c r="AC5554" s="153"/>
      <c r="AD5554" s="153"/>
      <c r="AE5554" s="190"/>
      <c r="AF5554" s="189"/>
      <c r="AG5554" s="190"/>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5"/>
      <c r="Y5555" s="171"/>
      <c r="Z5555" s="172"/>
      <c r="AA5555" s="209"/>
      <c r="AB5555" s="189"/>
      <c r="AC5555" s="153"/>
      <c r="AD5555" s="153"/>
      <c r="AE5555" s="190"/>
      <c r="AF5555" s="189"/>
      <c r="AG5555" s="190"/>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5"/>
      <c r="Y5556" s="171"/>
      <c r="Z5556" s="172"/>
      <c r="AA5556" s="209"/>
      <c r="AB5556" s="189"/>
      <c r="AC5556" s="153"/>
      <c r="AD5556" s="153"/>
      <c r="AE5556" s="190"/>
      <c r="AF5556" s="189"/>
      <c r="AG5556" s="190"/>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5"/>
      <c r="Y5557" s="171"/>
      <c r="Z5557" s="172"/>
      <c r="AA5557" s="209"/>
      <c r="AB5557" s="189"/>
      <c r="AC5557" s="153"/>
      <c r="AD5557" s="153"/>
      <c r="AE5557" s="190"/>
      <c r="AF5557" s="189"/>
      <c r="AG5557" s="190"/>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5"/>
      <c r="Y5558" s="171"/>
      <c r="Z5558" s="172"/>
      <c r="AA5558" s="209"/>
      <c r="AB5558" s="189"/>
      <c r="AC5558" s="153"/>
      <c r="AD5558" s="153"/>
      <c r="AE5558" s="190"/>
      <c r="AF5558" s="189"/>
      <c r="AG5558" s="190"/>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5"/>
      <c r="Y5559" s="171"/>
      <c r="Z5559" s="172"/>
      <c r="AA5559" s="209"/>
      <c r="AB5559" s="189"/>
      <c r="AC5559" s="153"/>
      <c r="AD5559" s="153"/>
      <c r="AE5559" s="190"/>
      <c r="AF5559" s="189"/>
      <c r="AG5559" s="190"/>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5"/>
      <c r="Y5560" s="171"/>
      <c r="Z5560" s="172"/>
      <c r="AA5560" s="209"/>
      <c r="AB5560" s="189"/>
      <c r="AC5560" s="153"/>
      <c r="AD5560" s="153"/>
      <c r="AE5560" s="190"/>
      <c r="AF5560" s="189"/>
      <c r="AG5560" s="190"/>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5"/>
      <c r="Y5561" s="171"/>
      <c r="Z5561" s="172"/>
      <c r="AA5561" s="209"/>
      <c r="AB5561" s="189"/>
      <c r="AC5561" s="153"/>
      <c r="AD5561" s="153"/>
      <c r="AE5561" s="190"/>
      <c r="AF5561" s="189"/>
      <c r="AG5561" s="190"/>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5"/>
      <c r="Y5562" s="171"/>
      <c r="Z5562" s="172"/>
      <c r="AA5562" s="209"/>
      <c r="AB5562" s="189"/>
      <c r="AC5562" s="153"/>
      <c r="AD5562" s="153"/>
      <c r="AE5562" s="190"/>
      <c r="AF5562" s="189"/>
      <c r="AG5562" s="190"/>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5"/>
      <c r="Y5563" s="171"/>
      <c r="Z5563" s="172"/>
      <c r="AA5563" s="209"/>
      <c r="AB5563" s="189"/>
      <c r="AC5563" s="153"/>
      <c r="AD5563" s="153"/>
      <c r="AE5563" s="190"/>
      <c r="AF5563" s="189"/>
      <c r="AG5563" s="190"/>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5"/>
      <c r="Y5564" s="171"/>
      <c r="Z5564" s="172"/>
      <c r="AA5564" s="209"/>
      <c r="AB5564" s="189"/>
      <c r="AC5564" s="153"/>
      <c r="AD5564" s="153"/>
      <c r="AE5564" s="190"/>
      <c r="AF5564" s="189"/>
      <c r="AG5564" s="190"/>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5"/>
      <c r="Y5565" s="171"/>
      <c r="Z5565" s="172"/>
      <c r="AA5565" s="209"/>
      <c r="AB5565" s="189"/>
      <c r="AC5565" s="153"/>
      <c r="AD5565" s="153"/>
      <c r="AE5565" s="190"/>
      <c r="AF5565" s="189"/>
      <c r="AG5565" s="190"/>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5"/>
      <c r="Y5566" s="171"/>
      <c r="Z5566" s="172"/>
      <c r="AA5566" s="209"/>
      <c r="AB5566" s="189"/>
      <c r="AC5566" s="153"/>
      <c r="AD5566" s="153"/>
      <c r="AE5566" s="190"/>
      <c r="AF5566" s="189"/>
      <c r="AG5566" s="190"/>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5"/>
      <c r="Y5567" s="171"/>
      <c r="Z5567" s="172"/>
      <c r="AA5567" s="209"/>
      <c r="AB5567" s="189"/>
      <c r="AC5567" s="153"/>
      <c r="AD5567" s="153"/>
      <c r="AE5567" s="190"/>
      <c r="AF5567" s="189"/>
      <c r="AG5567" s="190"/>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5"/>
      <c r="Y5568" s="171"/>
      <c r="Z5568" s="172"/>
      <c r="AA5568" s="209"/>
      <c r="AB5568" s="189"/>
      <c r="AC5568" s="153"/>
      <c r="AD5568" s="153"/>
      <c r="AE5568" s="190"/>
      <c r="AF5568" s="189"/>
      <c r="AG5568" s="190"/>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5"/>
      <c r="Y5569" s="171"/>
      <c r="Z5569" s="172"/>
      <c r="AA5569" s="209"/>
      <c r="AB5569" s="189"/>
      <c r="AC5569" s="153"/>
      <c r="AD5569" s="153"/>
      <c r="AE5569" s="190"/>
      <c r="AF5569" s="189"/>
      <c r="AG5569" s="190"/>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5"/>
      <c r="Y5570" s="171"/>
      <c r="Z5570" s="172"/>
      <c r="AA5570" s="209"/>
      <c r="AB5570" s="189"/>
      <c r="AC5570" s="153"/>
      <c r="AD5570" s="153"/>
      <c r="AE5570" s="190"/>
      <c r="AF5570" s="189"/>
      <c r="AG5570" s="190"/>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5"/>
      <c r="Y5571" s="171"/>
      <c r="Z5571" s="172"/>
      <c r="AA5571" s="209"/>
      <c r="AB5571" s="189"/>
      <c r="AC5571" s="153"/>
      <c r="AD5571" s="153"/>
      <c r="AE5571" s="190"/>
      <c r="AF5571" s="189"/>
      <c r="AG5571" s="190"/>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5"/>
      <c r="Y5572" s="171"/>
      <c r="Z5572" s="172"/>
      <c r="AA5572" s="209"/>
      <c r="AB5572" s="189"/>
      <c r="AC5572" s="153"/>
      <c r="AD5572" s="153"/>
      <c r="AE5572" s="190"/>
      <c r="AF5572" s="189"/>
      <c r="AG5572" s="190"/>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5"/>
      <c r="Y5573" s="171"/>
      <c r="Z5573" s="172"/>
      <c r="AA5573" s="209"/>
      <c r="AB5573" s="189"/>
      <c r="AC5573" s="153"/>
      <c r="AD5573" s="153"/>
      <c r="AE5573" s="190"/>
      <c r="AF5573" s="189"/>
      <c r="AG5573" s="190"/>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5"/>
      <c r="Y5574" s="171"/>
      <c r="Z5574" s="172"/>
      <c r="AA5574" s="209"/>
      <c r="AB5574" s="189"/>
      <c r="AC5574" s="153"/>
      <c r="AD5574" s="153"/>
      <c r="AE5574" s="190"/>
      <c r="AF5574" s="189"/>
      <c r="AG5574" s="190"/>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5"/>
      <c r="Y5575" s="171"/>
      <c r="Z5575" s="172"/>
      <c r="AA5575" s="209"/>
      <c r="AB5575" s="189"/>
      <c r="AC5575" s="153"/>
      <c r="AD5575" s="153"/>
      <c r="AE5575" s="190"/>
      <c r="AF5575" s="189"/>
      <c r="AG5575" s="190"/>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5"/>
      <c r="Y5576" s="171"/>
      <c r="Z5576" s="172"/>
      <c r="AA5576" s="209"/>
      <c r="AB5576" s="189"/>
      <c r="AC5576" s="153"/>
      <c r="AD5576" s="153"/>
      <c r="AE5576" s="190"/>
      <c r="AF5576" s="189"/>
      <c r="AG5576" s="190"/>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5"/>
      <c r="Y5577" s="171"/>
      <c r="Z5577" s="172"/>
      <c r="AA5577" s="209"/>
      <c r="AB5577" s="189"/>
      <c r="AC5577" s="153"/>
      <c r="AD5577" s="153"/>
      <c r="AE5577" s="190"/>
      <c r="AF5577" s="189"/>
      <c r="AG5577" s="190"/>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5"/>
      <c r="Y5578" s="171"/>
      <c r="Z5578" s="172"/>
      <c r="AA5578" s="209"/>
      <c r="AB5578" s="189"/>
      <c r="AC5578" s="153"/>
      <c r="AD5578" s="153"/>
      <c r="AE5578" s="190"/>
      <c r="AF5578" s="189"/>
      <c r="AG5578" s="190"/>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5"/>
      <c r="Y5579" s="171"/>
      <c r="Z5579" s="172"/>
      <c r="AA5579" s="209"/>
      <c r="AB5579" s="189"/>
      <c r="AC5579" s="153"/>
      <c r="AD5579" s="153"/>
      <c r="AE5579" s="190"/>
      <c r="AF5579" s="189"/>
      <c r="AG5579" s="190"/>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5"/>
      <c r="Y5580" s="171"/>
      <c r="Z5580" s="172"/>
      <c r="AA5580" s="209"/>
      <c r="AB5580" s="189"/>
      <c r="AC5580" s="153"/>
      <c r="AD5580" s="153"/>
      <c r="AE5580" s="190"/>
      <c r="AF5580" s="189"/>
      <c r="AG5580" s="190"/>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5"/>
      <c r="Y5581" s="171"/>
      <c r="Z5581" s="172"/>
      <c r="AA5581" s="209"/>
      <c r="AB5581" s="189"/>
      <c r="AC5581" s="153"/>
      <c r="AD5581" s="153"/>
      <c r="AE5581" s="190"/>
      <c r="AF5581" s="189"/>
      <c r="AG5581" s="190"/>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5"/>
      <c r="Y5582" s="171"/>
      <c r="Z5582" s="172"/>
      <c r="AA5582" s="209"/>
      <c r="AB5582" s="189"/>
      <c r="AC5582" s="153"/>
      <c r="AD5582" s="153"/>
      <c r="AE5582" s="190"/>
      <c r="AF5582" s="189"/>
      <c r="AG5582" s="190"/>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5"/>
      <c r="Y5583" s="171"/>
      <c r="Z5583" s="172"/>
      <c r="AA5583" s="209"/>
      <c r="AB5583" s="189"/>
      <c r="AC5583" s="153"/>
      <c r="AD5583" s="153"/>
      <c r="AE5583" s="190"/>
      <c r="AF5583" s="189"/>
      <c r="AG5583" s="190"/>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5"/>
      <c r="Y5584" s="171"/>
      <c r="Z5584" s="172"/>
      <c r="AA5584" s="209"/>
      <c r="AB5584" s="189"/>
      <c r="AC5584" s="153"/>
      <c r="AD5584" s="153"/>
      <c r="AE5584" s="190"/>
      <c r="AF5584" s="189"/>
      <c r="AG5584" s="190"/>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5"/>
      <c r="Y5585" s="171"/>
      <c r="Z5585" s="172"/>
      <c r="AA5585" s="209"/>
      <c r="AB5585" s="189"/>
      <c r="AC5585" s="153"/>
      <c r="AD5585" s="153"/>
      <c r="AE5585" s="190"/>
      <c r="AF5585" s="189"/>
      <c r="AG5585" s="190"/>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5"/>
      <c r="Y5586" s="171"/>
      <c r="Z5586" s="172"/>
      <c r="AA5586" s="209"/>
      <c r="AB5586" s="189"/>
      <c r="AC5586" s="153"/>
      <c r="AD5586" s="153"/>
      <c r="AE5586" s="190"/>
      <c r="AF5586" s="189"/>
      <c r="AG5586" s="190"/>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5"/>
      <c r="Y5587" s="171"/>
      <c r="Z5587" s="172"/>
      <c r="AA5587" s="209"/>
      <c r="AB5587" s="189"/>
      <c r="AC5587" s="153"/>
      <c r="AD5587" s="153"/>
      <c r="AE5587" s="190"/>
      <c r="AF5587" s="189"/>
      <c r="AG5587" s="190"/>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5"/>
      <c r="Y5588" s="171"/>
      <c r="Z5588" s="172"/>
      <c r="AA5588" s="209"/>
      <c r="AB5588" s="189"/>
      <c r="AC5588" s="153"/>
      <c r="AD5588" s="153"/>
      <c r="AE5588" s="190"/>
      <c r="AF5588" s="189"/>
      <c r="AG5588" s="190"/>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5"/>
      <c r="Y5589" s="171"/>
      <c r="Z5589" s="172"/>
      <c r="AA5589" s="209"/>
      <c r="AB5589" s="189"/>
      <c r="AC5589" s="153"/>
      <c r="AD5589" s="153"/>
      <c r="AE5589" s="190"/>
      <c r="AF5589" s="189"/>
      <c r="AG5589" s="190"/>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5"/>
      <c r="Y5590" s="171"/>
      <c r="Z5590" s="172"/>
      <c r="AA5590" s="209"/>
      <c r="AB5590" s="189"/>
      <c r="AC5590" s="153"/>
      <c r="AD5590" s="153"/>
      <c r="AE5590" s="190"/>
      <c r="AF5590" s="189"/>
      <c r="AG5590" s="190"/>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5"/>
      <c r="Y5591" s="171"/>
      <c r="Z5591" s="172"/>
      <c r="AA5591" s="209"/>
      <c r="AB5591" s="189"/>
      <c r="AC5591" s="153"/>
      <c r="AD5591" s="153"/>
      <c r="AE5591" s="190"/>
      <c r="AF5591" s="189"/>
      <c r="AG5591" s="190"/>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5"/>
      <c r="Y5592" s="171"/>
      <c r="Z5592" s="172"/>
      <c r="AA5592" s="209"/>
      <c r="AB5592" s="189"/>
      <c r="AC5592" s="153"/>
      <c r="AD5592" s="153"/>
      <c r="AE5592" s="190"/>
      <c r="AF5592" s="189"/>
      <c r="AG5592" s="190"/>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5"/>
      <c r="Y5593" s="171"/>
      <c r="Z5593" s="172"/>
      <c r="AA5593" s="209"/>
      <c r="AB5593" s="189"/>
      <c r="AC5593" s="153"/>
      <c r="AD5593" s="153"/>
      <c r="AE5593" s="190"/>
      <c r="AF5593" s="189"/>
      <c r="AG5593" s="190"/>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5"/>
      <c r="Y5594" s="171"/>
      <c r="Z5594" s="172"/>
      <c r="AA5594" s="209"/>
      <c r="AB5594" s="189"/>
      <c r="AC5594" s="153"/>
      <c r="AD5594" s="153"/>
      <c r="AE5594" s="190"/>
      <c r="AF5594" s="189"/>
      <c r="AG5594" s="190"/>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5"/>
      <c r="Y5595" s="171"/>
      <c r="Z5595" s="172"/>
      <c r="AA5595" s="209"/>
      <c r="AB5595" s="189"/>
      <c r="AC5595" s="153"/>
      <c r="AD5595" s="153"/>
      <c r="AE5595" s="190"/>
      <c r="AF5595" s="189"/>
      <c r="AG5595" s="190"/>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5"/>
      <c r="Y5596" s="171"/>
      <c r="Z5596" s="172"/>
      <c r="AA5596" s="209"/>
      <c r="AB5596" s="189"/>
      <c r="AC5596" s="153"/>
      <c r="AD5596" s="153"/>
      <c r="AE5596" s="190"/>
      <c r="AF5596" s="189"/>
      <c r="AG5596" s="190"/>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5"/>
      <c r="Y5597" s="171"/>
      <c r="Z5597" s="172"/>
      <c r="AA5597" s="209"/>
      <c r="AB5597" s="189"/>
      <c r="AC5597" s="153"/>
      <c r="AD5597" s="153"/>
      <c r="AE5597" s="190"/>
      <c r="AF5597" s="189"/>
      <c r="AG5597" s="190"/>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5"/>
      <c r="Y5598" s="171"/>
      <c r="Z5598" s="172"/>
      <c r="AA5598" s="209"/>
      <c r="AB5598" s="189"/>
      <c r="AC5598" s="153"/>
      <c r="AD5598" s="153"/>
      <c r="AE5598" s="190"/>
      <c r="AF5598" s="189"/>
      <c r="AG5598" s="190"/>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5"/>
      <c r="Y5599" s="171"/>
      <c r="Z5599" s="172"/>
      <c r="AA5599" s="209"/>
      <c r="AB5599" s="189"/>
      <c r="AC5599" s="153"/>
      <c r="AD5599" s="153"/>
      <c r="AE5599" s="190"/>
      <c r="AF5599" s="189"/>
      <c r="AG5599" s="190"/>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5"/>
      <c r="Y5600" s="171"/>
      <c r="Z5600" s="172"/>
      <c r="AA5600" s="209"/>
      <c r="AB5600" s="189"/>
      <c r="AC5600" s="153"/>
      <c r="AD5600" s="153"/>
      <c r="AE5600" s="190"/>
      <c r="AF5600" s="189"/>
      <c r="AG5600" s="190"/>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5"/>
      <c r="Y5601" s="171"/>
      <c r="Z5601" s="172"/>
      <c r="AA5601" s="209"/>
      <c r="AB5601" s="189"/>
      <c r="AC5601" s="153"/>
      <c r="AD5601" s="153"/>
      <c r="AE5601" s="190"/>
      <c r="AF5601" s="189"/>
      <c r="AG5601" s="190"/>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5"/>
      <c r="Y5602" s="171"/>
      <c r="Z5602" s="172"/>
      <c r="AA5602" s="209"/>
      <c r="AB5602" s="189"/>
      <c r="AC5602" s="153"/>
      <c r="AD5602" s="153"/>
      <c r="AE5602" s="190"/>
      <c r="AF5602" s="189"/>
      <c r="AG5602" s="190"/>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5"/>
      <c r="Y5603" s="171"/>
      <c r="Z5603" s="172"/>
      <c r="AA5603" s="209"/>
      <c r="AB5603" s="189"/>
      <c r="AC5603" s="153"/>
      <c r="AD5603" s="153"/>
      <c r="AE5603" s="190"/>
      <c r="AF5603" s="189"/>
      <c r="AG5603" s="190"/>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5"/>
      <c r="Y5604" s="171"/>
      <c r="Z5604" s="172"/>
      <c r="AA5604" s="209"/>
      <c r="AB5604" s="189"/>
      <c r="AC5604" s="153"/>
      <c r="AD5604" s="153"/>
      <c r="AE5604" s="190"/>
      <c r="AF5604" s="189"/>
      <c r="AG5604" s="190"/>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5"/>
      <c r="Y5605" s="171"/>
      <c r="Z5605" s="172"/>
      <c r="AA5605" s="209"/>
      <c r="AB5605" s="189"/>
      <c r="AC5605" s="153"/>
      <c r="AD5605" s="153"/>
      <c r="AE5605" s="190"/>
      <c r="AF5605" s="189"/>
      <c r="AG5605" s="190"/>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5"/>
      <c r="Y5606" s="171"/>
      <c r="Z5606" s="172"/>
      <c r="AA5606" s="209"/>
      <c r="AB5606" s="189"/>
      <c r="AC5606" s="153"/>
      <c r="AD5606" s="153"/>
      <c r="AE5606" s="190"/>
      <c r="AF5606" s="189"/>
      <c r="AG5606" s="190"/>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5"/>
      <c r="Y5607" s="171"/>
      <c r="Z5607" s="172"/>
      <c r="AA5607" s="209"/>
      <c r="AB5607" s="189"/>
      <c r="AC5607" s="153"/>
      <c r="AD5607" s="153"/>
      <c r="AE5607" s="190"/>
      <c r="AF5607" s="189"/>
      <c r="AG5607" s="190"/>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5"/>
      <c r="Y5608" s="171"/>
      <c r="Z5608" s="172"/>
      <c r="AA5608" s="209"/>
      <c r="AB5608" s="189"/>
      <c r="AC5608" s="153"/>
      <c r="AD5608" s="153"/>
      <c r="AE5608" s="190"/>
      <c r="AF5608" s="189"/>
      <c r="AG5608" s="190"/>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5"/>
      <c r="Y5609" s="171"/>
      <c r="Z5609" s="172"/>
      <c r="AA5609" s="209"/>
      <c r="AB5609" s="189"/>
      <c r="AC5609" s="153"/>
      <c r="AD5609" s="153"/>
      <c r="AE5609" s="190"/>
      <c r="AF5609" s="189"/>
      <c r="AG5609" s="190"/>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5"/>
      <c r="Y5610" s="171"/>
      <c r="Z5610" s="172"/>
      <c r="AA5610" s="209"/>
      <c r="AB5610" s="189"/>
      <c r="AC5610" s="153"/>
      <c r="AD5610" s="153"/>
      <c r="AE5610" s="190"/>
      <c r="AF5610" s="189"/>
      <c r="AG5610" s="190"/>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5"/>
      <c r="Y5611" s="171"/>
      <c r="Z5611" s="172"/>
      <c r="AA5611" s="209"/>
      <c r="AB5611" s="189"/>
      <c r="AC5611" s="153"/>
      <c r="AD5611" s="153"/>
      <c r="AE5611" s="190"/>
      <c r="AF5611" s="189"/>
      <c r="AG5611" s="190"/>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5"/>
      <c r="Y5612" s="171"/>
      <c r="Z5612" s="172"/>
      <c r="AA5612" s="209"/>
      <c r="AB5612" s="189"/>
      <c r="AC5612" s="153"/>
      <c r="AD5612" s="153"/>
      <c r="AE5612" s="190"/>
      <c r="AF5612" s="189"/>
      <c r="AG5612" s="190"/>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5"/>
      <c r="Y5613" s="171"/>
      <c r="Z5613" s="172"/>
      <c r="AA5613" s="209"/>
      <c r="AB5613" s="189"/>
      <c r="AC5613" s="153"/>
      <c r="AD5613" s="153"/>
      <c r="AE5613" s="190"/>
      <c r="AF5613" s="189"/>
      <c r="AG5613" s="190"/>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5"/>
      <c r="Y5614" s="171"/>
      <c r="Z5614" s="172"/>
      <c r="AA5614" s="209"/>
      <c r="AB5614" s="189"/>
      <c r="AC5614" s="153"/>
      <c r="AD5614" s="153"/>
      <c r="AE5614" s="190"/>
      <c r="AF5614" s="189"/>
      <c r="AG5614" s="190"/>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5"/>
      <c r="Y5615" s="171"/>
      <c r="Z5615" s="172"/>
      <c r="AA5615" s="209"/>
      <c r="AB5615" s="189"/>
      <c r="AC5615" s="153"/>
      <c r="AD5615" s="153"/>
      <c r="AE5615" s="190"/>
      <c r="AF5615" s="189"/>
      <c r="AG5615" s="190"/>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5"/>
      <c r="Y5616" s="171"/>
      <c r="Z5616" s="172"/>
      <c r="AA5616" s="209"/>
      <c r="AB5616" s="189"/>
      <c r="AC5616" s="153"/>
      <c r="AD5616" s="153"/>
      <c r="AE5616" s="190"/>
      <c r="AF5616" s="189"/>
      <c r="AG5616" s="190"/>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5"/>
      <c r="Y5617" s="171"/>
      <c r="Z5617" s="172"/>
      <c r="AA5617" s="209"/>
      <c r="AB5617" s="189"/>
      <c r="AC5617" s="153"/>
      <c r="AD5617" s="153"/>
      <c r="AE5617" s="190"/>
      <c r="AF5617" s="189"/>
      <c r="AG5617" s="190"/>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5"/>
      <c r="Y5618" s="171"/>
      <c r="Z5618" s="172"/>
      <c r="AA5618" s="209"/>
      <c r="AB5618" s="189"/>
      <c r="AC5618" s="153"/>
      <c r="AD5618" s="153"/>
      <c r="AE5618" s="190"/>
      <c r="AF5618" s="189"/>
      <c r="AG5618" s="190"/>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5"/>
      <c r="Y5619" s="171"/>
      <c r="Z5619" s="172"/>
      <c r="AA5619" s="209"/>
      <c r="AB5619" s="189"/>
      <c r="AC5619" s="153"/>
      <c r="AD5619" s="153"/>
      <c r="AE5619" s="190"/>
      <c r="AF5619" s="189"/>
      <c r="AG5619" s="190"/>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5"/>
      <c r="Y5620" s="171"/>
      <c r="Z5620" s="172"/>
      <c r="AA5620" s="209"/>
      <c r="AB5620" s="189"/>
      <c r="AC5620" s="153"/>
      <c r="AD5620" s="153"/>
      <c r="AE5620" s="190"/>
      <c r="AF5620" s="189"/>
      <c r="AG5620" s="190"/>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5"/>
      <c r="Y5621" s="171"/>
      <c r="Z5621" s="172"/>
      <c r="AA5621" s="209"/>
      <c r="AB5621" s="189"/>
      <c r="AC5621" s="153"/>
      <c r="AD5621" s="153"/>
      <c r="AE5621" s="190"/>
      <c r="AF5621" s="189"/>
      <c r="AG5621" s="190"/>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5"/>
      <c r="Y5622" s="171"/>
      <c r="Z5622" s="172"/>
      <c r="AA5622" s="209"/>
      <c r="AB5622" s="189"/>
      <c r="AC5622" s="153"/>
      <c r="AD5622" s="153"/>
      <c r="AE5622" s="190"/>
      <c r="AF5622" s="189"/>
      <c r="AG5622" s="190"/>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5"/>
      <c r="Y5623" s="171"/>
      <c r="Z5623" s="172"/>
      <c r="AA5623" s="209"/>
      <c r="AB5623" s="189"/>
      <c r="AC5623" s="153"/>
      <c r="AD5623" s="153"/>
      <c r="AE5623" s="190"/>
      <c r="AF5623" s="189"/>
      <c r="AG5623" s="190"/>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5"/>
      <c r="Y5624" s="171"/>
      <c r="Z5624" s="172"/>
      <c r="AA5624" s="209"/>
      <c r="AB5624" s="189"/>
      <c r="AC5624" s="153"/>
      <c r="AD5624" s="153"/>
      <c r="AE5624" s="190"/>
      <c r="AF5624" s="189"/>
      <c r="AG5624" s="190"/>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5"/>
      <c r="Y5625" s="171"/>
      <c r="Z5625" s="172"/>
      <c r="AA5625" s="209"/>
      <c r="AB5625" s="189"/>
      <c r="AC5625" s="153"/>
      <c r="AD5625" s="153"/>
      <c r="AE5625" s="190"/>
      <c r="AF5625" s="189"/>
      <c r="AG5625" s="190"/>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5"/>
      <c r="Y5626" s="171"/>
      <c r="Z5626" s="172"/>
      <c r="AA5626" s="209"/>
      <c r="AB5626" s="189"/>
      <c r="AC5626" s="153"/>
      <c r="AD5626" s="153"/>
      <c r="AE5626" s="190"/>
      <c r="AF5626" s="189"/>
      <c r="AG5626" s="190"/>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5"/>
      <c r="Y5627" s="171"/>
      <c r="Z5627" s="172"/>
      <c r="AA5627" s="209"/>
      <c r="AB5627" s="189"/>
      <c r="AC5627" s="153"/>
      <c r="AD5627" s="153"/>
      <c r="AE5627" s="190"/>
      <c r="AF5627" s="189"/>
      <c r="AG5627" s="190"/>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5"/>
      <c r="Y5628" s="171"/>
      <c r="Z5628" s="172"/>
      <c r="AA5628" s="209"/>
      <c r="AB5628" s="189"/>
      <c r="AC5628" s="153"/>
      <c r="AD5628" s="153"/>
      <c r="AE5628" s="190"/>
      <c r="AF5628" s="189"/>
      <c r="AG5628" s="190"/>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5"/>
      <c r="Y5629" s="171"/>
      <c r="Z5629" s="172"/>
      <c r="AA5629" s="209"/>
      <c r="AB5629" s="189"/>
      <c r="AC5629" s="153"/>
      <c r="AD5629" s="153"/>
      <c r="AE5629" s="190"/>
      <c r="AF5629" s="189"/>
      <c r="AG5629" s="190"/>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5"/>
      <c r="Y5630" s="171"/>
      <c r="Z5630" s="172"/>
      <c r="AA5630" s="209"/>
      <c r="AB5630" s="189"/>
      <c r="AC5630" s="153"/>
      <c r="AD5630" s="153"/>
      <c r="AE5630" s="190"/>
      <c r="AF5630" s="189"/>
      <c r="AG5630" s="190"/>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5"/>
      <c r="Y5631" s="171"/>
      <c r="Z5631" s="172"/>
      <c r="AA5631" s="209"/>
      <c r="AB5631" s="189"/>
      <c r="AC5631" s="153"/>
      <c r="AD5631" s="153"/>
      <c r="AE5631" s="190"/>
      <c r="AF5631" s="189"/>
      <c r="AG5631" s="190"/>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5"/>
      <c r="Y5632" s="171"/>
      <c r="Z5632" s="172"/>
      <c r="AA5632" s="209"/>
      <c r="AB5632" s="189"/>
      <c r="AC5632" s="153"/>
      <c r="AD5632" s="153"/>
      <c r="AE5632" s="190"/>
      <c r="AF5632" s="189"/>
      <c r="AG5632" s="190"/>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5"/>
      <c r="Y5633" s="171"/>
      <c r="Z5633" s="172"/>
      <c r="AA5633" s="209"/>
      <c r="AB5633" s="189"/>
      <c r="AC5633" s="153"/>
      <c r="AD5633" s="153"/>
      <c r="AE5633" s="190"/>
      <c r="AF5633" s="189"/>
      <c r="AG5633" s="190"/>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5"/>
      <c r="Y5634" s="171"/>
      <c r="Z5634" s="172"/>
      <c r="AA5634" s="209"/>
      <c r="AB5634" s="189"/>
      <c r="AC5634" s="153"/>
      <c r="AD5634" s="153"/>
      <c r="AE5634" s="190"/>
      <c r="AF5634" s="189"/>
      <c r="AG5634" s="190"/>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5"/>
      <c r="Y5635" s="171"/>
      <c r="Z5635" s="172"/>
      <c r="AA5635" s="209"/>
      <c r="AB5635" s="189"/>
      <c r="AC5635" s="153"/>
      <c r="AD5635" s="153"/>
      <c r="AE5635" s="190"/>
      <c r="AF5635" s="189"/>
      <c r="AG5635" s="190"/>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5"/>
      <c r="Y5636" s="171"/>
      <c r="Z5636" s="172"/>
      <c r="AA5636" s="209"/>
      <c r="AB5636" s="189"/>
      <c r="AC5636" s="153"/>
      <c r="AD5636" s="153"/>
      <c r="AE5636" s="190"/>
      <c r="AF5636" s="189"/>
      <c r="AG5636" s="190"/>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5"/>
      <c r="Y5637" s="171"/>
      <c r="Z5637" s="172"/>
      <c r="AA5637" s="209"/>
      <c r="AB5637" s="189"/>
      <c r="AC5637" s="153"/>
      <c r="AD5637" s="153"/>
      <c r="AE5637" s="190"/>
      <c r="AF5637" s="189"/>
      <c r="AG5637" s="190"/>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5"/>
      <c r="Y5638" s="171"/>
      <c r="Z5638" s="172"/>
      <c r="AA5638" s="209"/>
      <c r="AB5638" s="189"/>
      <c r="AC5638" s="153"/>
      <c r="AD5638" s="153"/>
      <c r="AE5638" s="190"/>
      <c r="AF5638" s="189"/>
      <c r="AG5638" s="190"/>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5"/>
      <c r="Y5639" s="171"/>
      <c r="Z5639" s="172"/>
      <c r="AA5639" s="209"/>
      <c r="AB5639" s="189"/>
      <c r="AC5639" s="153"/>
      <c r="AD5639" s="153"/>
      <c r="AE5639" s="190"/>
      <c r="AF5639" s="189"/>
      <c r="AG5639" s="190"/>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5"/>
      <c r="Y5640" s="171"/>
      <c r="Z5640" s="172"/>
      <c r="AA5640" s="209"/>
      <c r="AB5640" s="189"/>
      <c r="AC5640" s="153"/>
      <c r="AD5640" s="153"/>
      <c r="AE5640" s="190"/>
      <c r="AF5640" s="189"/>
      <c r="AG5640" s="190"/>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5"/>
      <c r="Y5641" s="171"/>
      <c r="Z5641" s="172"/>
      <c r="AA5641" s="209"/>
      <c r="AB5641" s="189"/>
      <c r="AC5641" s="153"/>
      <c r="AD5641" s="153"/>
      <c r="AE5641" s="190"/>
      <c r="AF5641" s="189"/>
      <c r="AG5641" s="190"/>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5"/>
      <c r="Y5642" s="171"/>
      <c r="Z5642" s="172"/>
      <c r="AA5642" s="209"/>
      <c r="AB5642" s="189"/>
      <c r="AC5642" s="153"/>
      <c r="AD5642" s="153"/>
      <c r="AE5642" s="190"/>
      <c r="AF5642" s="189"/>
      <c r="AG5642" s="190"/>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5"/>
      <c r="Y5643" s="171"/>
      <c r="Z5643" s="172"/>
      <c r="AA5643" s="209"/>
      <c r="AB5643" s="189"/>
      <c r="AC5643" s="153"/>
      <c r="AD5643" s="153"/>
      <c r="AE5643" s="190"/>
      <c r="AF5643" s="189"/>
      <c r="AG5643" s="190"/>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5"/>
      <c r="Y5644" s="171"/>
      <c r="Z5644" s="172"/>
      <c r="AA5644" s="209"/>
      <c r="AB5644" s="189"/>
      <c r="AC5644" s="153"/>
      <c r="AD5644" s="153"/>
      <c r="AE5644" s="190"/>
      <c r="AF5644" s="189"/>
      <c r="AG5644" s="190"/>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5"/>
      <c r="Y5645" s="171"/>
      <c r="Z5645" s="172"/>
      <c r="AA5645" s="209"/>
      <c r="AB5645" s="189"/>
      <c r="AC5645" s="153"/>
      <c r="AD5645" s="153"/>
      <c r="AE5645" s="190"/>
      <c r="AF5645" s="189"/>
      <c r="AG5645" s="190"/>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5"/>
      <c r="Y5646" s="171"/>
      <c r="Z5646" s="172"/>
      <c r="AA5646" s="209"/>
      <c r="AB5646" s="189"/>
      <c r="AC5646" s="153"/>
      <c r="AD5646" s="153"/>
      <c r="AE5646" s="190"/>
      <c r="AF5646" s="189"/>
      <c r="AG5646" s="190"/>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5"/>
      <c r="Y5647" s="171"/>
      <c r="Z5647" s="172"/>
      <c r="AA5647" s="209"/>
      <c r="AB5647" s="189"/>
      <c r="AC5647" s="153"/>
      <c r="AD5647" s="153"/>
      <c r="AE5647" s="190"/>
      <c r="AF5647" s="189"/>
      <c r="AG5647" s="190"/>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5"/>
      <c r="Y5648" s="171"/>
      <c r="Z5648" s="172"/>
      <c r="AA5648" s="209"/>
      <c r="AB5648" s="189"/>
      <c r="AC5648" s="153"/>
      <c r="AD5648" s="153"/>
      <c r="AE5648" s="190"/>
      <c r="AF5648" s="189"/>
      <c r="AG5648" s="190"/>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5"/>
      <c r="Y5649" s="171"/>
      <c r="Z5649" s="172"/>
      <c r="AA5649" s="209"/>
      <c r="AB5649" s="189"/>
      <c r="AC5649" s="153"/>
      <c r="AD5649" s="153"/>
      <c r="AE5649" s="190"/>
      <c r="AF5649" s="189"/>
      <c r="AG5649" s="190"/>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5"/>
      <c r="Y5650" s="171"/>
      <c r="Z5650" s="172"/>
      <c r="AA5650" s="209"/>
      <c r="AB5650" s="189"/>
      <c r="AC5650" s="153"/>
      <c r="AD5650" s="153"/>
      <c r="AE5650" s="190"/>
      <c r="AF5650" s="189"/>
      <c r="AG5650" s="190"/>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5"/>
      <c r="Y5651" s="171"/>
      <c r="Z5651" s="172"/>
      <c r="AA5651" s="209"/>
      <c r="AB5651" s="189"/>
      <c r="AC5651" s="153"/>
      <c r="AD5651" s="153"/>
      <c r="AE5651" s="190"/>
      <c r="AF5651" s="189"/>
      <c r="AG5651" s="190"/>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5"/>
      <c r="Y5652" s="171"/>
      <c r="Z5652" s="172"/>
      <c r="AA5652" s="209"/>
      <c r="AB5652" s="189"/>
      <c r="AC5652" s="153"/>
      <c r="AD5652" s="153"/>
      <c r="AE5652" s="190"/>
      <c r="AF5652" s="189"/>
      <c r="AG5652" s="190"/>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5"/>
      <c r="Y5653" s="171"/>
      <c r="Z5653" s="172"/>
      <c r="AA5653" s="209"/>
      <c r="AB5653" s="189"/>
      <c r="AC5653" s="153"/>
      <c r="AD5653" s="153"/>
      <c r="AE5653" s="190"/>
      <c r="AF5653" s="189"/>
      <c r="AG5653" s="190"/>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5"/>
      <c r="Y5654" s="171"/>
      <c r="Z5654" s="172"/>
      <c r="AA5654" s="209"/>
      <c r="AB5654" s="189"/>
      <c r="AC5654" s="153"/>
      <c r="AD5654" s="153"/>
      <c r="AE5654" s="190"/>
      <c r="AF5654" s="189"/>
      <c r="AG5654" s="190"/>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5"/>
      <c r="Y5655" s="171"/>
      <c r="Z5655" s="172"/>
      <c r="AA5655" s="209"/>
      <c r="AB5655" s="189"/>
      <c r="AC5655" s="153"/>
      <c r="AD5655" s="153"/>
      <c r="AE5655" s="190"/>
      <c r="AF5655" s="189"/>
      <c r="AG5655" s="190"/>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5"/>
      <c r="Y5656" s="171"/>
      <c r="Z5656" s="172"/>
      <c r="AA5656" s="209"/>
      <c r="AB5656" s="189"/>
      <c r="AC5656" s="153"/>
      <c r="AD5656" s="153"/>
      <c r="AE5656" s="190"/>
      <c r="AF5656" s="189"/>
      <c r="AG5656" s="190"/>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5"/>
      <c r="Y5657" s="171"/>
      <c r="Z5657" s="172"/>
      <c r="AA5657" s="209"/>
      <c r="AB5657" s="189"/>
      <c r="AC5657" s="153"/>
      <c r="AD5657" s="153"/>
      <c r="AE5657" s="190"/>
      <c r="AF5657" s="189"/>
      <c r="AG5657" s="190"/>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5"/>
      <c r="Y5658" s="171"/>
      <c r="Z5658" s="172"/>
      <c r="AA5658" s="209"/>
      <c r="AB5658" s="189"/>
      <c r="AC5658" s="153"/>
      <c r="AD5658" s="153"/>
      <c r="AE5658" s="190"/>
      <c r="AF5658" s="189"/>
      <c r="AG5658" s="190"/>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5"/>
      <c r="Y5659" s="171"/>
      <c r="Z5659" s="172"/>
      <c r="AA5659" s="209"/>
      <c r="AB5659" s="189"/>
      <c r="AC5659" s="153"/>
      <c r="AD5659" s="153"/>
      <c r="AE5659" s="190"/>
      <c r="AF5659" s="189"/>
      <c r="AG5659" s="190"/>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5"/>
      <c r="Y5660" s="171"/>
      <c r="Z5660" s="172"/>
      <c r="AA5660" s="209"/>
      <c r="AB5660" s="189"/>
      <c r="AC5660" s="153"/>
      <c r="AD5660" s="153"/>
      <c r="AE5660" s="190"/>
      <c r="AF5660" s="189"/>
      <c r="AG5660" s="190"/>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5"/>
      <c r="Y5661" s="171"/>
      <c r="Z5661" s="172"/>
      <c r="AA5661" s="209"/>
      <c r="AB5661" s="189"/>
      <c r="AC5661" s="153"/>
      <c r="AD5661" s="153"/>
      <c r="AE5661" s="190"/>
      <c r="AF5661" s="189"/>
      <c r="AG5661" s="190"/>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5"/>
      <c r="Y5662" s="171"/>
      <c r="Z5662" s="172"/>
      <c r="AA5662" s="209"/>
      <c r="AB5662" s="189"/>
      <c r="AC5662" s="153"/>
      <c r="AD5662" s="153"/>
      <c r="AE5662" s="190"/>
      <c r="AF5662" s="189"/>
      <c r="AG5662" s="190"/>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5"/>
      <c r="Y5663" s="171"/>
      <c r="Z5663" s="172"/>
      <c r="AA5663" s="209"/>
      <c r="AB5663" s="189"/>
      <c r="AC5663" s="153"/>
      <c r="AD5663" s="153"/>
      <c r="AE5663" s="190"/>
      <c r="AF5663" s="189"/>
      <c r="AG5663" s="190"/>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5"/>
      <c r="Y5664" s="171"/>
      <c r="Z5664" s="172"/>
      <c r="AA5664" s="209"/>
      <c r="AB5664" s="189"/>
      <c r="AC5664" s="153"/>
      <c r="AD5664" s="153"/>
      <c r="AE5664" s="190"/>
      <c r="AF5664" s="189"/>
      <c r="AG5664" s="190"/>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5"/>
      <c r="Y5665" s="171"/>
      <c r="Z5665" s="172"/>
      <c r="AA5665" s="209"/>
      <c r="AB5665" s="189"/>
      <c r="AC5665" s="153"/>
      <c r="AD5665" s="153"/>
      <c r="AE5665" s="190"/>
      <c r="AF5665" s="189"/>
      <c r="AG5665" s="190"/>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5"/>
      <c r="Y5666" s="171"/>
      <c r="Z5666" s="172"/>
      <c r="AA5666" s="209"/>
      <c r="AB5666" s="189"/>
      <c r="AC5666" s="153"/>
      <c r="AD5666" s="153"/>
      <c r="AE5666" s="190"/>
      <c r="AF5666" s="189"/>
      <c r="AG5666" s="190"/>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5"/>
      <c r="Y5667" s="171"/>
      <c r="Z5667" s="172"/>
      <c r="AA5667" s="209"/>
      <c r="AB5667" s="189"/>
      <c r="AC5667" s="153"/>
      <c r="AD5667" s="153"/>
      <c r="AE5667" s="190"/>
      <c r="AF5667" s="189"/>
      <c r="AG5667" s="190"/>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5"/>
      <c r="Y5668" s="171"/>
      <c r="Z5668" s="172"/>
      <c r="AA5668" s="209"/>
      <c r="AB5668" s="189"/>
      <c r="AC5668" s="153"/>
      <c r="AD5668" s="153"/>
      <c r="AE5668" s="190"/>
      <c r="AF5668" s="189"/>
      <c r="AG5668" s="190"/>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5"/>
      <c r="Y5669" s="171"/>
      <c r="Z5669" s="172"/>
      <c r="AA5669" s="209"/>
      <c r="AB5669" s="189"/>
      <c r="AC5669" s="153"/>
      <c r="AD5669" s="153"/>
      <c r="AE5669" s="190"/>
      <c r="AF5669" s="189"/>
      <c r="AG5669" s="190"/>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5"/>
      <c r="Y5670" s="171"/>
      <c r="Z5670" s="172"/>
      <c r="AA5670" s="209"/>
      <c r="AB5670" s="189"/>
      <c r="AC5670" s="153"/>
      <c r="AD5670" s="153"/>
      <c r="AE5670" s="190"/>
      <c r="AF5670" s="189"/>
      <c r="AG5670" s="190"/>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5"/>
      <c r="Y5671" s="171"/>
      <c r="Z5671" s="172"/>
      <c r="AA5671" s="209"/>
      <c r="AB5671" s="189"/>
      <c r="AC5671" s="153"/>
      <c r="AD5671" s="153"/>
      <c r="AE5671" s="190"/>
      <c r="AF5671" s="189"/>
      <c r="AG5671" s="190"/>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5"/>
      <c r="Y5672" s="171"/>
      <c r="Z5672" s="172"/>
      <c r="AA5672" s="209"/>
      <c r="AB5672" s="189"/>
      <c r="AC5672" s="153"/>
      <c r="AD5672" s="153"/>
      <c r="AE5672" s="190"/>
      <c r="AF5672" s="189"/>
      <c r="AG5672" s="190"/>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5"/>
      <c r="Y5673" s="171"/>
      <c r="Z5673" s="172"/>
      <c r="AA5673" s="209"/>
      <c r="AB5673" s="189"/>
      <c r="AC5673" s="153"/>
      <c r="AD5673" s="153"/>
      <c r="AE5673" s="190"/>
      <c r="AF5673" s="189"/>
      <c r="AG5673" s="190"/>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5"/>
      <c r="Y5674" s="171"/>
      <c r="Z5674" s="172"/>
      <c r="AA5674" s="209"/>
      <c r="AB5674" s="189"/>
      <c r="AC5674" s="153"/>
      <c r="AD5674" s="153"/>
      <c r="AE5674" s="190"/>
      <c r="AF5674" s="189"/>
      <c r="AG5674" s="190"/>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5"/>
      <c r="Y5675" s="171"/>
      <c r="Z5675" s="172"/>
      <c r="AA5675" s="209"/>
      <c r="AB5675" s="189"/>
      <c r="AC5675" s="153"/>
      <c r="AD5675" s="153"/>
      <c r="AE5675" s="190"/>
      <c r="AF5675" s="189"/>
      <c r="AG5675" s="190"/>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5"/>
      <c r="Y5676" s="171"/>
      <c r="Z5676" s="172"/>
      <c r="AA5676" s="209"/>
      <c r="AB5676" s="189"/>
      <c r="AC5676" s="153"/>
      <c r="AD5676" s="153"/>
      <c r="AE5676" s="190"/>
      <c r="AF5676" s="189"/>
      <c r="AG5676" s="190"/>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5"/>
      <c r="Y5677" s="171"/>
      <c r="Z5677" s="172"/>
      <c r="AA5677" s="209"/>
      <c r="AB5677" s="189"/>
      <c r="AC5677" s="153"/>
      <c r="AD5677" s="153"/>
      <c r="AE5677" s="190"/>
      <c r="AF5677" s="189"/>
      <c r="AG5677" s="190"/>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5"/>
      <c r="Y5678" s="171"/>
      <c r="Z5678" s="172"/>
      <c r="AA5678" s="209"/>
      <c r="AB5678" s="189"/>
      <c r="AC5678" s="153"/>
      <c r="AD5678" s="153"/>
      <c r="AE5678" s="190"/>
      <c r="AF5678" s="189"/>
      <c r="AG5678" s="190"/>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5"/>
      <c r="Y5679" s="171"/>
      <c r="Z5679" s="172"/>
      <c r="AA5679" s="209"/>
      <c r="AB5679" s="189"/>
      <c r="AC5679" s="153"/>
      <c r="AD5679" s="153"/>
      <c r="AE5679" s="190"/>
      <c r="AF5679" s="189"/>
      <c r="AG5679" s="190"/>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5"/>
      <c r="Y5680" s="171"/>
      <c r="Z5680" s="172"/>
      <c r="AA5680" s="209"/>
      <c r="AB5680" s="189"/>
      <c r="AC5680" s="153"/>
      <c r="AD5680" s="153"/>
      <c r="AE5680" s="190"/>
      <c r="AF5680" s="189"/>
      <c r="AG5680" s="190"/>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5"/>
      <c r="Y5681" s="171"/>
      <c r="Z5681" s="172"/>
      <c r="AA5681" s="209"/>
      <c r="AB5681" s="189"/>
      <c r="AC5681" s="153"/>
      <c r="AD5681" s="153"/>
      <c r="AE5681" s="190"/>
      <c r="AF5681" s="189"/>
      <c r="AG5681" s="190"/>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5"/>
      <c r="Y5682" s="171"/>
      <c r="Z5682" s="172"/>
      <c r="AA5682" s="209"/>
      <c r="AB5682" s="189"/>
      <c r="AC5682" s="153"/>
      <c r="AD5682" s="153"/>
      <c r="AE5682" s="190"/>
      <c r="AF5682" s="189"/>
      <c r="AG5682" s="190"/>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5"/>
      <c r="Y5683" s="171"/>
      <c r="Z5683" s="172"/>
      <c r="AA5683" s="209"/>
      <c r="AB5683" s="189"/>
      <c r="AC5683" s="153"/>
      <c r="AD5683" s="153"/>
      <c r="AE5683" s="190"/>
      <c r="AF5683" s="189"/>
      <c r="AG5683" s="190"/>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5"/>
      <c r="Y5684" s="171"/>
      <c r="Z5684" s="172"/>
      <c r="AA5684" s="209"/>
      <c r="AB5684" s="189"/>
      <c r="AC5684" s="153"/>
      <c r="AD5684" s="153"/>
      <c r="AE5684" s="190"/>
      <c r="AF5684" s="189"/>
      <c r="AG5684" s="190"/>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5"/>
      <c r="Y5685" s="171"/>
      <c r="Z5685" s="172"/>
      <c r="AA5685" s="209"/>
      <c r="AB5685" s="189"/>
      <c r="AC5685" s="153"/>
      <c r="AD5685" s="153"/>
      <c r="AE5685" s="190"/>
      <c r="AF5685" s="189"/>
      <c r="AG5685" s="190"/>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5"/>
      <c r="Y5686" s="171"/>
      <c r="Z5686" s="172"/>
      <c r="AA5686" s="209"/>
      <c r="AB5686" s="189"/>
      <c r="AC5686" s="153"/>
      <c r="AD5686" s="153"/>
      <c r="AE5686" s="190"/>
      <c r="AF5686" s="189"/>
      <c r="AG5686" s="190"/>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5"/>
      <c r="Y5687" s="171"/>
      <c r="Z5687" s="172"/>
      <c r="AA5687" s="209"/>
      <c r="AB5687" s="189"/>
      <c r="AC5687" s="153"/>
      <c r="AD5687" s="153"/>
      <c r="AE5687" s="190"/>
      <c r="AF5687" s="189"/>
      <c r="AG5687" s="190"/>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5"/>
      <c r="Y5688" s="171"/>
      <c r="Z5688" s="172"/>
      <c r="AA5688" s="209"/>
      <c r="AB5688" s="189"/>
      <c r="AC5688" s="153"/>
      <c r="AD5688" s="153"/>
      <c r="AE5688" s="190"/>
      <c r="AF5688" s="189"/>
      <c r="AG5688" s="190"/>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5"/>
      <c r="Y5689" s="171"/>
      <c r="Z5689" s="172"/>
      <c r="AA5689" s="209"/>
      <c r="AB5689" s="189"/>
      <c r="AC5689" s="153"/>
      <c r="AD5689" s="153"/>
      <c r="AE5689" s="190"/>
      <c r="AF5689" s="189"/>
      <c r="AG5689" s="190"/>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5"/>
      <c r="Y5690" s="171"/>
      <c r="Z5690" s="172"/>
      <c r="AA5690" s="209"/>
      <c r="AB5690" s="189"/>
      <c r="AC5690" s="153"/>
      <c r="AD5690" s="153"/>
      <c r="AE5690" s="190"/>
      <c r="AF5690" s="189"/>
      <c r="AG5690" s="190"/>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5"/>
      <c r="Y5691" s="171"/>
      <c r="Z5691" s="172"/>
      <c r="AA5691" s="209"/>
      <c r="AB5691" s="189"/>
      <c r="AC5691" s="153"/>
      <c r="AD5691" s="153"/>
      <c r="AE5691" s="190"/>
      <c r="AF5691" s="189"/>
      <c r="AG5691" s="190"/>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5"/>
      <c r="Y5692" s="171"/>
      <c r="Z5692" s="172"/>
      <c r="AA5692" s="209"/>
      <c r="AB5692" s="189"/>
      <c r="AC5692" s="153"/>
      <c r="AD5692" s="153"/>
      <c r="AE5692" s="190"/>
      <c r="AF5692" s="189"/>
      <c r="AG5692" s="190"/>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5"/>
      <c r="Y5693" s="171"/>
      <c r="Z5693" s="172"/>
      <c r="AA5693" s="209"/>
      <c r="AB5693" s="189"/>
      <c r="AC5693" s="153"/>
      <c r="AD5693" s="153"/>
      <c r="AE5693" s="190"/>
      <c r="AF5693" s="189"/>
      <c r="AG5693" s="190"/>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5"/>
      <c r="Y5694" s="171"/>
      <c r="Z5694" s="172"/>
      <c r="AA5694" s="209"/>
      <c r="AB5694" s="189"/>
      <c r="AC5694" s="153"/>
      <c r="AD5694" s="153"/>
      <c r="AE5694" s="190"/>
      <c r="AF5694" s="189"/>
      <c r="AG5694" s="190"/>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5"/>
      <c r="Y5695" s="171"/>
      <c r="Z5695" s="172"/>
      <c r="AA5695" s="209"/>
      <c r="AB5695" s="189"/>
      <c r="AC5695" s="153"/>
      <c r="AD5695" s="153"/>
      <c r="AE5695" s="190"/>
      <c r="AF5695" s="189"/>
      <c r="AG5695" s="190"/>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5"/>
      <c r="Y5696" s="171"/>
      <c r="Z5696" s="172"/>
      <c r="AA5696" s="209"/>
      <c r="AB5696" s="189"/>
      <c r="AC5696" s="153"/>
      <c r="AD5696" s="153"/>
      <c r="AE5696" s="190"/>
      <c r="AF5696" s="189"/>
      <c r="AG5696" s="190"/>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5"/>
      <c r="Y5697" s="171"/>
      <c r="Z5697" s="172"/>
      <c r="AA5697" s="209"/>
      <c r="AB5697" s="189"/>
      <c r="AC5697" s="153"/>
      <c r="AD5697" s="153"/>
      <c r="AE5697" s="190"/>
      <c r="AF5697" s="189"/>
      <c r="AG5697" s="190"/>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5"/>
      <c r="Y5698" s="171"/>
      <c r="Z5698" s="172"/>
      <c r="AA5698" s="209"/>
      <c r="AB5698" s="189"/>
      <c r="AC5698" s="153"/>
      <c r="AD5698" s="153"/>
      <c r="AE5698" s="190"/>
      <c r="AF5698" s="189"/>
      <c r="AG5698" s="190"/>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5"/>
      <c r="Y5699" s="171"/>
      <c r="Z5699" s="172"/>
      <c r="AA5699" s="209"/>
      <c r="AB5699" s="189"/>
      <c r="AC5699" s="153"/>
      <c r="AD5699" s="153"/>
      <c r="AE5699" s="190"/>
      <c r="AF5699" s="189"/>
      <c r="AG5699" s="190"/>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5"/>
      <c r="Y5700" s="171"/>
      <c r="Z5700" s="172"/>
      <c r="AA5700" s="209"/>
      <c r="AB5700" s="189"/>
      <c r="AC5700" s="153"/>
      <c r="AD5700" s="153"/>
      <c r="AE5700" s="190"/>
      <c r="AF5700" s="189"/>
      <c r="AG5700" s="190"/>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5"/>
      <c r="Y5701" s="171"/>
      <c r="Z5701" s="172"/>
      <c r="AA5701" s="209"/>
      <c r="AB5701" s="189"/>
      <c r="AC5701" s="153"/>
      <c r="AD5701" s="153"/>
      <c r="AE5701" s="190"/>
      <c r="AF5701" s="189"/>
      <c r="AG5701" s="190"/>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5"/>
      <c r="Y5702" s="171"/>
      <c r="Z5702" s="172"/>
      <c r="AA5702" s="209"/>
      <c r="AB5702" s="189"/>
      <c r="AC5702" s="153"/>
      <c r="AD5702" s="153"/>
      <c r="AE5702" s="190"/>
      <c r="AF5702" s="189"/>
      <c r="AG5702" s="190"/>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5"/>
      <c r="Y5703" s="171"/>
      <c r="Z5703" s="172"/>
      <c r="AA5703" s="209"/>
      <c r="AB5703" s="189"/>
      <c r="AC5703" s="153"/>
      <c r="AD5703" s="153"/>
      <c r="AE5703" s="190"/>
      <c r="AF5703" s="189"/>
      <c r="AG5703" s="190"/>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5"/>
      <c r="Y5704" s="171"/>
      <c r="Z5704" s="172"/>
      <c r="AA5704" s="209"/>
      <c r="AB5704" s="189"/>
      <c r="AC5704" s="153"/>
      <c r="AD5704" s="153"/>
      <c r="AE5704" s="190"/>
      <c r="AF5704" s="189"/>
      <c r="AG5704" s="190"/>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5"/>
      <c r="Y5705" s="171"/>
      <c r="Z5705" s="172"/>
      <c r="AA5705" s="209"/>
      <c r="AB5705" s="189"/>
      <c r="AC5705" s="153"/>
      <c r="AD5705" s="153"/>
      <c r="AE5705" s="190"/>
      <c r="AF5705" s="189"/>
      <c r="AG5705" s="190"/>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5"/>
      <c r="Y5706" s="171"/>
      <c r="Z5706" s="172"/>
      <c r="AA5706" s="209"/>
      <c r="AB5706" s="189"/>
      <c r="AC5706" s="153"/>
      <c r="AD5706" s="153"/>
      <c r="AE5706" s="190"/>
      <c r="AF5706" s="189"/>
      <c r="AG5706" s="190"/>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5"/>
      <c r="Y5707" s="171"/>
      <c r="Z5707" s="172"/>
      <c r="AA5707" s="209"/>
      <c r="AB5707" s="189"/>
      <c r="AC5707" s="153"/>
      <c r="AD5707" s="153"/>
      <c r="AE5707" s="190"/>
      <c r="AF5707" s="189"/>
      <c r="AG5707" s="190"/>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5"/>
      <c r="Y5708" s="171"/>
      <c r="Z5708" s="172"/>
      <c r="AA5708" s="209"/>
      <c r="AB5708" s="189"/>
      <c r="AC5708" s="153"/>
      <c r="AD5708" s="153"/>
      <c r="AE5708" s="190"/>
      <c r="AF5708" s="189"/>
      <c r="AG5708" s="190"/>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5"/>
      <c r="Y5709" s="171"/>
      <c r="Z5709" s="172"/>
      <c r="AA5709" s="209"/>
      <c r="AB5709" s="189"/>
      <c r="AC5709" s="153"/>
      <c r="AD5709" s="153"/>
      <c r="AE5709" s="190"/>
      <c r="AF5709" s="189"/>
      <c r="AG5709" s="190"/>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5"/>
      <c r="Y5710" s="171"/>
      <c r="Z5710" s="172"/>
      <c r="AA5710" s="209"/>
      <c r="AB5710" s="189"/>
      <c r="AC5710" s="153"/>
      <c r="AD5710" s="153"/>
      <c r="AE5710" s="190"/>
      <c r="AF5710" s="189"/>
      <c r="AG5710" s="190"/>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5"/>
      <c r="Y5711" s="171"/>
      <c r="Z5711" s="172"/>
      <c r="AA5711" s="209"/>
      <c r="AB5711" s="189"/>
      <c r="AC5711" s="153"/>
      <c r="AD5711" s="153"/>
      <c r="AE5711" s="190"/>
      <c r="AF5711" s="189"/>
      <c r="AG5711" s="190"/>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5"/>
      <c r="Y5712" s="171"/>
      <c r="Z5712" s="172"/>
      <c r="AA5712" s="209"/>
      <c r="AB5712" s="189"/>
      <c r="AC5712" s="153"/>
      <c r="AD5712" s="153"/>
      <c r="AE5712" s="190"/>
      <c r="AF5712" s="189"/>
      <c r="AG5712" s="190"/>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5"/>
      <c r="Y5713" s="171"/>
      <c r="Z5713" s="172"/>
      <c r="AA5713" s="209"/>
      <c r="AB5713" s="189"/>
      <c r="AC5713" s="153"/>
      <c r="AD5713" s="153"/>
      <c r="AE5713" s="190"/>
      <c r="AF5713" s="189"/>
      <c r="AG5713" s="190"/>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5"/>
      <c r="Y5714" s="171"/>
      <c r="Z5714" s="172"/>
      <c r="AA5714" s="209"/>
      <c r="AB5714" s="189"/>
      <c r="AC5714" s="153"/>
      <c r="AD5714" s="153"/>
      <c r="AE5714" s="190"/>
      <c r="AF5714" s="189"/>
      <c r="AG5714" s="190"/>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5"/>
      <c r="Y5715" s="171"/>
      <c r="Z5715" s="172"/>
      <c r="AA5715" s="209"/>
      <c r="AB5715" s="189"/>
      <c r="AC5715" s="153"/>
      <c r="AD5715" s="153"/>
      <c r="AE5715" s="190"/>
      <c r="AF5715" s="189"/>
      <c r="AG5715" s="190"/>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5"/>
      <c r="Y5716" s="171"/>
      <c r="Z5716" s="172"/>
      <c r="AA5716" s="209"/>
      <c r="AB5716" s="189"/>
      <c r="AC5716" s="153"/>
      <c r="AD5716" s="153"/>
      <c r="AE5716" s="190"/>
      <c r="AF5716" s="189"/>
      <c r="AG5716" s="190"/>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5"/>
      <c r="Y5717" s="171"/>
      <c r="Z5717" s="172"/>
      <c r="AA5717" s="209"/>
      <c r="AB5717" s="189"/>
      <c r="AC5717" s="153"/>
      <c r="AD5717" s="153"/>
      <c r="AE5717" s="190"/>
      <c r="AF5717" s="189"/>
      <c r="AG5717" s="190"/>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5"/>
      <c r="Y5718" s="171"/>
      <c r="Z5718" s="172"/>
      <c r="AA5718" s="209"/>
      <c r="AB5718" s="189"/>
      <c r="AC5718" s="153"/>
      <c r="AD5718" s="153"/>
      <c r="AE5718" s="190"/>
      <c r="AF5718" s="189"/>
      <c r="AG5718" s="190"/>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5"/>
      <c r="Y5719" s="171"/>
      <c r="Z5719" s="172"/>
      <c r="AA5719" s="209"/>
      <c r="AB5719" s="189"/>
      <c r="AC5719" s="153"/>
      <c r="AD5719" s="153"/>
      <c r="AE5719" s="190"/>
      <c r="AF5719" s="189"/>
      <c r="AG5719" s="190"/>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5"/>
      <c r="Y5720" s="171"/>
      <c r="Z5720" s="172"/>
      <c r="AA5720" s="209"/>
      <c r="AB5720" s="189"/>
      <c r="AC5720" s="153"/>
      <c r="AD5720" s="153"/>
      <c r="AE5720" s="190"/>
      <c r="AF5720" s="189"/>
      <c r="AG5720" s="190"/>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5"/>
      <c r="Y5721" s="171"/>
      <c r="Z5721" s="172"/>
      <c r="AA5721" s="209"/>
      <c r="AB5721" s="189"/>
      <c r="AC5721" s="153"/>
      <c r="AD5721" s="153"/>
      <c r="AE5721" s="190"/>
      <c r="AF5721" s="189"/>
      <c r="AG5721" s="190"/>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5"/>
      <c r="Y5722" s="171"/>
      <c r="Z5722" s="172"/>
      <c r="AA5722" s="209"/>
      <c r="AB5722" s="189"/>
      <c r="AC5722" s="153"/>
      <c r="AD5722" s="153"/>
      <c r="AE5722" s="190"/>
      <c r="AF5722" s="189"/>
      <c r="AG5722" s="190"/>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5"/>
      <c r="Y5723" s="171"/>
      <c r="Z5723" s="172"/>
      <c r="AA5723" s="209"/>
      <c r="AB5723" s="189"/>
      <c r="AC5723" s="153"/>
      <c r="AD5723" s="153"/>
      <c r="AE5723" s="190"/>
      <c r="AF5723" s="189"/>
      <c r="AG5723" s="190"/>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5"/>
      <c r="Y5724" s="171"/>
      <c r="Z5724" s="172"/>
      <c r="AA5724" s="209"/>
      <c r="AB5724" s="189"/>
      <c r="AC5724" s="153"/>
      <c r="AD5724" s="153"/>
      <c r="AE5724" s="190"/>
      <c r="AF5724" s="189"/>
      <c r="AG5724" s="190"/>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5"/>
      <c r="Y5725" s="171"/>
      <c r="Z5725" s="172"/>
      <c r="AA5725" s="209"/>
      <c r="AB5725" s="189"/>
      <c r="AC5725" s="153"/>
      <c r="AD5725" s="153"/>
      <c r="AE5725" s="190"/>
      <c r="AF5725" s="189"/>
      <c r="AG5725" s="190"/>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5"/>
      <c r="Y5726" s="171"/>
      <c r="Z5726" s="172"/>
      <c r="AA5726" s="209"/>
      <c r="AB5726" s="189"/>
      <c r="AC5726" s="153"/>
      <c r="AD5726" s="153"/>
      <c r="AE5726" s="190"/>
      <c r="AF5726" s="189"/>
      <c r="AG5726" s="190"/>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5"/>
      <c r="Y5727" s="171"/>
      <c r="Z5727" s="172"/>
      <c r="AA5727" s="209"/>
      <c r="AB5727" s="189"/>
      <c r="AC5727" s="153"/>
      <c r="AD5727" s="153"/>
      <c r="AE5727" s="190"/>
      <c r="AF5727" s="189"/>
      <c r="AG5727" s="190"/>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5"/>
      <c r="Y5728" s="171"/>
      <c r="Z5728" s="172"/>
      <c r="AA5728" s="209"/>
      <c r="AB5728" s="189"/>
      <c r="AC5728" s="153"/>
      <c r="AD5728" s="153"/>
      <c r="AE5728" s="190"/>
      <c r="AF5728" s="189"/>
      <c r="AG5728" s="190"/>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5"/>
      <c r="Y5729" s="171"/>
      <c r="Z5729" s="172"/>
      <c r="AA5729" s="209"/>
      <c r="AB5729" s="189"/>
      <c r="AC5729" s="153"/>
      <c r="AD5729" s="153"/>
      <c r="AE5729" s="190"/>
      <c r="AF5729" s="189"/>
      <c r="AG5729" s="190"/>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5"/>
      <c r="Y5730" s="171"/>
      <c r="Z5730" s="172"/>
      <c r="AA5730" s="209"/>
      <c r="AB5730" s="189"/>
      <c r="AC5730" s="153"/>
      <c r="AD5730" s="153"/>
      <c r="AE5730" s="190"/>
      <c r="AF5730" s="189"/>
      <c r="AG5730" s="190"/>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5"/>
      <c r="Y5731" s="171"/>
      <c r="Z5731" s="172"/>
      <c r="AA5731" s="209"/>
      <c r="AB5731" s="189"/>
      <c r="AC5731" s="153"/>
      <c r="AD5731" s="153"/>
      <c r="AE5731" s="190"/>
      <c r="AF5731" s="189"/>
      <c r="AG5731" s="190"/>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5"/>
      <c r="Y5732" s="171"/>
      <c r="Z5732" s="172"/>
      <c r="AA5732" s="209"/>
      <c r="AB5732" s="189"/>
      <c r="AC5732" s="153"/>
      <c r="AD5732" s="153"/>
      <c r="AE5732" s="190"/>
      <c r="AF5732" s="189"/>
      <c r="AG5732" s="190"/>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5"/>
      <c r="Y5733" s="171"/>
      <c r="Z5733" s="172"/>
      <c r="AA5733" s="209"/>
      <c r="AB5733" s="189"/>
      <c r="AC5733" s="153"/>
      <c r="AD5733" s="153"/>
      <c r="AE5733" s="190"/>
      <c r="AF5733" s="189"/>
      <c r="AG5733" s="190"/>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5"/>
      <c r="Y5734" s="171"/>
      <c r="Z5734" s="172"/>
      <c r="AA5734" s="209"/>
      <c r="AB5734" s="189"/>
      <c r="AC5734" s="153"/>
      <c r="AD5734" s="153"/>
      <c r="AE5734" s="190"/>
      <c r="AF5734" s="189"/>
      <c r="AG5734" s="190"/>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5"/>
      <c r="Y5735" s="171"/>
      <c r="Z5735" s="172"/>
      <c r="AA5735" s="209"/>
      <c r="AB5735" s="189"/>
      <c r="AC5735" s="153"/>
      <c r="AD5735" s="153"/>
      <c r="AE5735" s="190"/>
      <c r="AF5735" s="189"/>
      <c r="AG5735" s="190"/>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5"/>
      <c r="Y5736" s="171"/>
      <c r="Z5736" s="172"/>
      <c r="AA5736" s="209"/>
      <c r="AB5736" s="189"/>
      <c r="AC5736" s="153"/>
      <c r="AD5736" s="153"/>
      <c r="AE5736" s="190"/>
      <c r="AF5736" s="189"/>
      <c r="AG5736" s="190"/>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5"/>
      <c r="Y5737" s="171"/>
      <c r="Z5737" s="172"/>
      <c r="AA5737" s="209"/>
      <c r="AB5737" s="189"/>
      <c r="AC5737" s="153"/>
      <c r="AD5737" s="153"/>
      <c r="AE5737" s="190"/>
      <c r="AF5737" s="189"/>
      <c r="AG5737" s="190"/>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5"/>
      <c r="Y5738" s="171"/>
      <c r="Z5738" s="172"/>
      <c r="AA5738" s="209"/>
      <c r="AB5738" s="189"/>
      <c r="AC5738" s="153"/>
      <c r="AD5738" s="153"/>
      <c r="AE5738" s="190"/>
      <c r="AF5738" s="189"/>
      <c r="AG5738" s="190"/>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5"/>
      <c r="Y5739" s="171"/>
      <c r="Z5739" s="172"/>
      <c r="AA5739" s="209"/>
      <c r="AB5739" s="189"/>
      <c r="AC5739" s="153"/>
      <c r="AD5739" s="153"/>
      <c r="AE5739" s="190"/>
      <c r="AF5739" s="189"/>
      <c r="AG5739" s="190"/>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5"/>
      <c r="Y5740" s="171"/>
      <c r="Z5740" s="172"/>
      <c r="AA5740" s="209"/>
      <c r="AB5740" s="189"/>
      <c r="AC5740" s="153"/>
      <c r="AD5740" s="153"/>
      <c r="AE5740" s="190"/>
      <c r="AF5740" s="189"/>
      <c r="AG5740" s="190"/>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5"/>
      <c r="Y5741" s="171"/>
      <c r="Z5741" s="172"/>
      <c r="AA5741" s="209"/>
      <c r="AB5741" s="189"/>
      <c r="AC5741" s="153"/>
      <c r="AD5741" s="153"/>
      <c r="AE5741" s="190"/>
      <c r="AF5741" s="189"/>
      <c r="AG5741" s="190"/>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5"/>
      <c r="Y5742" s="171"/>
      <c r="Z5742" s="172"/>
      <c r="AA5742" s="209"/>
      <c r="AB5742" s="189"/>
      <c r="AC5742" s="153"/>
      <c r="AD5742" s="153"/>
      <c r="AE5742" s="190"/>
      <c r="AF5742" s="189"/>
      <c r="AG5742" s="190"/>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5"/>
      <c r="Y5743" s="171"/>
      <c r="Z5743" s="172"/>
      <c r="AA5743" s="209"/>
      <c r="AB5743" s="189"/>
      <c r="AC5743" s="153"/>
      <c r="AD5743" s="153"/>
      <c r="AE5743" s="190"/>
      <c r="AF5743" s="189"/>
      <c r="AG5743" s="190"/>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5"/>
      <c r="Y5744" s="171"/>
      <c r="Z5744" s="172"/>
      <c r="AA5744" s="209"/>
      <c r="AB5744" s="189"/>
      <c r="AC5744" s="153"/>
      <c r="AD5744" s="153"/>
      <c r="AE5744" s="190"/>
      <c r="AF5744" s="189"/>
      <c r="AG5744" s="190"/>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5"/>
      <c r="Y5745" s="171"/>
      <c r="Z5745" s="172"/>
      <c r="AA5745" s="209"/>
      <c r="AB5745" s="189"/>
      <c r="AC5745" s="153"/>
      <c r="AD5745" s="153"/>
      <c r="AE5745" s="190"/>
      <c r="AF5745" s="189"/>
      <c r="AG5745" s="190"/>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5"/>
      <c r="Y5746" s="171"/>
      <c r="Z5746" s="172"/>
      <c r="AA5746" s="209"/>
      <c r="AB5746" s="189"/>
      <c r="AC5746" s="153"/>
      <c r="AD5746" s="153"/>
      <c r="AE5746" s="190"/>
      <c r="AF5746" s="189"/>
      <c r="AG5746" s="190"/>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5"/>
      <c r="Y5747" s="171"/>
      <c r="Z5747" s="172"/>
      <c r="AA5747" s="209"/>
      <c r="AB5747" s="189"/>
      <c r="AC5747" s="153"/>
      <c r="AD5747" s="153"/>
      <c r="AE5747" s="190"/>
      <c r="AF5747" s="189"/>
      <c r="AG5747" s="190"/>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5"/>
      <c r="Y5748" s="171"/>
      <c r="Z5748" s="172"/>
      <c r="AA5748" s="209"/>
      <c r="AB5748" s="189"/>
      <c r="AC5748" s="153"/>
      <c r="AD5748" s="153"/>
      <c r="AE5748" s="190"/>
      <c r="AF5748" s="189"/>
      <c r="AG5748" s="190"/>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5"/>
      <c r="Y5749" s="171"/>
      <c r="Z5749" s="172"/>
      <c r="AA5749" s="209"/>
      <c r="AB5749" s="189"/>
      <c r="AC5749" s="153"/>
      <c r="AD5749" s="153"/>
      <c r="AE5749" s="190"/>
      <c r="AF5749" s="189"/>
      <c r="AG5749" s="190"/>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5"/>
      <c r="Y5750" s="171"/>
      <c r="Z5750" s="172"/>
      <c r="AA5750" s="209"/>
      <c r="AB5750" s="189"/>
      <c r="AC5750" s="153"/>
      <c r="AD5750" s="153"/>
      <c r="AE5750" s="190"/>
      <c r="AF5750" s="189"/>
      <c r="AG5750" s="190"/>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5"/>
      <c r="Y5751" s="171"/>
      <c r="Z5751" s="172"/>
      <c r="AA5751" s="209"/>
      <c r="AB5751" s="189"/>
      <c r="AC5751" s="153"/>
      <c r="AD5751" s="153"/>
      <c r="AE5751" s="190"/>
      <c r="AF5751" s="189"/>
      <c r="AG5751" s="190"/>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5"/>
      <c r="Y5752" s="171"/>
      <c r="Z5752" s="172"/>
      <c r="AA5752" s="209"/>
      <c r="AB5752" s="189"/>
      <c r="AC5752" s="153"/>
      <c r="AD5752" s="153"/>
      <c r="AE5752" s="190"/>
      <c r="AF5752" s="189"/>
      <c r="AG5752" s="190"/>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5"/>
      <c r="Y5753" s="171"/>
      <c r="Z5753" s="172"/>
      <c r="AA5753" s="209"/>
      <c r="AB5753" s="189"/>
      <c r="AC5753" s="153"/>
      <c r="AD5753" s="153"/>
      <c r="AE5753" s="190"/>
      <c r="AF5753" s="189"/>
      <c r="AG5753" s="190"/>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5"/>
      <c r="Y5754" s="171"/>
      <c r="Z5754" s="172"/>
      <c r="AA5754" s="209"/>
      <c r="AB5754" s="189"/>
      <c r="AC5754" s="153"/>
      <c r="AD5754" s="153"/>
      <c r="AE5754" s="190"/>
      <c r="AF5754" s="189"/>
      <c r="AG5754" s="190"/>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5"/>
      <c r="Y5755" s="171"/>
      <c r="Z5755" s="172"/>
      <c r="AA5755" s="209"/>
      <c r="AB5755" s="189"/>
      <c r="AC5755" s="153"/>
      <c r="AD5755" s="153"/>
      <c r="AE5755" s="190"/>
      <c r="AF5755" s="189"/>
      <c r="AG5755" s="190"/>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5"/>
      <c r="Y5756" s="171"/>
      <c r="Z5756" s="172"/>
      <c r="AA5756" s="209"/>
      <c r="AB5756" s="189"/>
      <c r="AC5756" s="153"/>
      <c r="AD5756" s="153"/>
      <c r="AE5756" s="190"/>
      <c r="AF5756" s="189"/>
      <c r="AG5756" s="190"/>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5"/>
      <c r="Y5757" s="171"/>
      <c r="Z5757" s="172"/>
      <c r="AA5757" s="209"/>
      <c r="AB5757" s="189"/>
      <c r="AC5757" s="153"/>
      <c r="AD5757" s="153"/>
      <c r="AE5757" s="190"/>
      <c r="AF5757" s="189"/>
      <c r="AG5757" s="190"/>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5"/>
      <c r="Y5758" s="171"/>
      <c r="Z5758" s="172"/>
      <c r="AA5758" s="209"/>
      <c r="AB5758" s="189"/>
      <c r="AC5758" s="153"/>
      <c r="AD5758" s="153"/>
      <c r="AE5758" s="190"/>
      <c r="AF5758" s="189"/>
      <c r="AG5758" s="190"/>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5"/>
      <c r="Y5759" s="171"/>
      <c r="Z5759" s="172"/>
      <c r="AA5759" s="209"/>
      <c r="AB5759" s="189"/>
      <c r="AC5759" s="153"/>
      <c r="AD5759" s="153"/>
      <c r="AE5759" s="190"/>
      <c r="AF5759" s="189"/>
      <c r="AG5759" s="190"/>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5"/>
      <c r="Y5760" s="171"/>
      <c r="Z5760" s="172"/>
      <c r="AA5760" s="209"/>
      <c r="AB5760" s="189"/>
      <c r="AC5760" s="153"/>
      <c r="AD5760" s="153"/>
      <c r="AE5760" s="190"/>
      <c r="AF5760" s="189"/>
      <c r="AG5760" s="190"/>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5"/>
      <c r="Y5761" s="171"/>
      <c r="Z5761" s="172"/>
      <c r="AA5761" s="209"/>
      <c r="AB5761" s="189"/>
      <c r="AC5761" s="153"/>
      <c r="AD5761" s="153"/>
      <c r="AE5761" s="190"/>
      <c r="AF5761" s="189"/>
      <c r="AG5761" s="190"/>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5"/>
      <c r="Y5762" s="171"/>
      <c r="Z5762" s="172"/>
      <c r="AA5762" s="209"/>
      <c r="AB5762" s="189"/>
      <c r="AC5762" s="153"/>
      <c r="AD5762" s="153"/>
      <c r="AE5762" s="190"/>
      <c r="AF5762" s="189"/>
      <c r="AG5762" s="190"/>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5"/>
      <c r="Y5763" s="171"/>
      <c r="Z5763" s="172"/>
      <c r="AA5763" s="209"/>
      <c r="AB5763" s="189"/>
      <c r="AC5763" s="153"/>
      <c r="AD5763" s="153"/>
      <c r="AE5763" s="190"/>
      <c r="AF5763" s="189"/>
      <c r="AG5763" s="190"/>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5"/>
      <c r="Y5764" s="171"/>
      <c r="Z5764" s="172"/>
      <c r="AA5764" s="209"/>
      <c r="AB5764" s="189"/>
      <c r="AC5764" s="153"/>
      <c r="AD5764" s="153"/>
      <c r="AE5764" s="190"/>
      <c r="AF5764" s="189"/>
      <c r="AG5764" s="190"/>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5"/>
      <c r="Y5765" s="171"/>
      <c r="Z5765" s="172"/>
      <c r="AA5765" s="209"/>
      <c r="AB5765" s="189"/>
      <c r="AC5765" s="153"/>
      <c r="AD5765" s="153"/>
      <c r="AE5765" s="190"/>
      <c r="AF5765" s="189"/>
      <c r="AG5765" s="190"/>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5"/>
      <c r="Y5766" s="171"/>
      <c r="Z5766" s="172"/>
      <c r="AA5766" s="209"/>
      <c r="AB5766" s="189"/>
      <c r="AC5766" s="153"/>
      <c r="AD5766" s="153"/>
      <c r="AE5766" s="190"/>
      <c r="AF5766" s="189"/>
      <c r="AG5766" s="190"/>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5"/>
      <c r="Y5767" s="171"/>
      <c r="Z5767" s="172"/>
      <c r="AA5767" s="209"/>
      <c r="AB5767" s="189"/>
      <c r="AC5767" s="153"/>
      <c r="AD5767" s="153"/>
      <c r="AE5767" s="190"/>
      <c r="AF5767" s="189"/>
      <c r="AG5767" s="190"/>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5"/>
      <c r="Y5768" s="171"/>
      <c r="Z5768" s="172"/>
      <c r="AA5768" s="209"/>
      <c r="AB5768" s="189"/>
      <c r="AC5768" s="153"/>
      <c r="AD5768" s="153"/>
      <c r="AE5768" s="190"/>
      <c r="AF5768" s="189"/>
      <c r="AG5768" s="190"/>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5"/>
      <c r="Y5769" s="171"/>
      <c r="Z5769" s="172"/>
      <c r="AA5769" s="209"/>
      <c r="AB5769" s="189"/>
      <c r="AC5769" s="153"/>
      <c r="AD5769" s="153"/>
      <c r="AE5769" s="190"/>
      <c r="AF5769" s="189"/>
      <c r="AG5769" s="190"/>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5"/>
      <c r="Y5770" s="171"/>
      <c r="Z5770" s="172"/>
      <c r="AA5770" s="209"/>
      <c r="AB5770" s="189"/>
      <c r="AC5770" s="153"/>
      <c r="AD5770" s="153"/>
      <c r="AE5770" s="190"/>
      <c r="AF5770" s="189"/>
      <c r="AG5770" s="190"/>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5"/>
      <c r="Y5771" s="171"/>
      <c r="Z5771" s="172"/>
      <c r="AA5771" s="209"/>
      <c r="AB5771" s="189"/>
      <c r="AC5771" s="153"/>
      <c r="AD5771" s="153"/>
      <c r="AE5771" s="190"/>
      <c r="AF5771" s="189"/>
      <c r="AG5771" s="190"/>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5"/>
      <c r="Y5772" s="171"/>
      <c r="Z5772" s="172"/>
      <c r="AA5772" s="209"/>
      <c r="AB5772" s="189"/>
      <c r="AC5772" s="153"/>
      <c r="AD5772" s="153"/>
      <c r="AE5772" s="190"/>
      <c r="AF5772" s="189"/>
      <c r="AG5772" s="190"/>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5"/>
      <c r="Y5773" s="171"/>
      <c r="Z5773" s="172"/>
      <c r="AA5773" s="209"/>
      <c r="AB5773" s="189"/>
      <c r="AC5773" s="153"/>
      <c r="AD5773" s="153"/>
      <c r="AE5773" s="190"/>
      <c r="AF5773" s="189"/>
      <c r="AG5773" s="190"/>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5"/>
      <c r="Y5774" s="171"/>
      <c r="Z5774" s="172"/>
      <c r="AA5774" s="209"/>
      <c r="AB5774" s="189"/>
      <c r="AC5774" s="153"/>
      <c r="AD5774" s="153"/>
      <c r="AE5774" s="190"/>
      <c r="AF5774" s="189"/>
      <c r="AG5774" s="190"/>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5"/>
      <c r="Y5775" s="171"/>
      <c r="Z5775" s="172"/>
      <c r="AA5775" s="209"/>
      <c r="AB5775" s="189"/>
      <c r="AC5775" s="153"/>
      <c r="AD5775" s="153"/>
      <c r="AE5775" s="190"/>
      <c r="AF5775" s="189"/>
      <c r="AG5775" s="190"/>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5"/>
      <c r="Y5776" s="171"/>
      <c r="Z5776" s="172"/>
      <c r="AA5776" s="209"/>
      <c r="AB5776" s="189"/>
      <c r="AC5776" s="153"/>
      <c r="AD5776" s="153"/>
      <c r="AE5776" s="190"/>
      <c r="AF5776" s="189"/>
      <c r="AG5776" s="190"/>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5"/>
      <c r="Y5777" s="171"/>
      <c r="Z5777" s="172"/>
      <c r="AA5777" s="209"/>
      <c r="AB5777" s="189"/>
      <c r="AC5777" s="153"/>
      <c r="AD5777" s="153"/>
      <c r="AE5777" s="190"/>
      <c r="AF5777" s="189"/>
      <c r="AG5777" s="190"/>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5"/>
      <c r="Y5778" s="171"/>
      <c r="Z5778" s="172"/>
      <c r="AA5778" s="209"/>
      <c r="AB5778" s="189"/>
      <c r="AC5778" s="153"/>
      <c r="AD5778" s="153"/>
      <c r="AE5778" s="190"/>
      <c r="AF5778" s="189"/>
      <c r="AG5778" s="190"/>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5"/>
      <c r="Y5779" s="171"/>
      <c r="Z5779" s="172"/>
      <c r="AA5779" s="209"/>
      <c r="AB5779" s="189"/>
      <c r="AC5779" s="153"/>
      <c r="AD5779" s="153"/>
      <c r="AE5779" s="190"/>
      <c r="AF5779" s="189"/>
      <c r="AG5779" s="190"/>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5"/>
      <c r="Y5780" s="171"/>
      <c r="Z5780" s="172"/>
      <c r="AA5780" s="209"/>
      <c r="AB5780" s="189"/>
      <c r="AC5780" s="153"/>
      <c r="AD5780" s="153"/>
      <c r="AE5780" s="190"/>
      <c r="AF5780" s="189"/>
      <c r="AG5780" s="190"/>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5"/>
      <c r="Y5781" s="171"/>
      <c r="Z5781" s="172"/>
      <c r="AA5781" s="209"/>
      <c r="AB5781" s="189"/>
      <c r="AC5781" s="153"/>
      <c r="AD5781" s="153"/>
      <c r="AE5781" s="190"/>
      <c r="AF5781" s="189"/>
      <c r="AG5781" s="190"/>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5"/>
      <c r="Y5782" s="171"/>
      <c r="Z5782" s="172"/>
      <c r="AA5782" s="209"/>
      <c r="AB5782" s="189"/>
      <c r="AC5782" s="153"/>
      <c r="AD5782" s="153"/>
      <c r="AE5782" s="190"/>
      <c r="AF5782" s="189"/>
      <c r="AG5782" s="190"/>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5"/>
      <c r="Y5783" s="171"/>
      <c r="Z5783" s="172"/>
      <c r="AA5783" s="209"/>
      <c r="AB5783" s="189"/>
      <c r="AC5783" s="153"/>
      <c r="AD5783" s="153"/>
      <c r="AE5783" s="190"/>
      <c r="AF5783" s="189"/>
      <c r="AG5783" s="190"/>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5"/>
      <c r="Y5784" s="171"/>
      <c r="Z5784" s="172"/>
      <c r="AA5784" s="209"/>
      <c r="AB5784" s="189"/>
      <c r="AC5784" s="153"/>
      <c r="AD5784" s="153"/>
      <c r="AE5784" s="190"/>
      <c r="AF5784" s="189"/>
      <c r="AG5784" s="190"/>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5"/>
      <c r="Y5785" s="171"/>
      <c r="Z5785" s="172"/>
      <c r="AA5785" s="209"/>
      <c r="AB5785" s="189"/>
      <c r="AC5785" s="153"/>
      <c r="AD5785" s="153"/>
      <c r="AE5785" s="190"/>
      <c r="AF5785" s="189"/>
      <c r="AG5785" s="190"/>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5"/>
      <c r="Y5786" s="171"/>
      <c r="Z5786" s="172"/>
      <c r="AA5786" s="209"/>
      <c r="AB5786" s="189"/>
      <c r="AC5786" s="153"/>
      <c r="AD5786" s="153"/>
      <c r="AE5786" s="190"/>
      <c r="AF5786" s="189"/>
      <c r="AG5786" s="190"/>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5"/>
      <c r="Y5787" s="171"/>
      <c r="Z5787" s="172"/>
      <c r="AA5787" s="209"/>
      <c r="AB5787" s="189"/>
      <c r="AC5787" s="153"/>
      <c r="AD5787" s="153"/>
      <c r="AE5787" s="190"/>
      <c r="AF5787" s="189"/>
      <c r="AG5787" s="190"/>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5"/>
      <c r="Y5788" s="171"/>
      <c r="Z5788" s="172"/>
      <c r="AA5788" s="209"/>
      <c r="AB5788" s="189"/>
      <c r="AC5788" s="153"/>
      <c r="AD5788" s="153"/>
      <c r="AE5788" s="190"/>
      <c r="AF5788" s="189"/>
      <c r="AG5788" s="190"/>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5"/>
      <c r="Y5789" s="171"/>
      <c r="Z5789" s="172"/>
      <c r="AA5789" s="209"/>
      <c r="AB5789" s="189"/>
      <c r="AC5789" s="153"/>
      <c r="AD5789" s="153"/>
      <c r="AE5789" s="190"/>
      <c r="AF5789" s="189"/>
      <c r="AG5789" s="190"/>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5"/>
      <c r="Y5790" s="171"/>
      <c r="Z5790" s="172"/>
      <c r="AA5790" s="209"/>
      <c r="AB5790" s="189"/>
      <c r="AC5790" s="153"/>
      <c r="AD5790" s="153"/>
      <c r="AE5790" s="190"/>
      <c r="AF5790" s="189"/>
      <c r="AG5790" s="190"/>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5"/>
      <c r="Y5791" s="171"/>
      <c r="Z5791" s="172"/>
      <c r="AA5791" s="209"/>
      <c r="AB5791" s="189"/>
      <c r="AC5791" s="153"/>
      <c r="AD5791" s="153"/>
      <c r="AE5791" s="190"/>
      <c r="AF5791" s="189"/>
      <c r="AG5791" s="190"/>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5"/>
      <c r="Y5792" s="171"/>
      <c r="Z5792" s="172"/>
      <c r="AA5792" s="209"/>
      <c r="AB5792" s="189"/>
      <c r="AC5792" s="153"/>
      <c r="AD5792" s="153"/>
      <c r="AE5792" s="190"/>
      <c r="AF5792" s="189"/>
      <c r="AG5792" s="190"/>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5"/>
      <c r="Y5793" s="171"/>
      <c r="Z5793" s="172"/>
      <c r="AA5793" s="209"/>
      <c r="AB5793" s="189"/>
      <c r="AC5793" s="153"/>
      <c r="AD5793" s="153"/>
      <c r="AE5793" s="190"/>
      <c r="AF5793" s="189"/>
      <c r="AG5793" s="190"/>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5"/>
      <c r="Y5794" s="171"/>
      <c r="Z5794" s="172"/>
      <c r="AA5794" s="209"/>
      <c r="AB5794" s="189"/>
      <c r="AC5794" s="153"/>
      <c r="AD5794" s="153"/>
      <c r="AE5794" s="190"/>
      <c r="AF5794" s="189"/>
      <c r="AG5794" s="190"/>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5"/>
      <c r="Y5795" s="171"/>
      <c r="Z5795" s="172"/>
      <c r="AA5795" s="209"/>
      <c r="AB5795" s="189"/>
      <c r="AC5795" s="153"/>
      <c r="AD5795" s="153"/>
      <c r="AE5795" s="190"/>
      <c r="AF5795" s="189"/>
      <c r="AG5795" s="190"/>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5"/>
      <c r="Y5796" s="171"/>
      <c r="Z5796" s="172"/>
      <c r="AA5796" s="209"/>
      <c r="AB5796" s="189"/>
      <c r="AC5796" s="153"/>
      <c r="AD5796" s="153"/>
      <c r="AE5796" s="190"/>
      <c r="AF5796" s="189"/>
      <c r="AG5796" s="190"/>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5"/>
      <c r="Y5797" s="171"/>
      <c r="Z5797" s="172"/>
      <c r="AA5797" s="209"/>
      <c r="AB5797" s="189"/>
      <c r="AC5797" s="153"/>
      <c r="AD5797" s="153"/>
      <c r="AE5797" s="190"/>
      <c r="AF5797" s="189"/>
      <c r="AG5797" s="190"/>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5"/>
      <c r="Y5798" s="171"/>
      <c r="Z5798" s="172"/>
      <c r="AA5798" s="209"/>
      <c r="AB5798" s="189"/>
      <c r="AC5798" s="153"/>
      <c r="AD5798" s="153"/>
      <c r="AE5798" s="190"/>
      <c r="AF5798" s="189"/>
      <c r="AG5798" s="190"/>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5"/>
      <c r="Y5799" s="171"/>
      <c r="Z5799" s="172"/>
      <c r="AA5799" s="209"/>
      <c r="AB5799" s="189"/>
      <c r="AC5799" s="153"/>
      <c r="AD5799" s="153"/>
      <c r="AE5799" s="190"/>
      <c r="AF5799" s="189"/>
      <c r="AG5799" s="190"/>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5"/>
      <c r="Y5800" s="171"/>
      <c r="Z5800" s="172"/>
      <c r="AA5800" s="209"/>
      <c r="AB5800" s="189"/>
      <c r="AC5800" s="153"/>
      <c r="AD5800" s="153"/>
      <c r="AE5800" s="190"/>
      <c r="AF5800" s="189"/>
      <c r="AG5800" s="190"/>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5"/>
      <c r="Y5801" s="171"/>
      <c r="Z5801" s="172"/>
      <c r="AA5801" s="209"/>
      <c r="AB5801" s="189"/>
      <c r="AC5801" s="153"/>
      <c r="AD5801" s="153"/>
      <c r="AE5801" s="190"/>
      <c r="AF5801" s="189"/>
      <c r="AG5801" s="190"/>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5"/>
      <c r="Y5802" s="171"/>
      <c r="Z5802" s="172"/>
      <c r="AA5802" s="209"/>
      <c r="AB5802" s="189"/>
      <c r="AC5802" s="153"/>
      <c r="AD5802" s="153"/>
      <c r="AE5802" s="190"/>
      <c r="AF5802" s="189"/>
      <c r="AG5802" s="190"/>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5"/>
      <c r="Y5803" s="171"/>
      <c r="Z5803" s="172"/>
      <c r="AA5803" s="209"/>
      <c r="AB5803" s="189"/>
      <c r="AC5803" s="153"/>
      <c r="AD5803" s="153"/>
      <c r="AE5803" s="190"/>
      <c r="AF5803" s="189"/>
      <c r="AG5803" s="190"/>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5"/>
      <c r="Y5804" s="171"/>
      <c r="Z5804" s="172"/>
      <c r="AA5804" s="209"/>
      <c r="AB5804" s="189"/>
      <c r="AC5804" s="153"/>
      <c r="AD5804" s="153"/>
      <c r="AE5804" s="190"/>
      <c r="AF5804" s="189"/>
      <c r="AG5804" s="190"/>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5"/>
      <c r="Y5805" s="171"/>
      <c r="Z5805" s="172"/>
      <c r="AA5805" s="209"/>
      <c r="AB5805" s="189"/>
      <c r="AC5805" s="153"/>
      <c r="AD5805" s="153"/>
      <c r="AE5805" s="190"/>
      <c r="AF5805" s="189"/>
      <c r="AG5805" s="190"/>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5"/>
      <c r="Y5806" s="171"/>
      <c r="Z5806" s="172"/>
      <c r="AA5806" s="209"/>
      <c r="AB5806" s="189"/>
      <c r="AC5806" s="153"/>
      <c r="AD5806" s="153"/>
      <c r="AE5806" s="190"/>
      <c r="AF5806" s="189"/>
      <c r="AG5806" s="190"/>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5"/>
      <c r="Y5807" s="171"/>
      <c r="Z5807" s="172"/>
      <c r="AA5807" s="209"/>
      <c r="AB5807" s="189"/>
      <c r="AC5807" s="153"/>
      <c r="AD5807" s="153"/>
      <c r="AE5807" s="190"/>
      <c r="AF5807" s="189"/>
      <c r="AG5807" s="190"/>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5"/>
      <c r="Y5808" s="171"/>
      <c r="Z5808" s="172"/>
      <c r="AA5808" s="209"/>
      <c r="AB5808" s="189"/>
      <c r="AC5808" s="153"/>
      <c r="AD5808" s="153"/>
      <c r="AE5808" s="190"/>
      <c r="AF5808" s="189"/>
      <c r="AG5808" s="190"/>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5"/>
      <c r="Y5809" s="171"/>
      <c r="Z5809" s="172"/>
      <c r="AA5809" s="209"/>
      <c r="AB5809" s="189"/>
      <c r="AC5809" s="153"/>
      <c r="AD5809" s="153"/>
      <c r="AE5809" s="190"/>
      <c r="AF5809" s="189"/>
      <c r="AG5809" s="190"/>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5"/>
      <c r="Y5810" s="171"/>
      <c r="Z5810" s="172"/>
      <c r="AA5810" s="209"/>
      <c r="AB5810" s="189"/>
      <c r="AC5810" s="153"/>
      <c r="AD5810" s="153"/>
      <c r="AE5810" s="190"/>
      <c r="AF5810" s="189"/>
      <c r="AG5810" s="190"/>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5"/>
      <c r="Y5811" s="171"/>
      <c r="Z5811" s="172"/>
      <c r="AA5811" s="209"/>
      <c r="AB5811" s="189"/>
      <c r="AC5811" s="153"/>
      <c r="AD5811" s="153"/>
      <c r="AE5811" s="190"/>
      <c r="AF5811" s="189"/>
      <c r="AG5811" s="190"/>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5"/>
      <c r="Y5812" s="171"/>
      <c r="Z5812" s="172"/>
      <c r="AA5812" s="209"/>
      <c r="AB5812" s="189"/>
      <c r="AC5812" s="153"/>
      <c r="AD5812" s="153"/>
      <c r="AE5812" s="190"/>
      <c r="AF5812" s="189"/>
      <c r="AG5812" s="190"/>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5"/>
      <c r="Y5813" s="171"/>
      <c r="Z5813" s="172"/>
      <c r="AA5813" s="209"/>
      <c r="AB5813" s="189"/>
      <c r="AC5813" s="153"/>
      <c r="AD5813" s="153"/>
      <c r="AE5813" s="190"/>
      <c r="AF5813" s="189"/>
      <c r="AG5813" s="190"/>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5"/>
      <c r="Y5814" s="171"/>
      <c r="Z5814" s="172"/>
      <c r="AA5814" s="209"/>
      <c r="AB5814" s="189"/>
      <c r="AC5814" s="153"/>
      <c r="AD5814" s="153"/>
      <c r="AE5814" s="190"/>
      <c r="AF5814" s="189"/>
      <c r="AG5814" s="190"/>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5"/>
      <c r="Y5815" s="171"/>
      <c r="Z5815" s="172"/>
      <c r="AA5815" s="209"/>
      <c r="AB5815" s="189"/>
      <c r="AC5815" s="153"/>
      <c r="AD5815" s="153"/>
      <c r="AE5815" s="190"/>
      <c r="AF5815" s="189"/>
      <c r="AG5815" s="190"/>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5"/>
      <c r="Y5816" s="171"/>
      <c r="Z5816" s="172"/>
      <c r="AA5816" s="209"/>
      <c r="AB5816" s="189"/>
      <c r="AC5816" s="153"/>
      <c r="AD5816" s="153"/>
      <c r="AE5816" s="190"/>
      <c r="AF5816" s="189"/>
      <c r="AG5816" s="190"/>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5"/>
      <c r="Y5817" s="171"/>
      <c r="Z5817" s="172"/>
      <c r="AA5817" s="209"/>
      <c r="AB5817" s="189"/>
      <c r="AC5817" s="153"/>
      <c r="AD5817" s="153"/>
      <c r="AE5817" s="190"/>
      <c r="AF5817" s="189"/>
      <c r="AG5817" s="190"/>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5"/>
      <c r="Y5818" s="171"/>
      <c r="Z5818" s="172"/>
      <c r="AA5818" s="209"/>
      <c r="AB5818" s="189"/>
      <c r="AC5818" s="153"/>
      <c r="AD5818" s="153"/>
      <c r="AE5818" s="190"/>
      <c r="AF5818" s="189"/>
      <c r="AG5818" s="190"/>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5"/>
      <c r="Y5819" s="171"/>
      <c r="Z5819" s="172"/>
      <c r="AA5819" s="209"/>
      <c r="AB5819" s="189"/>
      <c r="AC5819" s="153"/>
      <c r="AD5819" s="153"/>
      <c r="AE5819" s="190"/>
      <c r="AF5819" s="189"/>
      <c r="AG5819" s="190"/>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5"/>
      <c r="Y5820" s="171"/>
      <c r="Z5820" s="172"/>
      <c r="AA5820" s="209"/>
      <c r="AB5820" s="189"/>
      <c r="AC5820" s="153"/>
      <c r="AD5820" s="153"/>
      <c r="AE5820" s="190"/>
      <c r="AF5820" s="189"/>
      <c r="AG5820" s="190"/>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5"/>
      <c r="Y5821" s="171"/>
      <c r="Z5821" s="172"/>
      <c r="AA5821" s="209"/>
      <c r="AB5821" s="189"/>
      <c r="AC5821" s="153"/>
      <c r="AD5821" s="153"/>
      <c r="AE5821" s="190"/>
      <c r="AF5821" s="189"/>
      <c r="AG5821" s="190"/>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5"/>
      <c r="Y5822" s="171"/>
      <c r="Z5822" s="172"/>
      <c r="AA5822" s="209"/>
      <c r="AB5822" s="189"/>
      <c r="AC5822" s="153"/>
      <c r="AD5822" s="153"/>
      <c r="AE5822" s="190"/>
      <c r="AF5822" s="189"/>
      <c r="AG5822" s="190"/>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5"/>
      <c r="Y5823" s="171"/>
      <c r="Z5823" s="172"/>
      <c r="AA5823" s="209"/>
      <c r="AB5823" s="189"/>
      <c r="AC5823" s="153"/>
      <c r="AD5823" s="153"/>
      <c r="AE5823" s="190"/>
      <c r="AF5823" s="189"/>
      <c r="AG5823" s="190"/>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5"/>
      <c r="Y5824" s="171"/>
      <c r="Z5824" s="172"/>
      <c r="AA5824" s="209"/>
      <c r="AB5824" s="189"/>
      <c r="AC5824" s="153"/>
      <c r="AD5824" s="153"/>
      <c r="AE5824" s="190"/>
      <c r="AF5824" s="189"/>
      <c r="AG5824" s="190"/>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5"/>
      <c r="Y5825" s="171"/>
      <c r="Z5825" s="172"/>
      <c r="AA5825" s="209"/>
      <c r="AB5825" s="189"/>
      <c r="AC5825" s="153"/>
      <c r="AD5825" s="153"/>
      <c r="AE5825" s="190"/>
      <c r="AF5825" s="189"/>
      <c r="AG5825" s="190"/>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5"/>
      <c r="Y5826" s="171"/>
      <c r="Z5826" s="172"/>
      <c r="AA5826" s="209"/>
      <c r="AB5826" s="189"/>
      <c r="AC5826" s="153"/>
      <c r="AD5826" s="153"/>
      <c r="AE5826" s="190"/>
      <c r="AF5826" s="189"/>
      <c r="AG5826" s="190"/>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5"/>
      <c r="Y5827" s="171"/>
      <c r="Z5827" s="172"/>
      <c r="AA5827" s="209"/>
      <c r="AB5827" s="189"/>
      <c r="AC5827" s="153"/>
      <c r="AD5827" s="153"/>
      <c r="AE5827" s="190"/>
      <c r="AF5827" s="189"/>
      <c r="AG5827" s="190"/>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5"/>
      <c r="Y5828" s="171"/>
      <c r="Z5828" s="172"/>
      <c r="AA5828" s="209"/>
      <c r="AB5828" s="189"/>
      <c r="AC5828" s="153"/>
      <c r="AD5828" s="153"/>
      <c r="AE5828" s="190"/>
      <c r="AF5828" s="189"/>
      <c r="AG5828" s="190"/>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5"/>
      <c r="Y5829" s="171"/>
      <c r="Z5829" s="172"/>
      <c r="AA5829" s="209"/>
      <c r="AB5829" s="189"/>
      <c r="AC5829" s="153"/>
      <c r="AD5829" s="153"/>
      <c r="AE5829" s="190"/>
      <c r="AF5829" s="189"/>
      <c r="AG5829" s="190"/>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5"/>
      <c r="Y5830" s="171"/>
      <c r="Z5830" s="172"/>
      <c r="AA5830" s="209"/>
      <c r="AB5830" s="189"/>
      <c r="AC5830" s="153"/>
      <c r="AD5830" s="153"/>
      <c r="AE5830" s="190"/>
      <c r="AF5830" s="189"/>
      <c r="AG5830" s="190"/>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5"/>
      <c r="Y5831" s="171"/>
      <c r="Z5831" s="172"/>
      <c r="AA5831" s="209"/>
      <c r="AB5831" s="189"/>
      <c r="AC5831" s="153"/>
      <c r="AD5831" s="153"/>
      <c r="AE5831" s="190"/>
      <c r="AF5831" s="189"/>
      <c r="AG5831" s="190"/>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5"/>
      <c r="Y5832" s="171"/>
      <c r="Z5832" s="172"/>
      <c r="AA5832" s="209"/>
      <c r="AB5832" s="189"/>
      <c r="AC5832" s="153"/>
      <c r="AD5832" s="153"/>
      <c r="AE5832" s="190"/>
      <c r="AF5832" s="189"/>
      <c r="AG5832" s="190"/>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5"/>
      <c r="Y5833" s="171"/>
      <c r="Z5833" s="172"/>
      <c r="AA5833" s="209"/>
      <c r="AB5833" s="189"/>
      <c r="AC5833" s="153"/>
      <c r="AD5833" s="153"/>
      <c r="AE5833" s="190"/>
      <c r="AF5833" s="189"/>
      <c r="AG5833" s="190"/>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5"/>
      <c r="Y5834" s="171"/>
      <c r="Z5834" s="172"/>
      <c r="AA5834" s="209"/>
      <c r="AB5834" s="189"/>
      <c r="AC5834" s="153"/>
      <c r="AD5834" s="153"/>
      <c r="AE5834" s="190"/>
      <c r="AF5834" s="189"/>
      <c r="AG5834" s="190"/>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5"/>
      <c r="Y5835" s="171"/>
      <c r="Z5835" s="172"/>
      <c r="AA5835" s="209"/>
      <c r="AB5835" s="189"/>
      <c r="AC5835" s="153"/>
      <c r="AD5835" s="153"/>
      <c r="AE5835" s="190"/>
      <c r="AF5835" s="189"/>
      <c r="AG5835" s="190"/>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5"/>
      <c r="Y5836" s="171"/>
      <c r="Z5836" s="172"/>
      <c r="AA5836" s="209"/>
      <c r="AB5836" s="189"/>
      <c r="AC5836" s="153"/>
      <c r="AD5836" s="153"/>
      <c r="AE5836" s="190"/>
      <c r="AF5836" s="189"/>
      <c r="AG5836" s="190"/>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5"/>
      <c r="Y5837" s="171"/>
      <c r="Z5837" s="172"/>
      <c r="AA5837" s="209"/>
      <c r="AB5837" s="189"/>
      <c r="AC5837" s="153"/>
      <c r="AD5837" s="153"/>
      <c r="AE5837" s="190"/>
      <c r="AF5837" s="189"/>
      <c r="AG5837" s="190"/>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5"/>
      <c r="Y5838" s="171"/>
      <c r="Z5838" s="172"/>
      <c r="AA5838" s="209"/>
      <c r="AB5838" s="189"/>
      <c r="AC5838" s="153"/>
      <c r="AD5838" s="153"/>
      <c r="AE5838" s="190"/>
      <c r="AF5838" s="189"/>
      <c r="AG5838" s="190"/>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5"/>
      <c r="Y5839" s="171"/>
      <c r="Z5839" s="172"/>
      <c r="AA5839" s="209"/>
      <c r="AB5839" s="189"/>
      <c r="AC5839" s="153"/>
      <c r="AD5839" s="153"/>
      <c r="AE5839" s="190"/>
      <c r="AF5839" s="189"/>
      <c r="AG5839" s="190"/>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5"/>
      <c r="Y5840" s="171"/>
      <c r="Z5840" s="172"/>
      <c r="AA5840" s="209"/>
      <c r="AB5840" s="189"/>
      <c r="AC5840" s="153"/>
      <c r="AD5840" s="153"/>
      <c r="AE5840" s="190"/>
      <c r="AF5840" s="189"/>
      <c r="AG5840" s="190"/>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5"/>
      <c r="Y5841" s="171"/>
      <c r="Z5841" s="172"/>
      <c r="AA5841" s="209"/>
      <c r="AB5841" s="189"/>
      <c r="AC5841" s="153"/>
      <c r="AD5841" s="153"/>
      <c r="AE5841" s="190"/>
      <c r="AF5841" s="189"/>
      <c r="AG5841" s="190"/>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5"/>
      <c r="Y5842" s="171"/>
      <c r="Z5842" s="172"/>
      <c r="AA5842" s="209"/>
      <c r="AB5842" s="189"/>
      <c r="AC5842" s="153"/>
      <c r="AD5842" s="153"/>
      <c r="AE5842" s="190"/>
      <c r="AF5842" s="189"/>
      <c r="AG5842" s="190"/>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5"/>
      <c r="Y5843" s="171"/>
      <c r="Z5843" s="172"/>
      <c r="AA5843" s="209"/>
      <c r="AB5843" s="189"/>
      <c r="AC5843" s="153"/>
      <c r="AD5843" s="153"/>
      <c r="AE5843" s="190"/>
      <c r="AF5843" s="189"/>
      <c r="AG5843" s="190"/>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5"/>
      <c r="Y5844" s="171"/>
      <c r="Z5844" s="172"/>
      <c r="AA5844" s="209"/>
      <c r="AB5844" s="189"/>
      <c r="AC5844" s="153"/>
      <c r="AD5844" s="153"/>
      <c r="AE5844" s="190"/>
      <c r="AF5844" s="189"/>
      <c r="AG5844" s="190"/>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5"/>
      <c r="Y5845" s="171"/>
      <c r="Z5845" s="172"/>
      <c r="AA5845" s="209"/>
      <c r="AB5845" s="189"/>
      <c r="AC5845" s="153"/>
      <c r="AD5845" s="153"/>
      <c r="AE5845" s="190"/>
      <c r="AF5845" s="189"/>
      <c r="AG5845" s="190"/>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5"/>
      <c r="Y5846" s="171"/>
      <c r="Z5846" s="172"/>
      <c r="AA5846" s="209"/>
      <c r="AB5846" s="189"/>
      <c r="AC5846" s="153"/>
      <c r="AD5846" s="153"/>
      <c r="AE5846" s="190"/>
      <c r="AF5846" s="189"/>
      <c r="AG5846" s="190"/>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5"/>
      <c r="Y5847" s="171"/>
      <c r="Z5847" s="172"/>
      <c r="AA5847" s="209"/>
      <c r="AB5847" s="189"/>
      <c r="AC5847" s="153"/>
      <c r="AD5847" s="153"/>
      <c r="AE5847" s="190"/>
      <c r="AF5847" s="189"/>
      <c r="AG5847" s="190"/>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5"/>
      <c r="Y5848" s="171"/>
      <c r="Z5848" s="172"/>
      <c r="AA5848" s="209"/>
      <c r="AB5848" s="189"/>
      <c r="AC5848" s="153"/>
      <c r="AD5848" s="153"/>
      <c r="AE5848" s="190"/>
      <c r="AF5848" s="189"/>
      <c r="AG5848" s="190"/>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5"/>
      <c r="Y5849" s="171"/>
      <c r="Z5849" s="172"/>
      <c r="AA5849" s="209"/>
      <c r="AB5849" s="189"/>
      <c r="AC5849" s="153"/>
      <c r="AD5849" s="153"/>
      <c r="AE5849" s="190"/>
      <c r="AF5849" s="189"/>
      <c r="AG5849" s="190"/>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5"/>
      <c r="Y5850" s="171"/>
      <c r="Z5850" s="172"/>
      <c r="AA5850" s="209"/>
      <c r="AB5850" s="189"/>
      <c r="AC5850" s="153"/>
      <c r="AD5850" s="153"/>
      <c r="AE5850" s="190"/>
      <c r="AF5850" s="189"/>
      <c r="AG5850" s="190"/>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5"/>
      <c r="Y5851" s="171"/>
      <c r="Z5851" s="172"/>
      <c r="AA5851" s="209"/>
      <c r="AB5851" s="189"/>
      <c r="AC5851" s="153"/>
      <c r="AD5851" s="153"/>
      <c r="AE5851" s="190"/>
      <c r="AF5851" s="189"/>
      <c r="AG5851" s="190"/>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5"/>
      <c r="Y5852" s="171"/>
      <c r="Z5852" s="172"/>
      <c r="AA5852" s="209"/>
      <c r="AB5852" s="189"/>
      <c r="AC5852" s="153"/>
      <c r="AD5852" s="153"/>
      <c r="AE5852" s="190"/>
      <c r="AF5852" s="189"/>
      <c r="AG5852" s="190"/>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5"/>
      <c r="Y5853" s="171"/>
      <c r="Z5853" s="172"/>
      <c r="AA5853" s="209"/>
      <c r="AB5853" s="189"/>
      <c r="AC5853" s="153"/>
      <c r="AD5853" s="153"/>
      <c r="AE5853" s="190"/>
      <c r="AF5853" s="189"/>
      <c r="AG5853" s="190"/>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5"/>
      <c r="Y5854" s="171"/>
      <c r="Z5854" s="172"/>
      <c r="AA5854" s="209"/>
      <c r="AB5854" s="189"/>
      <c r="AC5854" s="153"/>
      <c r="AD5854" s="153"/>
      <c r="AE5854" s="190"/>
      <c r="AF5854" s="189"/>
      <c r="AG5854" s="190"/>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5"/>
      <c r="Y5855" s="171"/>
      <c r="Z5855" s="172"/>
      <c r="AA5855" s="209"/>
      <c r="AB5855" s="189"/>
      <c r="AC5855" s="153"/>
      <c r="AD5855" s="153"/>
      <c r="AE5855" s="190"/>
      <c r="AF5855" s="189"/>
      <c r="AG5855" s="190"/>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5"/>
      <c r="Y5856" s="171"/>
      <c r="Z5856" s="172"/>
      <c r="AA5856" s="209"/>
      <c r="AB5856" s="189"/>
      <c r="AC5856" s="153"/>
      <c r="AD5856" s="153"/>
      <c r="AE5856" s="190"/>
      <c r="AF5856" s="189"/>
      <c r="AG5856" s="190"/>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5"/>
      <c r="Y5857" s="171"/>
      <c r="Z5857" s="172"/>
      <c r="AA5857" s="209"/>
      <c r="AB5857" s="189"/>
      <c r="AC5857" s="153"/>
      <c r="AD5857" s="153"/>
      <c r="AE5857" s="190"/>
      <c r="AF5857" s="189"/>
      <c r="AG5857" s="190"/>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5"/>
      <c r="Y5858" s="171"/>
      <c r="Z5858" s="172"/>
      <c r="AA5858" s="209"/>
      <c r="AB5858" s="189"/>
      <c r="AC5858" s="153"/>
      <c r="AD5858" s="153"/>
      <c r="AE5858" s="190"/>
      <c r="AF5858" s="189"/>
      <c r="AG5858" s="190"/>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5"/>
      <c r="Y5859" s="171"/>
      <c r="Z5859" s="172"/>
      <c r="AA5859" s="209"/>
      <c r="AB5859" s="189"/>
      <c r="AC5859" s="153"/>
      <c r="AD5859" s="153"/>
      <c r="AE5859" s="190"/>
      <c r="AF5859" s="189"/>
      <c r="AG5859" s="190"/>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5"/>
      <c r="Y5860" s="171"/>
      <c r="Z5860" s="172"/>
      <c r="AA5860" s="209"/>
      <c r="AB5860" s="189"/>
      <c r="AC5860" s="153"/>
      <c r="AD5860" s="153"/>
      <c r="AE5860" s="190"/>
      <c r="AF5860" s="189"/>
      <c r="AG5860" s="190"/>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5"/>
      <c r="Y5861" s="171"/>
      <c r="Z5861" s="172"/>
      <c r="AA5861" s="209"/>
      <c r="AB5861" s="189"/>
      <c r="AC5861" s="153"/>
      <c r="AD5861" s="153"/>
      <c r="AE5861" s="190"/>
      <c r="AF5861" s="189"/>
      <c r="AG5861" s="190"/>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5"/>
      <c r="Y5862" s="171"/>
      <c r="Z5862" s="172"/>
      <c r="AA5862" s="209"/>
      <c r="AB5862" s="189"/>
      <c r="AC5862" s="153"/>
      <c r="AD5862" s="153"/>
      <c r="AE5862" s="190"/>
      <c r="AF5862" s="189"/>
      <c r="AG5862" s="190"/>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5"/>
      <c r="Y5863" s="171"/>
      <c r="Z5863" s="172"/>
      <c r="AA5863" s="209"/>
      <c r="AB5863" s="189"/>
      <c r="AC5863" s="153"/>
      <c r="AD5863" s="153"/>
      <c r="AE5863" s="190"/>
      <c r="AF5863" s="189"/>
      <c r="AG5863" s="190"/>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5"/>
      <c r="Y5864" s="171"/>
      <c r="Z5864" s="172"/>
      <c r="AA5864" s="209"/>
      <c r="AB5864" s="189"/>
      <c r="AC5864" s="153"/>
      <c r="AD5864" s="153"/>
      <c r="AE5864" s="190"/>
      <c r="AF5864" s="189"/>
      <c r="AG5864" s="190"/>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5"/>
      <c r="Y5865" s="171"/>
      <c r="Z5865" s="172"/>
      <c r="AA5865" s="209"/>
      <c r="AB5865" s="189"/>
      <c r="AC5865" s="153"/>
      <c r="AD5865" s="153"/>
      <c r="AE5865" s="190"/>
      <c r="AF5865" s="189"/>
      <c r="AG5865" s="190"/>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5"/>
      <c r="Y5866" s="171"/>
      <c r="Z5866" s="172"/>
      <c r="AA5866" s="209"/>
      <c r="AB5866" s="189"/>
      <c r="AC5866" s="153"/>
      <c r="AD5866" s="153"/>
      <c r="AE5866" s="190"/>
      <c r="AF5866" s="189"/>
      <c r="AG5866" s="190"/>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5"/>
      <c r="Y5867" s="171"/>
      <c r="Z5867" s="172"/>
      <c r="AA5867" s="209"/>
      <c r="AB5867" s="189"/>
      <c r="AC5867" s="153"/>
      <c r="AD5867" s="153"/>
      <c r="AE5867" s="190"/>
      <c r="AF5867" s="189"/>
      <c r="AG5867" s="190"/>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5"/>
      <c r="Y5868" s="171"/>
      <c r="Z5868" s="172"/>
      <c r="AA5868" s="209"/>
      <c r="AB5868" s="189"/>
      <c r="AC5868" s="153"/>
      <c r="AD5868" s="153"/>
      <c r="AE5868" s="190"/>
      <c r="AF5868" s="189"/>
      <c r="AG5868" s="190"/>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5"/>
      <c r="Y5869" s="171"/>
      <c r="Z5869" s="172"/>
      <c r="AA5869" s="209"/>
      <c r="AB5869" s="189"/>
      <c r="AC5869" s="153"/>
      <c r="AD5869" s="153"/>
      <c r="AE5869" s="190"/>
      <c r="AF5869" s="189"/>
      <c r="AG5869" s="190"/>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5"/>
      <c r="Y5870" s="171"/>
      <c r="Z5870" s="172"/>
      <c r="AA5870" s="209"/>
      <c r="AB5870" s="189"/>
      <c r="AC5870" s="153"/>
      <c r="AD5870" s="153"/>
      <c r="AE5870" s="190"/>
      <c r="AF5870" s="189"/>
      <c r="AG5870" s="190"/>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5"/>
      <c r="Y5871" s="171"/>
      <c r="Z5871" s="172"/>
      <c r="AA5871" s="209"/>
      <c r="AB5871" s="189"/>
      <c r="AC5871" s="153"/>
      <c r="AD5871" s="153"/>
      <c r="AE5871" s="190"/>
      <c r="AF5871" s="189"/>
      <c r="AG5871" s="190"/>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5"/>
      <c r="Y5872" s="171"/>
      <c r="Z5872" s="172"/>
      <c r="AA5872" s="209"/>
      <c r="AB5872" s="189"/>
      <c r="AC5872" s="153"/>
      <c r="AD5872" s="153"/>
      <c r="AE5872" s="190"/>
      <c r="AF5872" s="189"/>
      <c r="AG5872" s="190"/>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5"/>
      <c r="Y5873" s="171"/>
      <c r="Z5873" s="172"/>
      <c r="AA5873" s="209"/>
      <c r="AB5873" s="189"/>
      <c r="AC5873" s="153"/>
      <c r="AD5873" s="153"/>
      <c r="AE5873" s="190"/>
      <c r="AF5873" s="189"/>
      <c r="AG5873" s="190"/>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5"/>
      <c r="Y5874" s="171"/>
      <c r="Z5874" s="172"/>
      <c r="AA5874" s="209"/>
      <c r="AB5874" s="189"/>
      <c r="AC5874" s="153"/>
      <c r="AD5874" s="153"/>
      <c r="AE5874" s="190"/>
      <c r="AF5874" s="189"/>
      <c r="AG5874" s="190"/>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5"/>
      <c r="Y5875" s="171"/>
      <c r="Z5875" s="172"/>
      <c r="AA5875" s="209"/>
      <c r="AB5875" s="189"/>
      <c r="AC5875" s="153"/>
      <c r="AD5875" s="153"/>
      <c r="AE5875" s="190"/>
      <c r="AF5875" s="189"/>
      <c r="AG5875" s="190"/>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5"/>
      <c r="Y5876" s="171"/>
      <c r="Z5876" s="172"/>
      <c r="AA5876" s="209"/>
      <c r="AB5876" s="189"/>
      <c r="AC5876" s="153"/>
      <c r="AD5876" s="153"/>
      <c r="AE5876" s="190"/>
      <c r="AF5876" s="189"/>
      <c r="AG5876" s="190"/>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5"/>
      <c r="Y5877" s="171"/>
      <c r="Z5877" s="172"/>
      <c r="AA5877" s="209"/>
      <c r="AB5877" s="189"/>
      <c r="AC5877" s="153"/>
      <c r="AD5877" s="153"/>
      <c r="AE5877" s="190"/>
      <c r="AF5877" s="189"/>
      <c r="AG5877" s="190"/>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5"/>
      <c r="Y5878" s="171"/>
      <c r="Z5878" s="172"/>
      <c r="AA5878" s="209"/>
      <c r="AB5878" s="189"/>
      <c r="AC5878" s="153"/>
      <c r="AD5878" s="153"/>
      <c r="AE5878" s="190"/>
      <c r="AF5878" s="189"/>
      <c r="AG5878" s="190"/>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5"/>
      <c r="Y5879" s="171"/>
      <c r="Z5879" s="172"/>
      <c r="AA5879" s="209"/>
      <c r="AB5879" s="189"/>
      <c r="AC5879" s="153"/>
      <c r="AD5879" s="153"/>
      <c r="AE5879" s="190"/>
      <c r="AF5879" s="189"/>
      <c r="AG5879" s="190"/>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5"/>
      <c r="Y5880" s="171"/>
      <c r="Z5880" s="172"/>
      <c r="AA5880" s="209"/>
      <c r="AB5880" s="189"/>
      <c r="AC5880" s="153"/>
      <c r="AD5880" s="153"/>
      <c r="AE5880" s="190"/>
      <c r="AF5880" s="189"/>
      <c r="AG5880" s="190"/>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5"/>
      <c r="Y5881" s="171"/>
      <c r="Z5881" s="172"/>
      <c r="AA5881" s="209"/>
      <c r="AB5881" s="189"/>
      <c r="AC5881" s="153"/>
      <c r="AD5881" s="153"/>
      <c r="AE5881" s="190"/>
      <c r="AF5881" s="189"/>
      <c r="AG5881" s="190"/>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5"/>
      <c r="Y5882" s="171"/>
      <c r="Z5882" s="172"/>
      <c r="AA5882" s="209"/>
      <c r="AB5882" s="189"/>
      <c r="AC5882" s="153"/>
      <c r="AD5882" s="153"/>
      <c r="AE5882" s="190"/>
      <c r="AF5882" s="189"/>
      <c r="AG5882" s="190"/>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5"/>
      <c r="Y5883" s="171"/>
      <c r="Z5883" s="172"/>
      <c r="AA5883" s="209"/>
      <c r="AB5883" s="189"/>
      <c r="AC5883" s="153"/>
      <c r="AD5883" s="153"/>
      <c r="AE5883" s="190"/>
      <c r="AF5883" s="189"/>
      <c r="AG5883" s="190"/>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5"/>
      <c r="Y5884" s="171"/>
      <c r="Z5884" s="172"/>
      <c r="AA5884" s="209"/>
      <c r="AB5884" s="189"/>
      <c r="AC5884" s="153"/>
      <c r="AD5884" s="153"/>
      <c r="AE5884" s="190"/>
      <c r="AF5884" s="189"/>
      <c r="AG5884" s="190"/>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5"/>
      <c r="Y5885" s="171"/>
      <c r="Z5885" s="172"/>
      <c r="AA5885" s="209"/>
      <c r="AB5885" s="189"/>
      <c r="AC5885" s="153"/>
      <c r="AD5885" s="153"/>
      <c r="AE5885" s="190"/>
      <c r="AF5885" s="189"/>
      <c r="AG5885" s="190"/>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5"/>
      <c r="Y5886" s="171"/>
      <c r="Z5886" s="172"/>
      <c r="AA5886" s="209"/>
      <c r="AB5886" s="189"/>
      <c r="AC5886" s="153"/>
      <c r="AD5886" s="153"/>
      <c r="AE5886" s="190"/>
      <c r="AF5886" s="189"/>
      <c r="AG5886" s="190"/>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5"/>
      <c r="Y5887" s="171"/>
      <c r="Z5887" s="172"/>
      <c r="AA5887" s="209"/>
      <c r="AB5887" s="189"/>
      <c r="AC5887" s="153"/>
      <c r="AD5887" s="153"/>
      <c r="AE5887" s="190"/>
      <c r="AF5887" s="189"/>
      <c r="AG5887" s="190"/>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5"/>
      <c r="Y5888" s="171"/>
      <c r="Z5888" s="172"/>
      <c r="AA5888" s="209"/>
      <c r="AB5888" s="189"/>
      <c r="AC5888" s="153"/>
      <c r="AD5888" s="153"/>
      <c r="AE5888" s="190"/>
      <c r="AF5888" s="189"/>
      <c r="AG5888" s="190"/>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5"/>
      <c r="Y5889" s="171"/>
      <c r="Z5889" s="172"/>
      <c r="AA5889" s="209"/>
      <c r="AB5889" s="189"/>
      <c r="AC5889" s="153"/>
      <c r="AD5889" s="153"/>
      <c r="AE5889" s="190"/>
      <c r="AF5889" s="189"/>
      <c r="AG5889" s="190"/>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5"/>
      <c r="Y5890" s="171"/>
      <c r="Z5890" s="172"/>
      <c r="AA5890" s="209"/>
      <c r="AB5890" s="189"/>
      <c r="AC5890" s="153"/>
      <c r="AD5890" s="153"/>
      <c r="AE5890" s="190"/>
      <c r="AF5890" s="189"/>
      <c r="AG5890" s="190"/>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5"/>
      <c r="Y5891" s="171"/>
      <c r="Z5891" s="172"/>
      <c r="AA5891" s="209"/>
      <c r="AB5891" s="189"/>
      <c r="AC5891" s="153"/>
      <c r="AD5891" s="153"/>
      <c r="AE5891" s="190"/>
      <c r="AF5891" s="189"/>
      <c r="AG5891" s="190"/>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5"/>
      <c r="Y5892" s="171"/>
      <c r="Z5892" s="172"/>
      <c r="AA5892" s="209"/>
      <c r="AB5892" s="189"/>
      <c r="AC5892" s="153"/>
      <c r="AD5892" s="153"/>
      <c r="AE5892" s="190"/>
      <c r="AF5892" s="189"/>
      <c r="AG5892" s="190"/>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5"/>
      <c r="Y5893" s="171"/>
      <c r="Z5893" s="172"/>
      <c r="AA5893" s="209"/>
      <c r="AB5893" s="189"/>
      <c r="AC5893" s="153"/>
      <c r="AD5893" s="153"/>
      <c r="AE5893" s="190"/>
      <c r="AF5893" s="189"/>
      <c r="AG5893" s="190"/>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5"/>
      <c r="Y5894" s="171"/>
      <c r="Z5894" s="172"/>
      <c r="AA5894" s="209"/>
      <c r="AB5894" s="189"/>
      <c r="AC5894" s="153"/>
      <c r="AD5894" s="153"/>
      <c r="AE5894" s="190"/>
      <c r="AF5894" s="189"/>
      <c r="AG5894" s="190"/>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5"/>
      <c r="Y5895" s="171"/>
      <c r="Z5895" s="172"/>
      <c r="AA5895" s="209"/>
      <c r="AB5895" s="189"/>
      <c r="AC5895" s="153"/>
      <c r="AD5895" s="153"/>
      <c r="AE5895" s="190"/>
      <c r="AF5895" s="189"/>
      <c r="AG5895" s="190"/>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5"/>
      <c r="Y5896" s="171"/>
      <c r="Z5896" s="172"/>
      <c r="AA5896" s="209"/>
      <c r="AB5896" s="189"/>
      <c r="AC5896" s="153"/>
      <c r="AD5896" s="153"/>
      <c r="AE5896" s="190"/>
      <c r="AF5896" s="189"/>
      <c r="AG5896" s="190"/>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5"/>
      <c r="Y5897" s="171"/>
      <c r="Z5897" s="172"/>
      <c r="AA5897" s="209"/>
      <c r="AB5897" s="189"/>
      <c r="AC5897" s="153"/>
      <c r="AD5897" s="153"/>
      <c r="AE5897" s="190"/>
      <c r="AF5897" s="189"/>
      <c r="AG5897" s="190"/>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5"/>
      <c r="Y5898" s="171"/>
      <c r="Z5898" s="172"/>
      <c r="AA5898" s="209"/>
      <c r="AB5898" s="189"/>
      <c r="AC5898" s="153"/>
      <c r="AD5898" s="153"/>
      <c r="AE5898" s="190"/>
      <c r="AF5898" s="189"/>
      <c r="AG5898" s="190"/>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5"/>
      <c r="Y5899" s="171"/>
      <c r="Z5899" s="172"/>
      <c r="AA5899" s="209"/>
      <c r="AB5899" s="189"/>
      <c r="AC5899" s="153"/>
      <c r="AD5899" s="153"/>
      <c r="AE5899" s="190"/>
      <c r="AF5899" s="189"/>
      <c r="AG5899" s="190"/>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5"/>
      <c r="Y5900" s="171"/>
      <c r="Z5900" s="172"/>
      <c r="AA5900" s="209"/>
      <c r="AB5900" s="189"/>
      <c r="AC5900" s="153"/>
      <c r="AD5900" s="153"/>
      <c r="AE5900" s="190"/>
      <c r="AF5900" s="189"/>
      <c r="AG5900" s="190"/>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5"/>
      <c r="Y5901" s="171"/>
      <c r="Z5901" s="172"/>
      <c r="AA5901" s="209"/>
      <c r="AB5901" s="189"/>
      <c r="AC5901" s="153"/>
      <c r="AD5901" s="153"/>
      <c r="AE5901" s="190"/>
      <c r="AF5901" s="189"/>
      <c r="AG5901" s="190"/>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5"/>
      <c r="Y5902" s="171"/>
      <c r="Z5902" s="172"/>
      <c r="AA5902" s="209"/>
      <c r="AB5902" s="189"/>
      <c r="AC5902" s="153"/>
      <c r="AD5902" s="153"/>
      <c r="AE5902" s="190"/>
      <c r="AF5902" s="189"/>
      <c r="AG5902" s="190"/>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5"/>
      <c r="Y5903" s="171"/>
      <c r="Z5903" s="172"/>
      <c r="AA5903" s="209"/>
      <c r="AB5903" s="189"/>
      <c r="AC5903" s="153"/>
      <c r="AD5903" s="153"/>
      <c r="AE5903" s="190"/>
      <c r="AF5903" s="189"/>
      <c r="AG5903" s="190"/>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5"/>
      <c r="Y5904" s="171"/>
      <c r="Z5904" s="172"/>
      <c r="AA5904" s="209"/>
      <c r="AB5904" s="189"/>
      <c r="AC5904" s="153"/>
      <c r="AD5904" s="153"/>
      <c r="AE5904" s="190"/>
      <c r="AF5904" s="189"/>
      <c r="AG5904" s="190"/>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5"/>
      <c r="Y5905" s="171"/>
      <c r="Z5905" s="172"/>
      <c r="AA5905" s="209"/>
      <c r="AB5905" s="189"/>
      <c r="AC5905" s="153"/>
      <c r="AD5905" s="153"/>
      <c r="AE5905" s="190"/>
      <c r="AF5905" s="189"/>
      <c r="AG5905" s="190"/>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5"/>
      <c r="Y5906" s="171"/>
      <c r="Z5906" s="172"/>
      <c r="AA5906" s="209"/>
      <c r="AB5906" s="189"/>
      <c r="AC5906" s="153"/>
      <c r="AD5906" s="153"/>
      <c r="AE5906" s="190"/>
      <c r="AF5906" s="189"/>
      <c r="AG5906" s="190"/>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5"/>
      <c r="Y5907" s="171"/>
      <c r="Z5907" s="172"/>
      <c r="AA5907" s="209"/>
      <c r="AB5907" s="189"/>
      <c r="AC5907" s="153"/>
      <c r="AD5907" s="153"/>
      <c r="AE5907" s="190"/>
      <c r="AF5907" s="189"/>
      <c r="AG5907" s="190"/>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5"/>
      <c r="Y5908" s="171"/>
      <c r="Z5908" s="172"/>
      <c r="AA5908" s="209"/>
      <c r="AB5908" s="189"/>
      <c r="AC5908" s="153"/>
      <c r="AD5908" s="153"/>
      <c r="AE5908" s="190"/>
      <c r="AF5908" s="189"/>
      <c r="AG5908" s="190"/>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5"/>
      <c r="Y5909" s="171"/>
      <c r="Z5909" s="172"/>
      <c r="AA5909" s="209"/>
      <c r="AB5909" s="189"/>
      <c r="AC5909" s="153"/>
      <c r="AD5909" s="153"/>
      <c r="AE5909" s="190"/>
      <c r="AF5909" s="189"/>
      <c r="AG5909" s="190"/>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5"/>
      <c r="Y5910" s="171"/>
      <c r="Z5910" s="172"/>
      <c r="AA5910" s="209"/>
      <c r="AB5910" s="189"/>
      <c r="AC5910" s="153"/>
      <c r="AD5910" s="153"/>
      <c r="AE5910" s="190"/>
      <c r="AF5910" s="189"/>
      <c r="AG5910" s="190"/>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5"/>
      <c r="Y5911" s="171"/>
      <c r="Z5911" s="172"/>
      <c r="AA5911" s="209"/>
      <c r="AB5911" s="189"/>
      <c r="AC5911" s="153"/>
      <c r="AD5911" s="153"/>
      <c r="AE5911" s="190"/>
      <c r="AF5911" s="189"/>
      <c r="AG5911" s="190"/>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5"/>
      <c r="Y5912" s="171"/>
      <c r="Z5912" s="172"/>
      <c r="AA5912" s="209"/>
      <c r="AB5912" s="189"/>
      <c r="AC5912" s="153"/>
      <c r="AD5912" s="153"/>
      <c r="AE5912" s="190"/>
      <c r="AF5912" s="189"/>
      <c r="AG5912" s="190"/>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5"/>
      <c r="Y5913" s="171"/>
      <c r="Z5913" s="172"/>
      <c r="AA5913" s="209"/>
      <c r="AB5913" s="189"/>
      <c r="AC5913" s="153"/>
      <c r="AD5913" s="153"/>
      <c r="AE5913" s="190"/>
      <c r="AF5913" s="189"/>
      <c r="AG5913" s="190"/>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5"/>
      <c r="Y5914" s="171"/>
      <c r="Z5914" s="172"/>
      <c r="AA5914" s="209"/>
      <c r="AB5914" s="189"/>
      <c r="AC5914" s="153"/>
      <c r="AD5914" s="153"/>
      <c r="AE5914" s="190"/>
      <c r="AF5914" s="189"/>
      <c r="AG5914" s="190"/>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5"/>
      <c r="Y5915" s="171"/>
      <c r="Z5915" s="172"/>
      <c r="AA5915" s="209"/>
      <c r="AB5915" s="189"/>
      <c r="AC5915" s="153"/>
      <c r="AD5915" s="153"/>
      <c r="AE5915" s="190"/>
      <c r="AF5915" s="189"/>
      <c r="AG5915" s="190"/>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5"/>
      <c r="Y5916" s="171"/>
      <c r="Z5916" s="172"/>
      <c r="AA5916" s="209"/>
      <c r="AB5916" s="189"/>
      <c r="AC5916" s="153"/>
      <c r="AD5916" s="153"/>
      <c r="AE5916" s="190"/>
      <c r="AF5916" s="189"/>
      <c r="AG5916" s="190"/>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5"/>
      <c r="Y5917" s="171"/>
      <c r="Z5917" s="172"/>
      <c r="AA5917" s="209"/>
      <c r="AB5917" s="189"/>
      <c r="AC5917" s="153"/>
      <c r="AD5917" s="153"/>
      <c r="AE5917" s="190"/>
      <c r="AF5917" s="189"/>
      <c r="AG5917" s="190"/>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5"/>
      <c r="Y5918" s="171"/>
      <c r="Z5918" s="172"/>
      <c r="AA5918" s="209"/>
      <c r="AB5918" s="189"/>
      <c r="AC5918" s="153"/>
      <c r="AD5918" s="153"/>
      <c r="AE5918" s="190"/>
      <c r="AF5918" s="189"/>
      <c r="AG5918" s="190"/>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5"/>
      <c r="Y5919" s="171"/>
      <c r="Z5919" s="172"/>
      <c r="AA5919" s="209"/>
      <c r="AB5919" s="189"/>
      <c r="AC5919" s="153"/>
      <c r="AD5919" s="153"/>
      <c r="AE5919" s="190"/>
      <c r="AF5919" s="189"/>
      <c r="AG5919" s="190"/>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5"/>
      <c r="Y5920" s="171"/>
      <c r="Z5920" s="172"/>
      <c r="AA5920" s="209"/>
      <c r="AB5920" s="189"/>
      <c r="AC5920" s="153"/>
      <c r="AD5920" s="153"/>
      <c r="AE5920" s="190"/>
      <c r="AF5920" s="189"/>
      <c r="AG5920" s="190"/>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5"/>
      <c r="Y5921" s="171"/>
      <c r="Z5921" s="172"/>
      <c r="AA5921" s="209"/>
      <c r="AB5921" s="189"/>
      <c r="AC5921" s="153"/>
      <c r="AD5921" s="153"/>
      <c r="AE5921" s="190"/>
      <c r="AF5921" s="189"/>
      <c r="AG5921" s="190"/>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5"/>
      <c r="Y5922" s="171"/>
      <c r="Z5922" s="172"/>
      <c r="AA5922" s="209"/>
      <c r="AB5922" s="189"/>
      <c r="AC5922" s="153"/>
      <c r="AD5922" s="153"/>
      <c r="AE5922" s="190"/>
      <c r="AF5922" s="189"/>
      <c r="AG5922" s="190"/>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5"/>
      <c r="Y5923" s="171"/>
      <c r="Z5923" s="172"/>
      <c r="AA5923" s="209"/>
      <c r="AB5923" s="189"/>
      <c r="AC5923" s="153"/>
      <c r="AD5923" s="153"/>
      <c r="AE5923" s="190"/>
      <c r="AF5923" s="189"/>
      <c r="AG5923" s="190"/>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5"/>
      <c r="Y5924" s="171"/>
      <c r="Z5924" s="172"/>
      <c r="AA5924" s="209"/>
      <c r="AB5924" s="189"/>
      <c r="AC5924" s="153"/>
      <c r="AD5924" s="153"/>
      <c r="AE5924" s="190"/>
      <c r="AF5924" s="189"/>
      <c r="AG5924" s="190"/>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5"/>
      <c r="Y5925" s="171"/>
      <c r="Z5925" s="172"/>
      <c r="AA5925" s="209"/>
      <c r="AB5925" s="189"/>
      <c r="AC5925" s="153"/>
      <c r="AD5925" s="153"/>
      <c r="AE5925" s="190"/>
      <c r="AF5925" s="189"/>
      <c r="AG5925" s="190"/>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5"/>
      <c r="Y5926" s="171"/>
      <c r="Z5926" s="172"/>
      <c r="AA5926" s="209"/>
      <c r="AB5926" s="189"/>
      <c r="AC5926" s="153"/>
      <c r="AD5926" s="153"/>
      <c r="AE5926" s="190"/>
      <c r="AF5926" s="189"/>
      <c r="AG5926" s="190"/>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5"/>
      <c r="Y5927" s="171"/>
      <c r="Z5927" s="172"/>
      <c r="AA5927" s="209"/>
      <c r="AB5927" s="189"/>
      <c r="AC5927" s="153"/>
      <c r="AD5927" s="153"/>
      <c r="AE5927" s="190"/>
      <c r="AF5927" s="189"/>
      <c r="AG5927" s="190"/>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5"/>
      <c r="Y5928" s="171"/>
      <c r="Z5928" s="172"/>
      <c r="AA5928" s="209"/>
      <c r="AB5928" s="189"/>
      <c r="AC5928" s="153"/>
      <c r="AD5928" s="153"/>
      <c r="AE5928" s="190"/>
      <c r="AF5928" s="189"/>
      <c r="AG5928" s="190"/>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5"/>
      <c r="Y5929" s="171"/>
      <c r="Z5929" s="172"/>
      <c r="AA5929" s="209"/>
      <c r="AB5929" s="189"/>
      <c r="AC5929" s="153"/>
      <c r="AD5929" s="153"/>
      <c r="AE5929" s="190"/>
      <c r="AF5929" s="189"/>
      <c r="AG5929" s="190"/>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5"/>
      <c r="Y5930" s="171"/>
      <c r="Z5930" s="172"/>
      <c r="AA5930" s="209"/>
      <c r="AB5930" s="189"/>
      <c r="AC5930" s="153"/>
      <c r="AD5930" s="153"/>
      <c r="AE5930" s="190"/>
      <c r="AF5930" s="189"/>
      <c r="AG5930" s="190"/>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5"/>
      <c r="Y5931" s="171"/>
      <c r="Z5931" s="172"/>
      <c r="AA5931" s="209"/>
      <c r="AB5931" s="189"/>
      <c r="AC5931" s="153"/>
      <c r="AD5931" s="153"/>
      <c r="AE5931" s="190"/>
      <c r="AF5931" s="189"/>
      <c r="AG5931" s="190"/>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5"/>
      <c r="Y5932" s="171"/>
      <c r="Z5932" s="172"/>
      <c r="AA5932" s="209"/>
      <c r="AB5932" s="189"/>
      <c r="AC5932" s="153"/>
      <c r="AD5932" s="153"/>
      <c r="AE5932" s="190"/>
      <c r="AF5932" s="189"/>
      <c r="AG5932" s="190"/>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5"/>
      <c r="Y5933" s="171"/>
      <c r="Z5933" s="172"/>
      <c r="AA5933" s="209"/>
      <c r="AB5933" s="189"/>
      <c r="AC5933" s="153"/>
      <c r="AD5933" s="153"/>
      <c r="AE5933" s="190"/>
      <c r="AF5933" s="189"/>
      <c r="AG5933" s="190"/>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5"/>
      <c r="Y5934" s="171"/>
      <c r="Z5934" s="172"/>
      <c r="AA5934" s="209"/>
      <c r="AB5934" s="189"/>
      <c r="AC5934" s="153"/>
      <c r="AD5934" s="153"/>
      <c r="AE5934" s="190"/>
      <c r="AF5934" s="189"/>
      <c r="AG5934" s="190"/>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5"/>
      <c r="Y5935" s="171"/>
      <c r="Z5935" s="172"/>
      <c r="AA5935" s="209"/>
      <c r="AB5935" s="189"/>
      <c r="AC5935" s="153"/>
      <c r="AD5935" s="153"/>
      <c r="AE5935" s="190"/>
      <c r="AF5935" s="189"/>
      <c r="AG5935" s="190"/>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5"/>
      <c r="Y5936" s="171"/>
      <c r="Z5936" s="172"/>
      <c r="AA5936" s="209"/>
      <c r="AB5936" s="189"/>
      <c r="AC5936" s="153"/>
      <c r="AD5936" s="153"/>
      <c r="AE5936" s="190"/>
      <c r="AF5936" s="189"/>
      <c r="AG5936" s="190"/>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5"/>
      <c r="Y5937" s="171"/>
      <c r="Z5937" s="172"/>
      <c r="AA5937" s="209"/>
      <c r="AB5937" s="189"/>
      <c r="AC5937" s="153"/>
      <c r="AD5937" s="153"/>
      <c r="AE5937" s="190"/>
      <c r="AF5937" s="189"/>
      <c r="AG5937" s="190"/>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5"/>
      <c r="Y5938" s="171"/>
      <c r="Z5938" s="172"/>
      <c r="AA5938" s="209"/>
      <c r="AB5938" s="189"/>
      <c r="AC5938" s="153"/>
      <c r="AD5938" s="153"/>
      <c r="AE5938" s="190"/>
      <c r="AF5938" s="189"/>
      <c r="AG5938" s="190"/>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5"/>
      <c r="Y5939" s="171"/>
      <c r="Z5939" s="172"/>
      <c r="AA5939" s="209"/>
      <c r="AB5939" s="189"/>
      <c r="AC5939" s="153"/>
      <c r="AD5939" s="153"/>
      <c r="AE5939" s="190"/>
      <c r="AF5939" s="189"/>
      <c r="AG5939" s="190"/>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5"/>
      <c r="Y5940" s="171"/>
      <c r="Z5940" s="172"/>
      <c r="AA5940" s="209"/>
      <c r="AB5940" s="189"/>
      <c r="AC5940" s="153"/>
      <c r="AD5940" s="153"/>
      <c r="AE5940" s="190"/>
      <c r="AF5940" s="189"/>
      <c r="AG5940" s="190"/>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5"/>
      <c r="Y5941" s="171"/>
      <c r="Z5941" s="172"/>
      <c r="AA5941" s="209"/>
      <c r="AB5941" s="189"/>
      <c r="AC5941" s="153"/>
      <c r="AD5941" s="153"/>
      <c r="AE5941" s="190"/>
      <c r="AF5941" s="189"/>
      <c r="AG5941" s="190"/>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5"/>
      <c r="Y5942" s="171"/>
      <c r="Z5942" s="172"/>
      <c r="AA5942" s="209"/>
      <c r="AB5942" s="189"/>
      <c r="AC5942" s="153"/>
      <c r="AD5942" s="153"/>
      <c r="AE5942" s="190"/>
      <c r="AF5942" s="189"/>
      <c r="AG5942" s="190"/>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5"/>
      <c r="Y5943" s="171"/>
      <c r="Z5943" s="172"/>
      <c r="AA5943" s="209"/>
      <c r="AB5943" s="189"/>
      <c r="AC5943" s="153"/>
      <c r="AD5943" s="153"/>
      <c r="AE5943" s="190"/>
      <c r="AF5943" s="189"/>
      <c r="AG5943" s="190"/>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5"/>
      <c r="Y5944" s="171"/>
      <c r="Z5944" s="172"/>
      <c r="AA5944" s="209"/>
      <c r="AB5944" s="189"/>
      <c r="AC5944" s="153"/>
      <c r="AD5944" s="153"/>
      <c r="AE5944" s="190"/>
      <c r="AF5944" s="189"/>
      <c r="AG5944" s="190"/>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5"/>
      <c r="Y5945" s="171"/>
      <c r="Z5945" s="172"/>
      <c r="AA5945" s="209"/>
      <c r="AB5945" s="189"/>
      <c r="AC5945" s="153"/>
      <c r="AD5945" s="153"/>
      <c r="AE5945" s="190"/>
      <c r="AF5945" s="189"/>
      <c r="AG5945" s="190"/>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5"/>
      <c r="Y5946" s="171"/>
      <c r="Z5946" s="172"/>
      <c r="AA5946" s="209"/>
      <c r="AB5946" s="189"/>
      <c r="AC5946" s="153"/>
      <c r="AD5946" s="153"/>
      <c r="AE5946" s="190"/>
      <c r="AF5946" s="189"/>
      <c r="AG5946" s="190"/>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5"/>
      <c r="Y5947" s="171"/>
      <c r="Z5947" s="172"/>
      <c r="AA5947" s="209"/>
      <c r="AB5947" s="189"/>
      <c r="AC5947" s="153"/>
      <c r="AD5947" s="153"/>
      <c r="AE5947" s="190"/>
      <c r="AF5947" s="189"/>
      <c r="AG5947" s="190"/>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5"/>
      <c r="Y5948" s="171"/>
      <c r="Z5948" s="172"/>
      <c r="AA5948" s="209"/>
      <c r="AB5948" s="189"/>
      <c r="AC5948" s="153"/>
      <c r="AD5948" s="153"/>
      <c r="AE5948" s="190"/>
      <c r="AF5948" s="189"/>
      <c r="AG5948" s="190"/>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5"/>
      <c r="Y5949" s="171"/>
      <c r="Z5949" s="172"/>
      <c r="AA5949" s="209"/>
      <c r="AB5949" s="189"/>
      <c r="AC5949" s="153"/>
      <c r="AD5949" s="153"/>
      <c r="AE5949" s="190"/>
      <c r="AF5949" s="189"/>
      <c r="AG5949" s="190"/>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5"/>
      <c r="Y5950" s="171"/>
      <c r="Z5950" s="172"/>
      <c r="AA5950" s="209"/>
      <c r="AB5950" s="189"/>
      <c r="AC5950" s="153"/>
      <c r="AD5950" s="153"/>
      <c r="AE5950" s="190"/>
      <c r="AF5950" s="189"/>
      <c r="AG5950" s="190"/>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5"/>
      <c r="Y5951" s="171"/>
      <c r="Z5951" s="172"/>
      <c r="AA5951" s="209"/>
      <c r="AB5951" s="189"/>
      <c r="AC5951" s="153"/>
      <c r="AD5951" s="153"/>
      <c r="AE5951" s="190"/>
      <c r="AF5951" s="189"/>
      <c r="AG5951" s="190"/>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5"/>
      <c r="Y5952" s="171"/>
      <c r="Z5952" s="172"/>
      <c r="AA5952" s="209"/>
      <c r="AB5952" s="189"/>
      <c r="AC5952" s="153"/>
      <c r="AD5952" s="153"/>
      <c r="AE5952" s="190"/>
      <c r="AF5952" s="189"/>
      <c r="AG5952" s="190"/>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5"/>
      <c r="Y5953" s="171"/>
      <c r="Z5953" s="172"/>
      <c r="AA5953" s="209"/>
      <c r="AB5953" s="189"/>
      <c r="AC5953" s="153"/>
      <c r="AD5953" s="153"/>
      <c r="AE5953" s="190"/>
      <c r="AF5953" s="189"/>
      <c r="AG5953" s="190"/>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5"/>
      <c r="Y5954" s="171"/>
      <c r="Z5954" s="172"/>
      <c r="AA5954" s="209"/>
      <c r="AB5954" s="189"/>
      <c r="AC5954" s="153"/>
      <c r="AD5954" s="153"/>
      <c r="AE5954" s="190"/>
      <c r="AF5954" s="189"/>
      <c r="AG5954" s="190"/>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5"/>
      <c r="Y5955" s="171"/>
      <c r="Z5955" s="172"/>
      <c r="AA5955" s="209"/>
      <c r="AB5955" s="189"/>
      <c r="AC5955" s="153"/>
      <c r="AD5955" s="153"/>
      <c r="AE5955" s="190"/>
      <c r="AF5955" s="189"/>
      <c r="AG5955" s="190"/>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5"/>
      <c r="Y5956" s="171"/>
      <c r="Z5956" s="172"/>
      <c r="AA5956" s="209"/>
      <c r="AB5956" s="189"/>
      <c r="AC5956" s="153"/>
      <c r="AD5956" s="153"/>
      <c r="AE5956" s="190"/>
      <c r="AF5956" s="189"/>
      <c r="AG5956" s="190"/>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5"/>
      <c r="Y5957" s="171"/>
      <c r="Z5957" s="172"/>
      <c r="AA5957" s="209"/>
      <c r="AB5957" s="189"/>
      <c r="AC5957" s="153"/>
      <c r="AD5957" s="153"/>
      <c r="AE5957" s="190"/>
      <c r="AF5957" s="189"/>
      <c r="AG5957" s="190"/>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5"/>
      <c r="Y5958" s="171"/>
      <c r="Z5958" s="172"/>
      <c r="AA5958" s="209"/>
      <c r="AB5958" s="189"/>
      <c r="AC5958" s="153"/>
      <c r="AD5958" s="153"/>
      <c r="AE5958" s="190"/>
      <c r="AF5958" s="189"/>
      <c r="AG5958" s="190"/>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5"/>
      <c r="Y5959" s="171"/>
      <c r="Z5959" s="172"/>
      <c r="AA5959" s="209"/>
      <c r="AB5959" s="189"/>
      <c r="AC5959" s="153"/>
      <c r="AD5959" s="153"/>
      <c r="AE5959" s="190"/>
      <c r="AF5959" s="189"/>
      <c r="AG5959" s="190"/>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5"/>
      <c r="Y5960" s="171"/>
      <c r="Z5960" s="172"/>
      <c r="AA5960" s="209"/>
      <c r="AB5960" s="189"/>
      <c r="AC5960" s="153"/>
      <c r="AD5960" s="153"/>
      <c r="AE5960" s="190"/>
      <c r="AF5960" s="189"/>
      <c r="AG5960" s="190"/>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5"/>
      <c r="Y5961" s="171"/>
      <c r="Z5961" s="172"/>
      <c r="AA5961" s="209"/>
      <c r="AB5961" s="189"/>
      <c r="AC5961" s="153"/>
      <c r="AD5961" s="153"/>
      <c r="AE5961" s="190"/>
      <c r="AF5961" s="189"/>
      <c r="AG5961" s="190"/>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5"/>
      <c r="Y5962" s="171"/>
      <c r="Z5962" s="172"/>
      <c r="AA5962" s="209"/>
      <c r="AB5962" s="189"/>
      <c r="AC5962" s="153"/>
      <c r="AD5962" s="153"/>
      <c r="AE5962" s="190"/>
      <c r="AF5962" s="189"/>
      <c r="AG5962" s="190"/>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5"/>
      <c r="Y5963" s="171"/>
      <c r="Z5963" s="172"/>
      <c r="AA5963" s="209"/>
      <c r="AB5963" s="189"/>
      <c r="AC5963" s="153"/>
      <c r="AD5963" s="153"/>
      <c r="AE5963" s="190"/>
      <c r="AF5963" s="189"/>
      <c r="AG5963" s="190"/>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5"/>
      <c r="Y5964" s="171"/>
      <c r="Z5964" s="172"/>
      <c r="AA5964" s="209"/>
      <c r="AB5964" s="189"/>
      <c r="AC5964" s="153"/>
      <c r="AD5964" s="153"/>
      <c r="AE5964" s="190"/>
      <c r="AF5964" s="189"/>
      <c r="AG5964" s="190"/>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5"/>
      <c r="Y5965" s="171"/>
      <c r="Z5965" s="172"/>
      <c r="AA5965" s="209"/>
      <c r="AB5965" s="189"/>
      <c r="AC5965" s="153"/>
      <c r="AD5965" s="153"/>
      <c r="AE5965" s="190"/>
      <c r="AF5965" s="189"/>
      <c r="AG5965" s="190"/>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5"/>
      <c r="Y5966" s="171"/>
      <c r="Z5966" s="172"/>
      <c r="AA5966" s="209"/>
      <c r="AB5966" s="189"/>
      <c r="AC5966" s="153"/>
      <c r="AD5966" s="153"/>
      <c r="AE5966" s="190"/>
      <c r="AF5966" s="189"/>
      <c r="AG5966" s="190"/>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5"/>
      <c r="Y5967" s="171"/>
      <c r="Z5967" s="172"/>
      <c r="AA5967" s="209"/>
      <c r="AB5967" s="189"/>
      <c r="AC5967" s="153"/>
      <c r="AD5967" s="153"/>
      <c r="AE5967" s="190"/>
      <c r="AF5967" s="189"/>
      <c r="AG5967" s="190"/>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5"/>
      <c r="Y5968" s="171"/>
      <c r="Z5968" s="172"/>
      <c r="AA5968" s="209"/>
      <c r="AB5968" s="189"/>
      <c r="AC5968" s="153"/>
      <c r="AD5968" s="153"/>
      <c r="AE5968" s="190"/>
      <c r="AF5968" s="189"/>
      <c r="AG5968" s="190"/>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5"/>
      <c r="Y5969" s="171"/>
      <c r="Z5969" s="172"/>
      <c r="AA5969" s="209"/>
      <c r="AB5969" s="189"/>
      <c r="AC5969" s="153"/>
      <c r="AD5969" s="153"/>
      <c r="AE5969" s="190"/>
      <c r="AF5969" s="189"/>
      <c r="AG5969" s="190"/>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5"/>
      <c r="Y5970" s="171"/>
      <c r="Z5970" s="172"/>
      <c r="AA5970" s="209"/>
      <c r="AB5970" s="189"/>
      <c r="AC5970" s="153"/>
      <c r="AD5970" s="153"/>
      <c r="AE5970" s="190"/>
      <c r="AF5970" s="189"/>
      <c r="AG5970" s="190"/>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5"/>
      <c r="Y5971" s="171"/>
      <c r="Z5971" s="172"/>
      <c r="AA5971" s="209"/>
      <c r="AB5971" s="189"/>
      <c r="AC5971" s="153"/>
      <c r="AD5971" s="153"/>
      <c r="AE5971" s="190"/>
      <c r="AF5971" s="189"/>
      <c r="AG5971" s="190"/>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5"/>
      <c r="Y5972" s="171"/>
      <c r="Z5972" s="172"/>
      <c r="AA5972" s="209"/>
      <c r="AB5972" s="189"/>
      <c r="AC5972" s="153"/>
      <c r="AD5972" s="153"/>
      <c r="AE5972" s="190"/>
      <c r="AF5972" s="189"/>
      <c r="AG5972" s="190"/>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5"/>
      <c r="Y5973" s="171"/>
      <c r="Z5973" s="172"/>
      <c r="AA5973" s="209"/>
      <c r="AB5973" s="189"/>
      <c r="AC5973" s="153"/>
      <c r="AD5973" s="153"/>
      <c r="AE5973" s="190"/>
      <c r="AF5973" s="189"/>
      <c r="AG5973" s="190"/>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5"/>
      <c r="Y5974" s="171"/>
      <c r="Z5974" s="172"/>
      <c r="AA5974" s="209"/>
      <c r="AB5974" s="189"/>
      <c r="AC5974" s="153"/>
      <c r="AD5974" s="153"/>
      <c r="AE5974" s="190"/>
      <c r="AF5974" s="189"/>
      <c r="AG5974" s="190"/>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5"/>
      <c r="Y5975" s="171"/>
      <c r="Z5975" s="172"/>
      <c r="AA5975" s="209"/>
      <c r="AB5975" s="189"/>
      <c r="AC5975" s="153"/>
      <c r="AD5975" s="153"/>
      <c r="AE5975" s="190"/>
      <c r="AF5975" s="189"/>
      <c r="AG5975" s="190"/>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5"/>
      <c r="Y5976" s="171"/>
      <c r="Z5976" s="172"/>
      <c r="AA5976" s="209"/>
      <c r="AB5976" s="189"/>
      <c r="AC5976" s="153"/>
      <c r="AD5976" s="153"/>
      <c r="AE5976" s="190"/>
      <c r="AF5976" s="189"/>
      <c r="AG5976" s="190"/>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5"/>
      <c r="Y5977" s="171"/>
      <c r="Z5977" s="172"/>
      <c r="AA5977" s="209"/>
      <c r="AB5977" s="189"/>
      <c r="AC5977" s="153"/>
      <c r="AD5977" s="153"/>
      <c r="AE5977" s="190"/>
      <c r="AF5977" s="189"/>
      <c r="AG5977" s="190"/>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5"/>
      <c r="Y5978" s="171"/>
      <c r="Z5978" s="172"/>
      <c r="AA5978" s="209"/>
      <c r="AB5978" s="189"/>
      <c r="AC5978" s="153"/>
      <c r="AD5978" s="153"/>
      <c r="AE5978" s="190"/>
      <c r="AF5978" s="189"/>
      <c r="AG5978" s="190"/>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5"/>
      <c r="Y5979" s="171"/>
      <c r="Z5979" s="172"/>
      <c r="AA5979" s="209"/>
      <c r="AB5979" s="189"/>
      <c r="AC5979" s="153"/>
      <c r="AD5979" s="153"/>
      <c r="AE5979" s="190"/>
      <c r="AF5979" s="189"/>
      <c r="AG5979" s="190"/>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5"/>
      <c r="Y5980" s="171"/>
      <c r="Z5980" s="172"/>
      <c r="AA5980" s="209"/>
      <c r="AB5980" s="189"/>
      <c r="AC5980" s="153"/>
      <c r="AD5980" s="153"/>
      <c r="AE5980" s="190"/>
      <c r="AF5980" s="189"/>
      <c r="AG5980" s="190"/>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5"/>
      <c r="Y5981" s="171"/>
      <c r="Z5981" s="172"/>
      <c r="AA5981" s="209"/>
      <c r="AB5981" s="189"/>
      <c r="AC5981" s="153"/>
      <c r="AD5981" s="153"/>
      <c r="AE5981" s="190"/>
      <c r="AF5981" s="189"/>
      <c r="AG5981" s="190"/>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5"/>
      <c r="Y5982" s="171"/>
      <c r="Z5982" s="172"/>
      <c r="AA5982" s="209"/>
      <c r="AB5982" s="189"/>
      <c r="AC5982" s="153"/>
      <c r="AD5982" s="153"/>
      <c r="AE5982" s="190"/>
      <c r="AF5982" s="189"/>
      <c r="AG5982" s="190"/>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5"/>
      <c r="Y5983" s="171"/>
      <c r="Z5983" s="172"/>
      <c r="AA5983" s="209"/>
      <c r="AB5983" s="189"/>
      <c r="AC5983" s="153"/>
      <c r="AD5983" s="153"/>
      <c r="AE5983" s="190"/>
      <c r="AF5983" s="189"/>
      <c r="AG5983" s="190"/>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5"/>
      <c r="Y5984" s="171"/>
      <c r="Z5984" s="172"/>
      <c r="AA5984" s="209"/>
      <c r="AB5984" s="189"/>
      <c r="AC5984" s="153"/>
      <c r="AD5984" s="153"/>
      <c r="AE5984" s="190"/>
      <c r="AF5984" s="189"/>
      <c r="AG5984" s="190"/>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5"/>
      <c r="Y5985" s="171"/>
      <c r="Z5985" s="172"/>
      <c r="AA5985" s="209"/>
      <c r="AB5985" s="189"/>
      <c r="AC5985" s="153"/>
      <c r="AD5985" s="153"/>
      <c r="AE5985" s="190"/>
      <c r="AF5985" s="189"/>
      <c r="AG5985" s="190"/>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5"/>
      <c r="Y5986" s="171"/>
      <c r="Z5986" s="172"/>
      <c r="AA5986" s="209"/>
      <c r="AB5986" s="189"/>
      <c r="AC5986" s="153"/>
      <c r="AD5986" s="153"/>
      <c r="AE5986" s="190"/>
      <c r="AF5986" s="189"/>
      <c r="AG5986" s="190"/>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5"/>
      <c r="Y5987" s="171"/>
      <c r="Z5987" s="172"/>
      <c r="AA5987" s="209"/>
      <c r="AB5987" s="189"/>
      <c r="AC5987" s="153"/>
      <c r="AD5987" s="153"/>
      <c r="AE5987" s="190"/>
      <c r="AF5987" s="189"/>
      <c r="AG5987" s="190"/>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5"/>
      <c r="Y5988" s="171"/>
      <c r="Z5988" s="172"/>
      <c r="AA5988" s="209"/>
      <c r="AB5988" s="189"/>
      <c r="AC5988" s="153"/>
      <c r="AD5988" s="153"/>
      <c r="AE5988" s="190"/>
      <c r="AF5988" s="189"/>
      <c r="AG5988" s="190"/>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5"/>
      <c r="Y5989" s="171"/>
      <c r="Z5989" s="172"/>
      <c r="AA5989" s="209"/>
      <c r="AB5989" s="189"/>
      <c r="AC5989" s="153"/>
      <c r="AD5989" s="153"/>
      <c r="AE5989" s="190"/>
      <c r="AF5989" s="189"/>
      <c r="AG5989" s="190"/>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5"/>
      <c r="Y5990" s="171"/>
      <c r="Z5990" s="172"/>
      <c r="AA5990" s="209"/>
      <c r="AB5990" s="189"/>
      <c r="AC5990" s="153"/>
      <c r="AD5990" s="153"/>
      <c r="AE5990" s="190"/>
      <c r="AF5990" s="189"/>
      <c r="AG5990" s="190"/>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5"/>
      <c r="Y5991" s="171"/>
      <c r="Z5991" s="172"/>
      <c r="AA5991" s="209"/>
      <c r="AB5991" s="189"/>
      <c r="AC5991" s="153"/>
      <c r="AD5991" s="153"/>
      <c r="AE5991" s="190"/>
      <c r="AF5991" s="189"/>
      <c r="AG5991" s="190"/>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5"/>
      <c r="Y5992" s="171"/>
      <c r="Z5992" s="172"/>
      <c r="AA5992" s="209"/>
      <c r="AB5992" s="189"/>
      <c r="AC5992" s="153"/>
      <c r="AD5992" s="153"/>
      <c r="AE5992" s="190"/>
      <c r="AF5992" s="189"/>
      <c r="AG5992" s="190"/>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5"/>
      <c r="Y5993" s="171"/>
      <c r="Z5993" s="172"/>
      <c r="AA5993" s="209"/>
      <c r="AB5993" s="189"/>
      <c r="AC5993" s="153"/>
      <c r="AD5993" s="153"/>
      <c r="AE5993" s="190"/>
      <c r="AF5993" s="189"/>
      <c r="AG5993" s="190"/>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5"/>
      <c r="Y5994" s="171"/>
      <c r="Z5994" s="172"/>
      <c r="AA5994" s="209"/>
      <c r="AB5994" s="189"/>
      <c r="AC5994" s="153"/>
      <c r="AD5994" s="153"/>
      <c r="AE5994" s="190"/>
      <c r="AF5994" s="189"/>
      <c r="AG5994" s="190"/>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5"/>
      <c r="Y5995" s="171"/>
      <c r="Z5995" s="172"/>
      <c r="AA5995" s="209"/>
      <c r="AB5995" s="189"/>
      <c r="AC5995" s="153"/>
      <c r="AD5995" s="153"/>
      <c r="AE5995" s="190"/>
      <c r="AF5995" s="189"/>
      <c r="AG5995" s="190"/>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5"/>
      <c r="Y5996" s="171"/>
      <c r="Z5996" s="172"/>
      <c r="AA5996" s="209"/>
      <c r="AB5996" s="189"/>
      <c r="AC5996" s="153"/>
      <c r="AD5996" s="153"/>
      <c r="AE5996" s="190"/>
      <c r="AF5996" s="189"/>
      <c r="AG5996" s="190"/>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5"/>
      <c r="Y5997" s="171"/>
      <c r="Z5997" s="172"/>
      <c r="AA5997" s="209"/>
      <c r="AB5997" s="189"/>
      <c r="AC5997" s="153"/>
      <c r="AD5997" s="153"/>
      <c r="AE5997" s="190"/>
      <c r="AF5997" s="189"/>
      <c r="AG5997" s="190"/>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5"/>
      <c r="Y5998" s="171"/>
      <c r="Z5998" s="172"/>
      <c r="AA5998" s="209"/>
      <c r="AB5998" s="189"/>
      <c r="AC5998" s="153"/>
      <c r="AD5998" s="153"/>
      <c r="AE5998" s="190"/>
      <c r="AF5998" s="189"/>
      <c r="AG5998" s="190"/>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5"/>
      <c r="Y5999" s="171"/>
      <c r="Z5999" s="172"/>
      <c r="AA5999" s="209"/>
      <c r="AB5999" s="189"/>
      <c r="AC5999" s="153"/>
      <c r="AD5999" s="153"/>
      <c r="AE5999" s="190"/>
      <c r="AF5999" s="189"/>
      <c r="AG5999" s="190"/>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5"/>
      <c r="Y6000" s="171"/>
      <c r="Z6000" s="172"/>
      <c r="AA6000" s="209"/>
      <c r="AB6000" s="189"/>
      <c r="AC6000" s="153"/>
      <c r="AD6000" s="153"/>
      <c r="AE6000" s="190"/>
      <c r="AF6000" s="189"/>
      <c r="AG6000" s="190"/>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5"/>
      <c r="Y6001" s="171"/>
      <c r="Z6001" s="172"/>
      <c r="AA6001" s="209"/>
      <c r="AB6001" s="189"/>
      <c r="AC6001" s="153"/>
      <c r="AD6001" s="153"/>
      <c r="AE6001" s="190"/>
      <c r="AF6001" s="189"/>
      <c r="AG6001" s="190"/>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5"/>
      <c r="Y6002" s="171"/>
      <c r="Z6002" s="172"/>
      <c r="AA6002" s="209"/>
      <c r="AB6002" s="189"/>
      <c r="AC6002" s="153"/>
      <c r="AD6002" s="153"/>
      <c r="AE6002" s="190"/>
      <c r="AF6002" s="189"/>
      <c r="AG6002" s="190"/>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5"/>
      <c r="Y6003" s="171"/>
      <c r="Z6003" s="172"/>
      <c r="AA6003" s="209"/>
      <c r="AB6003" s="189"/>
      <c r="AC6003" s="153"/>
      <c r="AD6003" s="153"/>
      <c r="AE6003" s="190"/>
      <c r="AF6003" s="189"/>
      <c r="AG6003" s="190"/>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5"/>
      <c r="Y6004" s="171"/>
      <c r="Z6004" s="172"/>
      <c r="AA6004" s="209"/>
      <c r="AB6004" s="189"/>
      <c r="AC6004" s="153"/>
      <c r="AD6004" s="153"/>
      <c r="AE6004" s="190"/>
      <c r="AF6004" s="189"/>
      <c r="AG6004" s="190"/>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5"/>
      <c r="Y6005" s="171"/>
      <c r="Z6005" s="172"/>
      <c r="AA6005" s="209"/>
      <c r="AB6005" s="189"/>
      <c r="AC6005" s="153"/>
      <c r="AD6005" s="153"/>
      <c r="AE6005" s="190"/>
      <c r="AF6005" s="189"/>
      <c r="AG6005" s="190"/>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5"/>
      <c r="Y6006" s="171"/>
      <c r="Z6006" s="172"/>
      <c r="AA6006" s="209"/>
      <c r="AB6006" s="189"/>
      <c r="AC6006" s="153"/>
      <c r="AD6006" s="153"/>
      <c r="AE6006" s="190"/>
      <c r="AF6006" s="189"/>
      <c r="AG6006" s="190"/>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5"/>
      <c r="Y6007" s="171"/>
      <c r="Z6007" s="172"/>
      <c r="AA6007" s="209"/>
      <c r="AB6007" s="189"/>
      <c r="AC6007" s="153"/>
      <c r="AD6007" s="153"/>
      <c r="AE6007" s="190"/>
      <c r="AF6007" s="189"/>
      <c r="AG6007" s="190"/>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5"/>
      <c r="Y6008" s="171"/>
      <c r="Z6008" s="172"/>
      <c r="AA6008" s="209"/>
      <c r="AB6008" s="189"/>
      <c r="AC6008" s="153"/>
      <c r="AD6008" s="153"/>
      <c r="AE6008" s="190"/>
      <c r="AF6008" s="189"/>
      <c r="AG6008" s="190"/>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5"/>
      <c r="Y6009" s="171"/>
      <c r="Z6009" s="172"/>
      <c r="AA6009" s="209"/>
      <c r="AB6009" s="189"/>
      <c r="AC6009" s="153"/>
      <c r="AD6009" s="153"/>
      <c r="AE6009" s="190"/>
      <c r="AF6009" s="189"/>
      <c r="AG6009" s="190"/>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5"/>
      <c r="Y6010" s="171"/>
      <c r="Z6010" s="172"/>
      <c r="AA6010" s="209"/>
      <c r="AB6010" s="189"/>
      <c r="AC6010" s="153"/>
      <c r="AD6010" s="153"/>
      <c r="AE6010" s="190"/>
      <c r="AF6010" s="189"/>
      <c r="AG6010" s="190"/>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5"/>
      <c r="Y6011" s="171"/>
      <c r="Z6011" s="172"/>
      <c r="AA6011" s="209"/>
      <c r="AB6011" s="189"/>
      <c r="AC6011" s="153"/>
      <c r="AD6011" s="153"/>
      <c r="AE6011" s="190"/>
      <c r="AF6011" s="189"/>
      <c r="AG6011" s="190"/>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5"/>
      <c r="Y6012" s="171"/>
      <c r="Z6012" s="172"/>
      <c r="AA6012" s="209"/>
      <c r="AB6012" s="189"/>
      <c r="AC6012" s="153"/>
      <c r="AD6012" s="153"/>
      <c r="AE6012" s="190"/>
      <c r="AF6012" s="189"/>
      <c r="AG6012" s="190"/>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5"/>
      <c r="Y6013" s="171"/>
      <c r="Z6013" s="172"/>
      <c r="AA6013" s="209"/>
      <c r="AB6013" s="189"/>
      <c r="AC6013" s="153"/>
      <c r="AD6013" s="153"/>
      <c r="AE6013" s="190"/>
      <c r="AF6013" s="189"/>
      <c r="AG6013" s="190"/>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5"/>
      <c r="Y6014" s="171"/>
      <c r="Z6014" s="172"/>
      <c r="AA6014" s="209"/>
      <c r="AB6014" s="189"/>
      <c r="AC6014" s="153"/>
      <c r="AD6014" s="153"/>
      <c r="AE6014" s="190"/>
      <c r="AF6014" s="189"/>
      <c r="AG6014" s="190"/>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5"/>
      <c r="Y6015" s="171"/>
      <c r="Z6015" s="172"/>
      <c r="AA6015" s="209"/>
      <c r="AB6015" s="189"/>
      <c r="AC6015" s="153"/>
      <c r="AD6015" s="153"/>
      <c r="AE6015" s="190"/>
      <c r="AF6015" s="189"/>
      <c r="AG6015" s="190"/>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5"/>
      <c r="Y6016" s="171"/>
      <c r="Z6016" s="172"/>
      <c r="AA6016" s="209"/>
      <c r="AB6016" s="189"/>
      <c r="AC6016" s="153"/>
      <c r="AD6016" s="153"/>
      <c r="AE6016" s="190"/>
      <c r="AF6016" s="189"/>
      <c r="AG6016" s="190"/>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5"/>
      <c r="Y6017" s="171"/>
      <c r="Z6017" s="172"/>
      <c r="AA6017" s="209"/>
      <c r="AB6017" s="189"/>
      <c r="AC6017" s="153"/>
      <c r="AD6017" s="153"/>
      <c r="AE6017" s="190"/>
      <c r="AF6017" s="189"/>
      <c r="AG6017" s="190"/>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5"/>
      <c r="Y6018" s="171"/>
      <c r="Z6018" s="172"/>
      <c r="AA6018" s="209"/>
      <c r="AB6018" s="189"/>
      <c r="AC6018" s="153"/>
      <c r="AD6018" s="153"/>
      <c r="AE6018" s="190"/>
      <c r="AF6018" s="189"/>
      <c r="AG6018" s="190"/>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5"/>
      <c r="Y6019" s="171"/>
      <c r="Z6019" s="172"/>
      <c r="AA6019" s="209"/>
      <c r="AB6019" s="189"/>
      <c r="AC6019" s="153"/>
      <c r="AD6019" s="153"/>
      <c r="AE6019" s="190"/>
      <c r="AF6019" s="189"/>
      <c r="AG6019" s="190"/>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5"/>
      <c r="Y6020" s="171"/>
      <c r="Z6020" s="172"/>
      <c r="AA6020" s="209"/>
      <c r="AB6020" s="189"/>
      <c r="AC6020" s="153"/>
      <c r="AD6020" s="153"/>
      <c r="AE6020" s="190"/>
      <c r="AF6020" s="189"/>
      <c r="AG6020" s="190"/>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5"/>
      <c r="Y6021" s="171"/>
      <c r="Z6021" s="172"/>
      <c r="AA6021" s="209"/>
      <c r="AB6021" s="189"/>
      <c r="AC6021" s="153"/>
      <c r="AD6021" s="153"/>
      <c r="AE6021" s="190"/>
      <c r="AF6021" s="189"/>
      <c r="AG6021" s="190"/>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5"/>
      <c r="Y6022" s="171"/>
      <c r="Z6022" s="172"/>
      <c r="AA6022" s="209"/>
      <c r="AB6022" s="189"/>
      <c r="AC6022" s="153"/>
      <c r="AD6022" s="153"/>
      <c r="AE6022" s="190"/>
      <c r="AF6022" s="189"/>
      <c r="AG6022" s="190"/>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5"/>
      <c r="Y6023" s="171"/>
      <c r="Z6023" s="172"/>
      <c r="AA6023" s="209"/>
      <c r="AB6023" s="189"/>
      <c r="AC6023" s="153"/>
      <c r="AD6023" s="153"/>
      <c r="AE6023" s="190"/>
      <c r="AF6023" s="189"/>
      <c r="AG6023" s="190"/>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5"/>
      <c r="Y6024" s="171"/>
      <c r="Z6024" s="172"/>
      <c r="AA6024" s="209"/>
      <c r="AB6024" s="189"/>
      <c r="AC6024" s="153"/>
      <c r="AD6024" s="153"/>
      <c r="AE6024" s="190"/>
      <c r="AF6024" s="189"/>
      <c r="AG6024" s="190"/>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5"/>
      <c r="Y6025" s="171"/>
      <c r="Z6025" s="172"/>
      <c r="AA6025" s="209"/>
      <c r="AB6025" s="189"/>
      <c r="AC6025" s="153"/>
      <c r="AD6025" s="153"/>
      <c r="AE6025" s="190"/>
      <c r="AF6025" s="189"/>
      <c r="AG6025" s="190"/>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5"/>
      <c r="Y6026" s="171"/>
      <c r="Z6026" s="172"/>
      <c r="AA6026" s="209"/>
      <c r="AB6026" s="189"/>
      <c r="AC6026" s="153"/>
      <c r="AD6026" s="153"/>
      <c r="AE6026" s="190"/>
      <c r="AF6026" s="189"/>
      <c r="AG6026" s="190"/>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5"/>
      <c r="Y6027" s="171"/>
      <c r="Z6027" s="172"/>
      <c r="AA6027" s="209"/>
      <c r="AB6027" s="189"/>
      <c r="AC6027" s="153"/>
      <c r="AD6027" s="153"/>
      <c r="AE6027" s="190"/>
      <c r="AF6027" s="189"/>
      <c r="AG6027" s="190"/>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5"/>
      <c r="Y6028" s="171"/>
      <c r="Z6028" s="172"/>
      <c r="AA6028" s="209"/>
      <c r="AB6028" s="189"/>
      <c r="AC6028" s="153"/>
      <c r="AD6028" s="153"/>
      <c r="AE6028" s="190"/>
      <c r="AF6028" s="189"/>
      <c r="AG6028" s="190"/>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5"/>
      <c r="Y6029" s="171"/>
      <c r="Z6029" s="172"/>
      <c r="AA6029" s="209"/>
      <c r="AB6029" s="189"/>
      <c r="AC6029" s="153"/>
      <c r="AD6029" s="153"/>
      <c r="AE6029" s="190"/>
      <c r="AF6029" s="189"/>
      <c r="AG6029" s="190"/>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5"/>
      <c r="Y6030" s="171"/>
      <c r="Z6030" s="172"/>
      <c r="AA6030" s="209"/>
      <c r="AB6030" s="189"/>
      <c r="AC6030" s="153"/>
      <c r="AD6030" s="153"/>
      <c r="AE6030" s="190"/>
      <c r="AF6030" s="189"/>
      <c r="AG6030" s="190"/>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5"/>
      <c r="Y6031" s="171"/>
      <c r="Z6031" s="172"/>
      <c r="AA6031" s="209"/>
      <c r="AB6031" s="189"/>
      <c r="AC6031" s="153"/>
      <c r="AD6031" s="153"/>
      <c r="AE6031" s="190"/>
      <c r="AF6031" s="189"/>
      <c r="AG6031" s="190"/>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5"/>
      <c r="Y6032" s="171"/>
      <c r="Z6032" s="172"/>
      <c r="AA6032" s="209"/>
      <c r="AB6032" s="189"/>
      <c r="AC6032" s="153"/>
      <c r="AD6032" s="153"/>
      <c r="AE6032" s="190"/>
      <c r="AF6032" s="189"/>
      <c r="AG6032" s="190"/>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5"/>
      <c r="Y6033" s="171"/>
      <c r="Z6033" s="172"/>
      <c r="AA6033" s="209"/>
      <c r="AB6033" s="189"/>
      <c r="AC6033" s="153"/>
      <c r="AD6033" s="153"/>
      <c r="AE6033" s="190"/>
      <c r="AF6033" s="189"/>
      <c r="AG6033" s="190"/>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5"/>
      <c r="Y6034" s="171"/>
      <c r="Z6034" s="172"/>
      <c r="AA6034" s="209"/>
      <c r="AB6034" s="189"/>
      <c r="AC6034" s="153"/>
      <c r="AD6034" s="153"/>
      <c r="AE6034" s="190"/>
      <c r="AF6034" s="189"/>
      <c r="AG6034" s="190"/>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5"/>
      <c r="Y6035" s="171"/>
      <c r="Z6035" s="172"/>
      <c r="AA6035" s="209"/>
      <c r="AB6035" s="189"/>
      <c r="AC6035" s="153"/>
      <c r="AD6035" s="153"/>
      <c r="AE6035" s="190"/>
      <c r="AF6035" s="189"/>
      <c r="AG6035" s="190"/>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5"/>
      <c r="Y6036" s="171"/>
      <c r="Z6036" s="172"/>
      <c r="AA6036" s="209"/>
      <c r="AB6036" s="189"/>
      <c r="AC6036" s="153"/>
      <c r="AD6036" s="153"/>
      <c r="AE6036" s="190"/>
      <c r="AF6036" s="189"/>
      <c r="AG6036" s="190"/>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5"/>
      <c r="Y6037" s="171"/>
      <c r="Z6037" s="172"/>
      <c r="AA6037" s="209"/>
      <c r="AB6037" s="189"/>
      <c r="AC6037" s="153"/>
      <c r="AD6037" s="153"/>
      <c r="AE6037" s="190"/>
      <c r="AF6037" s="189"/>
      <c r="AG6037" s="190"/>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5"/>
      <c r="Y6038" s="171"/>
      <c r="Z6038" s="172"/>
      <c r="AA6038" s="209"/>
      <c r="AB6038" s="189"/>
      <c r="AC6038" s="153"/>
      <c r="AD6038" s="153"/>
      <c r="AE6038" s="190"/>
      <c r="AF6038" s="189"/>
      <c r="AG6038" s="190"/>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5"/>
      <c r="Y6039" s="171"/>
      <c r="Z6039" s="172"/>
      <c r="AA6039" s="209"/>
      <c r="AB6039" s="189"/>
      <c r="AC6039" s="153"/>
      <c r="AD6039" s="153"/>
      <c r="AE6039" s="190"/>
      <c r="AF6039" s="189"/>
      <c r="AG6039" s="190"/>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5"/>
      <c r="Y6040" s="171"/>
      <c r="Z6040" s="172"/>
      <c r="AA6040" s="209"/>
      <c r="AB6040" s="189"/>
      <c r="AC6040" s="153"/>
      <c r="AD6040" s="153"/>
      <c r="AE6040" s="190"/>
      <c r="AF6040" s="189"/>
      <c r="AG6040" s="190"/>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5"/>
      <c r="Y6041" s="171"/>
      <c r="Z6041" s="172"/>
      <c r="AA6041" s="209"/>
      <c r="AB6041" s="189"/>
      <c r="AC6041" s="153"/>
      <c r="AD6041" s="153"/>
      <c r="AE6041" s="190"/>
      <c r="AF6041" s="189"/>
      <c r="AG6041" s="190"/>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5"/>
      <c r="Y6042" s="171"/>
      <c r="Z6042" s="172"/>
      <c r="AA6042" s="209"/>
      <c r="AB6042" s="189"/>
      <c r="AC6042" s="153"/>
      <c r="AD6042" s="153"/>
      <c r="AE6042" s="190"/>
      <c r="AF6042" s="189"/>
      <c r="AG6042" s="190"/>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5"/>
      <c r="Y6043" s="171"/>
      <c r="Z6043" s="172"/>
      <c r="AA6043" s="209"/>
      <c r="AB6043" s="189"/>
      <c r="AC6043" s="153"/>
      <c r="AD6043" s="153"/>
      <c r="AE6043" s="190"/>
      <c r="AF6043" s="189"/>
      <c r="AG6043" s="190"/>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5"/>
      <c r="Y6044" s="171"/>
      <c r="Z6044" s="172"/>
      <c r="AA6044" s="209"/>
      <c r="AB6044" s="189"/>
      <c r="AC6044" s="153"/>
      <c r="AD6044" s="153"/>
      <c r="AE6044" s="190"/>
      <c r="AF6044" s="189"/>
      <c r="AG6044" s="190"/>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5"/>
      <c r="Y6045" s="171"/>
      <c r="Z6045" s="172"/>
      <c r="AA6045" s="209"/>
      <c r="AB6045" s="189"/>
      <c r="AC6045" s="153"/>
      <c r="AD6045" s="153"/>
      <c r="AE6045" s="190"/>
      <c r="AF6045" s="189"/>
      <c r="AG6045" s="190"/>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5"/>
      <c r="Y6046" s="171"/>
      <c r="Z6046" s="172"/>
      <c r="AA6046" s="209"/>
      <c r="AB6046" s="189"/>
      <c r="AC6046" s="153"/>
      <c r="AD6046" s="153"/>
      <c r="AE6046" s="190"/>
      <c r="AF6046" s="189"/>
      <c r="AG6046" s="190"/>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5"/>
      <c r="Y6047" s="171"/>
      <c r="Z6047" s="172"/>
      <c r="AA6047" s="209"/>
      <c r="AB6047" s="189"/>
      <c r="AC6047" s="153"/>
      <c r="AD6047" s="153"/>
      <c r="AE6047" s="190"/>
      <c r="AF6047" s="189"/>
      <c r="AG6047" s="190"/>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5"/>
      <c r="Y6048" s="171"/>
      <c r="Z6048" s="172"/>
      <c r="AA6048" s="209"/>
      <c r="AB6048" s="189"/>
      <c r="AC6048" s="153"/>
      <c r="AD6048" s="153"/>
      <c r="AE6048" s="190"/>
      <c r="AF6048" s="189"/>
      <c r="AG6048" s="190"/>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5"/>
      <c r="Y6049" s="171"/>
      <c r="Z6049" s="172"/>
      <c r="AA6049" s="209"/>
      <c r="AB6049" s="189"/>
      <c r="AC6049" s="153"/>
      <c r="AD6049" s="153"/>
      <c r="AE6049" s="190"/>
      <c r="AF6049" s="189"/>
      <c r="AG6049" s="190"/>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5"/>
      <c r="Y6050" s="171"/>
      <c r="Z6050" s="172"/>
      <c r="AA6050" s="209"/>
      <c r="AB6050" s="189"/>
      <c r="AC6050" s="153"/>
      <c r="AD6050" s="153"/>
      <c r="AE6050" s="190"/>
      <c r="AF6050" s="189"/>
      <c r="AG6050" s="190"/>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5"/>
      <c r="Y6051" s="171"/>
      <c r="Z6051" s="172"/>
      <c r="AA6051" s="209"/>
      <c r="AB6051" s="189"/>
      <c r="AC6051" s="153"/>
      <c r="AD6051" s="153"/>
      <c r="AE6051" s="190"/>
      <c r="AF6051" s="189"/>
      <c r="AG6051" s="190"/>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5"/>
      <c r="Y6052" s="171"/>
      <c r="Z6052" s="172"/>
      <c r="AA6052" s="209"/>
      <c r="AB6052" s="189"/>
      <c r="AC6052" s="153"/>
      <c r="AD6052" s="153"/>
      <c r="AE6052" s="190"/>
      <c r="AF6052" s="189"/>
      <c r="AG6052" s="190"/>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5"/>
      <c r="Y6053" s="171"/>
      <c r="Z6053" s="172"/>
      <c r="AA6053" s="209"/>
      <c r="AB6053" s="189"/>
      <c r="AC6053" s="153"/>
      <c r="AD6053" s="153"/>
      <c r="AE6053" s="190"/>
      <c r="AF6053" s="189"/>
      <c r="AG6053" s="190"/>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5"/>
      <c r="Y6054" s="171"/>
      <c r="Z6054" s="172"/>
      <c r="AA6054" s="209"/>
      <c r="AB6054" s="189"/>
      <c r="AC6054" s="153"/>
      <c r="AD6054" s="153"/>
      <c r="AE6054" s="190"/>
      <c r="AF6054" s="189"/>
      <c r="AG6054" s="190"/>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5"/>
      <c r="Y6055" s="171"/>
      <c r="Z6055" s="172"/>
      <c r="AA6055" s="209"/>
      <c r="AB6055" s="189"/>
      <c r="AC6055" s="153"/>
      <c r="AD6055" s="153"/>
      <c r="AE6055" s="190"/>
      <c r="AF6055" s="189"/>
      <c r="AG6055" s="190"/>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5"/>
      <c r="Y6056" s="171"/>
      <c r="Z6056" s="172"/>
      <c r="AA6056" s="209"/>
      <c r="AB6056" s="189"/>
      <c r="AC6056" s="153"/>
      <c r="AD6056" s="153"/>
      <c r="AE6056" s="190"/>
      <c r="AF6056" s="189"/>
      <c r="AG6056" s="190"/>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5"/>
      <c r="Y6057" s="171"/>
      <c r="Z6057" s="172"/>
      <c r="AA6057" s="209"/>
      <c r="AB6057" s="189"/>
      <c r="AC6057" s="153"/>
      <c r="AD6057" s="153"/>
      <c r="AE6057" s="190"/>
      <c r="AF6057" s="189"/>
      <c r="AG6057" s="190"/>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5"/>
      <c r="Y6058" s="171"/>
      <c r="Z6058" s="172"/>
      <c r="AA6058" s="209"/>
      <c r="AB6058" s="189"/>
      <c r="AC6058" s="153"/>
      <c r="AD6058" s="153"/>
      <c r="AE6058" s="190"/>
      <c r="AF6058" s="189"/>
      <c r="AG6058" s="190"/>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5"/>
      <c r="Y6059" s="171"/>
      <c r="Z6059" s="172"/>
      <c r="AA6059" s="209"/>
      <c r="AB6059" s="189"/>
      <c r="AC6059" s="153"/>
      <c r="AD6059" s="153"/>
      <c r="AE6059" s="190"/>
      <c r="AF6059" s="189"/>
      <c r="AG6059" s="190"/>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5"/>
      <c r="Y6060" s="171"/>
      <c r="Z6060" s="172"/>
      <c r="AA6060" s="209"/>
      <c r="AB6060" s="189"/>
      <c r="AC6060" s="153"/>
      <c r="AD6060" s="153"/>
      <c r="AE6060" s="190"/>
      <c r="AF6060" s="189"/>
      <c r="AG6060" s="190"/>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5"/>
      <c r="Y6061" s="171"/>
      <c r="Z6061" s="172"/>
      <c r="AA6061" s="209"/>
      <c r="AB6061" s="189"/>
      <c r="AC6061" s="153"/>
      <c r="AD6061" s="153"/>
      <c r="AE6061" s="190"/>
      <c r="AF6061" s="189"/>
      <c r="AG6061" s="190"/>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5"/>
      <c r="Y6062" s="171"/>
      <c r="Z6062" s="172"/>
      <c r="AA6062" s="209"/>
      <c r="AB6062" s="189"/>
      <c r="AC6062" s="153"/>
      <c r="AD6062" s="153"/>
      <c r="AE6062" s="190"/>
      <c r="AF6062" s="189"/>
      <c r="AG6062" s="190"/>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5"/>
      <c r="Y6063" s="171"/>
      <c r="Z6063" s="172"/>
      <c r="AA6063" s="209"/>
      <c r="AB6063" s="189"/>
      <c r="AC6063" s="153"/>
      <c r="AD6063" s="153"/>
      <c r="AE6063" s="190"/>
      <c r="AF6063" s="189"/>
      <c r="AG6063" s="190"/>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5"/>
      <c r="Y6064" s="171"/>
      <c r="Z6064" s="172"/>
      <c r="AA6064" s="209"/>
      <c r="AB6064" s="189"/>
      <c r="AC6064" s="153"/>
      <c r="AD6064" s="153"/>
      <c r="AE6064" s="190"/>
      <c r="AF6064" s="189"/>
      <c r="AG6064" s="190"/>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5"/>
      <c r="Y6065" s="171"/>
      <c r="Z6065" s="172"/>
      <c r="AA6065" s="209"/>
      <c r="AB6065" s="189"/>
      <c r="AC6065" s="153"/>
      <c r="AD6065" s="153"/>
      <c r="AE6065" s="190"/>
      <c r="AF6065" s="189"/>
      <c r="AG6065" s="190"/>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5"/>
      <c r="Y6066" s="171"/>
      <c r="Z6066" s="172"/>
      <c r="AA6066" s="209"/>
      <c r="AB6066" s="189"/>
      <c r="AC6066" s="153"/>
      <c r="AD6066" s="153"/>
      <c r="AE6066" s="190"/>
      <c r="AF6066" s="189"/>
      <c r="AG6066" s="190"/>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5"/>
      <c r="Y6067" s="171"/>
      <c r="Z6067" s="172"/>
      <c r="AA6067" s="209"/>
      <c r="AB6067" s="189"/>
      <c r="AC6067" s="153"/>
      <c r="AD6067" s="153"/>
      <c r="AE6067" s="190"/>
      <c r="AF6067" s="189"/>
      <c r="AG6067" s="190"/>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5"/>
      <c r="Y6068" s="171"/>
      <c r="Z6068" s="172"/>
      <c r="AA6068" s="209"/>
      <c r="AB6068" s="189"/>
      <c r="AC6068" s="153"/>
      <c r="AD6068" s="153"/>
      <c r="AE6068" s="190"/>
      <c r="AF6068" s="189"/>
      <c r="AG6068" s="190"/>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5"/>
      <c r="Y6069" s="171"/>
      <c r="Z6069" s="172"/>
      <c r="AA6069" s="209"/>
      <c r="AB6069" s="189"/>
      <c r="AC6069" s="153"/>
      <c r="AD6069" s="153"/>
      <c r="AE6069" s="190"/>
      <c r="AF6069" s="189"/>
      <c r="AG6069" s="190"/>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5"/>
      <c r="Y6070" s="171"/>
      <c r="Z6070" s="172"/>
      <c r="AA6070" s="209"/>
      <c r="AB6070" s="189"/>
      <c r="AC6070" s="153"/>
      <c r="AD6070" s="153"/>
      <c r="AE6070" s="190"/>
      <c r="AF6070" s="189"/>
      <c r="AG6070" s="190"/>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5"/>
      <c r="Y6071" s="171"/>
      <c r="Z6071" s="172"/>
      <c r="AA6071" s="209"/>
      <c r="AB6071" s="189"/>
      <c r="AC6071" s="153"/>
      <c r="AD6071" s="153"/>
      <c r="AE6071" s="190"/>
      <c r="AF6071" s="189"/>
      <c r="AG6071" s="190"/>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5"/>
      <c r="Y6072" s="171"/>
      <c r="Z6072" s="172"/>
      <c r="AA6072" s="209"/>
      <c r="AB6072" s="189"/>
      <c r="AC6072" s="153"/>
      <c r="AD6072" s="153"/>
      <c r="AE6072" s="190"/>
      <c r="AF6072" s="189"/>
      <c r="AG6072" s="190"/>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5"/>
      <c r="Y6073" s="171"/>
      <c r="Z6073" s="172"/>
      <c r="AA6073" s="209"/>
      <c r="AB6073" s="189"/>
      <c r="AC6073" s="153"/>
      <c r="AD6073" s="153"/>
      <c r="AE6073" s="190"/>
      <c r="AF6073" s="189"/>
      <c r="AG6073" s="190"/>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5"/>
      <c r="Y6074" s="171"/>
      <c r="Z6074" s="172"/>
      <c r="AA6074" s="209"/>
      <c r="AB6074" s="189"/>
      <c r="AC6074" s="153"/>
      <c r="AD6074" s="153"/>
      <c r="AE6074" s="190"/>
      <c r="AF6074" s="189"/>
      <c r="AG6074" s="190"/>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5"/>
      <c r="Y6075" s="171"/>
      <c r="Z6075" s="172"/>
      <c r="AA6075" s="209"/>
      <c r="AB6075" s="189"/>
      <c r="AC6075" s="153"/>
      <c r="AD6075" s="153"/>
      <c r="AE6075" s="190"/>
      <c r="AF6075" s="189"/>
      <c r="AG6075" s="190"/>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5"/>
      <c r="Y6076" s="171"/>
      <c r="Z6076" s="172"/>
      <c r="AA6076" s="209"/>
      <c r="AB6076" s="189"/>
      <c r="AC6076" s="153"/>
      <c r="AD6076" s="153"/>
      <c r="AE6076" s="190"/>
      <c r="AF6076" s="189"/>
      <c r="AG6076" s="190"/>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5"/>
      <c r="Y6077" s="171"/>
      <c r="Z6077" s="172"/>
      <c r="AA6077" s="209"/>
      <c r="AB6077" s="189"/>
      <c r="AC6077" s="153"/>
      <c r="AD6077" s="153"/>
      <c r="AE6077" s="190"/>
      <c r="AF6077" s="189"/>
      <c r="AG6077" s="190"/>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5"/>
      <c r="Y6078" s="171"/>
      <c r="Z6078" s="172"/>
      <c r="AA6078" s="209"/>
      <c r="AB6078" s="189"/>
      <c r="AC6078" s="153"/>
      <c r="AD6078" s="153"/>
      <c r="AE6078" s="190"/>
      <c r="AF6078" s="189"/>
      <c r="AG6078" s="190"/>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5"/>
      <c r="Y6079" s="171"/>
      <c r="Z6079" s="172"/>
      <c r="AA6079" s="209"/>
      <c r="AB6079" s="189"/>
      <c r="AC6079" s="153"/>
      <c r="AD6079" s="153"/>
      <c r="AE6079" s="190"/>
      <c r="AF6079" s="189"/>
      <c r="AG6079" s="190"/>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5"/>
      <c r="Y6080" s="171"/>
      <c r="Z6080" s="172"/>
      <c r="AA6080" s="209"/>
      <c r="AB6080" s="189"/>
      <c r="AC6080" s="153"/>
      <c r="AD6080" s="153"/>
      <c r="AE6080" s="190"/>
      <c r="AF6080" s="189"/>
      <c r="AG6080" s="190"/>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5"/>
      <c r="Y6081" s="171"/>
      <c r="Z6081" s="172"/>
      <c r="AA6081" s="209"/>
      <c r="AB6081" s="189"/>
      <c r="AC6081" s="153"/>
      <c r="AD6081" s="153"/>
      <c r="AE6081" s="190"/>
      <c r="AF6081" s="189"/>
      <c r="AG6081" s="190"/>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5"/>
      <c r="Y6082" s="171"/>
      <c r="Z6082" s="172"/>
      <c r="AA6082" s="209"/>
      <c r="AB6082" s="189"/>
      <c r="AC6082" s="153"/>
      <c r="AD6082" s="153"/>
      <c r="AE6082" s="190"/>
      <c r="AF6082" s="189"/>
      <c r="AG6082" s="190"/>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5"/>
      <c r="Y6083" s="171"/>
      <c r="Z6083" s="172"/>
      <c r="AA6083" s="209"/>
      <c r="AB6083" s="189"/>
      <c r="AC6083" s="153"/>
      <c r="AD6083" s="153"/>
      <c r="AE6083" s="190"/>
      <c r="AF6083" s="189"/>
      <c r="AG6083" s="190"/>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5"/>
      <c r="Y6084" s="171"/>
      <c r="Z6084" s="172"/>
      <c r="AA6084" s="209"/>
      <c r="AB6084" s="189"/>
      <c r="AC6084" s="153"/>
      <c r="AD6084" s="153"/>
      <c r="AE6084" s="190"/>
      <c r="AF6084" s="189"/>
      <c r="AG6084" s="190"/>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5"/>
      <c r="Y6085" s="171"/>
      <c r="Z6085" s="172"/>
      <c r="AA6085" s="209"/>
      <c r="AB6085" s="189"/>
      <c r="AC6085" s="153"/>
      <c r="AD6085" s="153"/>
      <c r="AE6085" s="190"/>
      <c r="AF6085" s="189"/>
      <c r="AG6085" s="190"/>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5"/>
      <c r="Y6086" s="171"/>
      <c r="Z6086" s="172"/>
      <c r="AA6086" s="209"/>
      <c r="AB6086" s="189"/>
      <c r="AC6086" s="153"/>
      <c r="AD6086" s="153"/>
      <c r="AE6086" s="190"/>
      <c r="AF6086" s="189"/>
      <c r="AG6086" s="190"/>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5"/>
      <c r="Y6087" s="171"/>
      <c r="Z6087" s="172"/>
      <c r="AA6087" s="209"/>
      <c r="AB6087" s="189"/>
      <c r="AC6087" s="153"/>
      <c r="AD6087" s="153"/>
      <c r="AE6087" s="190"/>
      <c r="AF6087" s="189"/>
      <c r="AG6087" s="190"/>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5"/>
      <c r="Y6088" s="171"/>
      <c r="Z6088" s="172"/>
      <c r="AA6088" s="209"/>
      <c r="AB6088" s="189"/>
      <c r="AC6088" s="153"/>
      <c r="AD6088" s="153"/>
      <c r="AE6088" s="190"/>
      <c r="AF6088" s="189"/>
      <c r="AG6088" s="190"/>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5"/>
      <c r="Y6089" s="171"/>
      <c r="Z6089" s="172"/>
      <c r="AA6089" s="209"/>
      <c r="AB6089" s="189"/>
      <c r="AC6089" s="153"/>
      <c r="AD6089" s="153"/>
      <c r="AE6089" s="190"/>
      <c r="AF6089" s="189"/>
      <c r="AG6089" s="190"/>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5"/>
      <c r="Y6090" s="171"/>
      <c r="Z6090" s="172"/>
      <c r="AA6090" s="209"/>
      <c r="AB6090" s="189"/>
      <c r="AC6090" s="153"/>
      <c r="AD6090" s="153"/>
      <c r="AE6090" s="190"/>
      <c r="AF6090" s="189"/>
      <c r="AG6090" s="190"/>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5"/>
      <c r="Y6091" s="171"/>
      <c r="Z6091" s="172"/>
      <c r="AA6091" s="209"/>
      <c r="AB6091" s="189"/>
      <c r="AC6091" s="153"/>
      <c r="AD6091" s="153"/>
      <c r="AE6091" s="190"/>
      <c r="AF6091" s="189"/>
      <c r="AG6091" s="190"/>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5"/>
      <c r="Y6092" s="171"/>
      <c r="Z6092" s="172"/>
      <c r="AA6092" s="209"/>
      <c r="AB6092" s="189"/>
      <c r="AC6092" s="153"/>
      <c r="AD6092" s="153"/>
      <c r="AE6092" s="190"/>
      <c r="AF6092" s="189"/>
      <c r="AG6092" s="190"/>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5"/>
      <c r="Y6093" s="171"/>
      <c r="Z6093" s="172"/>
      <c r="AA6093" s="209"/>
      <c r="AB6093" s="189"/>
      <c r="AC6093" s="153"/>
      <c r="AD6093" s="153"/>
      <c r="AE6093" s="190"/>
      <c r="AF6093" s="189"/>
      <c r="AG6093" s="190"/>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5"/>
      <c r="Y6094" s="171"/>
      <c r="Z6094" s="172"/>
      <c r="AA6094" s="209"/>
      <c r="AB6094" s="189"/>
      <c r="AC6094" s="153"/>
      <c r="AD6094" s="153"/>
      <c r="AE6094" s="190"/>
      <c r="AF6094" s="189"/>
      <c r="AG6094" s="190"/>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5"/>
      <c r="Y6095" s="171"/>
      <c r="Z6095" s="172"/>
      <c r="AA6095" s="209"/>
      <c r="AB6095" s="189"/>
      <c r="AC6095" s="153"/>
      <c r="AD6095" s="153"/>
      <c r="AE6095" s="190"/>
      <c r="AF6095" s="189"/>
      <c r="AG6095" s="190"/>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5"/>
      <c r="Y6096" s="171"/>
      <c r="Z6096" s="172"/>
      <c r="AA6096" s="209"/>
      <c r="AB6096" s="189"/>
      <c r="AC6096" s="153"/>
      <c r="AD6096" s="153"/>
      <c r="AE6096" s="190"/>
      <c r="AF6096" s="189"/>
      <c r="AG6096" s="190"/>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5"/>
      <c r="Y6097" s="171"/>
      <c r="Z6097" s="172"/>
      <c r="AA6097" s="209"/>
      <c r="AB6097" s="189"/>
      <c r="AC6097" s="153"/>
      <c r="AD6097" s="153"/>
      <c r="AE6097" s="190"/>
      <c r="AF6097" s="189"/>
      <c r="AG6097" s="190"/>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5"/>
      <c r="Y6098" s="171"/>
      <c r="Z6098" s="172"/>
      <c r="AA6098" s="209"/>
      <c r="AB6098" s="189"/>
      <c r="AC6098" s="153"/>
      <c r="AD6098" s="153"/>
      <c r="AE6098" s="190"/>
      <c r="AF6098" s="189"/>
      <c r="AG6098" s="190"/>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5"/>
      <c r="Y6099" s="171"/>
      <c r="Z6099" s="172"/>
      <c r="AA6099" s="209"/>
      <c r="AB6099" s="189"/>
      <c r="AC6099" s="153"/>
      <c r="AD6099" s="153"/>
      <c r="AE6099" s="190"/>
      <c r="AF6099" s="189"/>
      <c r="AG6099" s="190"/>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5"/>
      <c r="Y6100" s="171"/>
      <c r="Z6100" s="172"/>
      <c r="AA6100" s="209"/>
      <c r="AB6100" s="189"/>
      <c r="AC6100" s="153"/>
      <c r="AD6100" s="153"/>
      <c r="AE6100" s="190"/>
      <c r="AF6100" s="189"/>
      <c r="AG6100" s="190"/>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5"/>
      <c r="Y6101" s="171"/>
      <c r="Z6101" s="172"/>
      <c r="AA6101" s="209"/>
      <c r="AB6101" s="189"/>
      <c r="AC6101" s="153"/>
      <c r="AD6101" s="153"/>
      <c r="AE6101" s="190"/>
      <c r="AF6101" s="189"/>
      <c r="AG6101" s="190"/>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5"/>
      <c r="Y6102" s="171"/>
      <c r="Z6102" s="172"/>
      <c r="AA6102" s="209"/>
      <c r="AB6102" s="189"/>
      <c r="AC6102" s="153"/>
      <c r="AD6102" s="153"/>
      <c r="AE6102" s="190"/>
      <c r="AF6102" s="189"/>
      <c r="AG6102" s="190"/>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5"/>
      <c r="Y6103" s="171"/>
      <c r="Z6103" s="172"/>
      <c r="AA6103" s="209"/>
      <c r="AB6103" s="189"/>
      <c r="AC6103" s="153"/>
      <c r="AD6103" s="153"/>
      <c r="AE6103" s="190"/>
      <c r="AF6103" s="189"/>
      <c r="AG6103" s="190"/>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5"/>
      <c r="Y6104" s="171"/>
      <c r="Z6104" s="172"/>
      <c r="AA6104" s="209"/>
      <c r="AB6104" s="189"/>
      <c r="AC6104" s="153"/>
      <c r="AD6104" s="153"/>
      <c r="AE6104" s="190"/>
      <c r="AF6104" s="189"/>
      <c r="AG6104" s="190"/>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5"/>
      <c r="Y6105" s="171"/>
      <c r="Z6105" s="172"/>
      <c r="AA6105" s="209"/>
      <c r="AB6105" s="189"/>
      <c r="AC6105" s="153"/>
      <c r="AD6105" s="153"/>
      <c r="AE6105" s="190"/>
      <c r="AF6105" s="189"/>
      <c r="AG6105" s="190"/>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5"/>
      <c r="Y6106" s="171"/>
      <c r="Z6106" s="172"/>
      <c r="AA6106" s="209"/>
      <c r="AB6106" s="189"/>
      <c r="AC6106" s="153"/>
      <c r="AD6106" s="153"/>
      <c r="AE6106" s="190"/>
      <c r="AF6106" s="189"/>
      <c r="AG6106" s="190"/>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5"/>
      <c r="Y6107" s="171"/>
      <c r="Z6107" s="172"/>
      <c r="AA6107" s="209"/>
      <c r="AB6107" s="189"/>
      <c r="AC6107" s="153"/>
      <c r="AD6107" s="153"/>
      <c r="AE6107" s="190"/>
      <c r="AF6107" s="189"/>
      <c r="AG6107" s="190"/>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5"/>
      <c r="Y6108" s="171"/>
      <c r="Z6108" s="172"/>
      <c r="AA6108" s="209"/>
      <c r="AB6108" s="189"/>
      <c r="AC6108" s="153"/>
      <c r="AD6108" s="153"/>
      <c r="AE6108" s="190"/>
      <c r="AF6108" s="189"/>
      <c r="AG6108" s="190"/>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5"/>
      <c r="Y6109" s="171"/>
      <c r="Z6109" s="172"/>
      <c r="AA6109" s="209"/>
      <c r="AB6109" s="189"/>
      <c r="AC6109" s="153"/>
      <c r="AD6109" s="153"/>
      <c r="AE6109" s="190"/>
      <c r="AF6109" s="189"/>
      <c r="AG6109" s="190"/>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5"/>
      <c r="Y6110" s="171"/>
      <c r="Z6110" s="172"/>
      <c r="AA6110" s="209"/>
      <c r="AB6110" s="189"/>
      <c r="AC6110" s="153"/>
      <c r="AD6110" s="153"/>
      <c r="AE6110" s="190"/>
      <c r="AF6110" s="189"/>
      <c r="AG6110" s="190"/>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5"/>
      <c r="Y6111" s="171"/>
      <c r="Z6111" s="172"/>
      <c r="AA6111" s="209"/>
      <c r="AB6111" s="189"/>
      <c r="AC6111" s="153"/>
      <c r="AD6111" s="153"/>
      <c r="AE6111" s="190"/>
      <c r="AF6111" s="189"/>
      <c r="AG6111" s="190"/>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5"/>
      <c r="Y6112" s="171"/>
      <c r="Z6112" s="172"/>
      <c r="AA6112" s="209"/>
      <c r="AB6112" s="189"/>
      <c r="AC6112" s="153"/>
      <c r="AD6112" s="153"/>
      <c r="AE6112" s="190"/>
      <c r="AF6112" s="189"/>
      <c r="AG6112" s="190"/>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5"/>
      <c r="Y6113" s="171"/>
      <c r="Z6113" s="172"/>
      <c r="AA6113" s="209"/>
      <c r="AB6113" s="189"/>
      <c r="AC6113" s="153"/>
      <c r="AD6113" s="153"/>
      <c r="AE6113" s="190"/>
      <c r="AF6113" s="189"/>
      <c r="AG6113" s="190"/>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5"/>
      <c r="Y6114" s="171"/>
      <c r="Z6114" s="172"/>
      <c r="AA6114" s="209"/>
      <c r="AB6114" s="189"/>
      <c r="AC6114" s="153"/>
      <c r="AD6114" s="153"/>
      <c r="AE6114" s="190"/>
      <c r="AF6114" s="189"/>
      <c r="AG6114" s="190"/>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5"/>
      <c r="Y6115" s="171"/>
      <c r="Z6115" s="172"/>
      <c r="AA6115" s="209"/>
      <c r="AB6115" s="189"/>
      <c r="AC6115" s="153"/>
      <c r="AD6115" s="153"/>
      <c r="AE6115" s="190"/>
      <c r="AF6115" s="189"/>
      <c r="AG6115" s="190"/>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5"/>
      <c r="Y6116" s="171"/>
      <c r="Z6116" s="172"/>
      <c r="AA6116" s="209"/>
      <c r="AB6116" s="189"/>
      <c r="AC6116" s="153"/>
      <c r="AD6116" s="153"/>
      <c r="AE6116" s="190"/>
      <c r="AF6116" s="189"/>
      <c r="AG6116" s="190"/>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5"/>
      <c r="Y6117" s="171"/>
      <c r="Z6117" s="172"/>
      <c r="AA6117" s="209"/>
      <c r="AB6117" s="189"/>
      <c r="AC6117" s="153"/>
      <c r="AD6117" s="153"/>
      <c r="AE6117" s="190"/>
      <c r="AF6117" s="189"/>
      <c r="AG6117" s="190"/>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5"/>
      <c r="Y6118" s="171"/>
      <c r="Z6118" s="172"/>
      <c r="AA6118" s="209"/>
      <c r="AB6118" s="189"/>
      <c r="AC6118" s="153"/>
      <c r="AD6118" s="153"/>
      <c r="AE6118" s="190"/>
      <c r="AF6118" s="189"/>
      <c r="AG6118" s="190"/>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5"/>
      <c r="Y6119" s="171"/>
      <c r="Z6119" s="172"/>
      <c r="AA6119" s="209"/>
      <c r="AB6119" s="189"/>
      <c r="AC6119" s="153"/>
      <c r="AD6119" s="153"/>
      <c r="AE6119" s="190"/>
      <c r="AF6119" s="189"/>
      <c r="AG6119" s="190"/>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5"/>
      <c r="Y6120" s="171"/>
      <c r="Z6120" s="172"/>
      <c r="AA6120" s="209"/>
      <c r="AB6120" s="189"/>
      <c r="AC6120" s="153"/>
      <c r="AD6120" s="153"/>
      <c r="AE6120" s="190"/>
      <c r="AF6120" s="189"/>
      <c r="AG6120" s="190"/>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5"/>
      <c r="Y6121" s="171"/>
      <c r="Z6121" s="172"/>
      <c r="AA6121" s="209"/>
      <c r="AB6121" s="189"/>
      <c r="AC6121" s="153"/>
      <c r="AD6121" s="153"/>
      <c r="AE6121" s="190"/>
      <c r="AF6121" s="189"/>
      <c r="AG6121" s="190"/>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5"/>
      <c r="Y6122" s="171"/>
      <c r="Z6122" s="172"/>
      <c r="AA6122" s="209"/>
      <c r="AB6122" s="189"/>
      <c r="AC6122" s="153"/>
      <c r="AD6122" s="153"/>
      <c r="AE6122" s="190"/>
      <c r="AF6122" s="189"/>
      <c r="AG6122" s="190"/>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5"/>
      <c r="Y6123" s="171"/>
      <c r="Z6123" s="172"/>
      <c r="AA6123" s="209"/>
      <c r="AB6123" s="189"/>
      <c r="AC6123" s="153"/>
      <c r="AD6123" s="153"/>
      <c r="AE6123" s="190"/>
      <c r="AF6123" s="189"/>
      <c r="AG6123" s="190"/>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5"/>
      <c r="Y6124" s="171"/>
      <c r="Z6124" s="172"/>
      <c r="AA6124" s="209"/>
      <c r="AB6124" s="189"/>
      <c r="AC6124" s="153"/>
      <c r="AD6124" s="153"/>
      <c r="AE6124" s="190"/>
      <c r="AF6124" s="189"/>
      <c r="AG6124" s="190"/>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5"/>
      <c r="Y6125" s="171"/>
      <c r="Z6125" s="172"/>
      <c r="AA6125" s="209"/>
      <c r="AB6125" s="189"/>
      <c r="AC6125" s="153"/>
      <c r="AD6125" s="153"/>
      <c r="AE6125" s="190"/>
      <c r="AF6125" s="189"/>
      <c r="AG6125" s="190"/>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5"/>
      <c r="Y6126" s="171"/>
      <c r="Z6126" s="172"/>
      <c r="AA6126" s="209"/>
      <c r="AB6126" s="189"/>
      <c r="AC6126" s="153"/>
      <c r="AD6126" s="153"/>
      <c r="AE6126" s="190"/>
      <c r="AF6126" s="189"/>
      <c r="AG6126" s="190"/>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5"/>
      <c r="Y6127" s="171"/>
      <c r="Z6127" s="172"/>
      <c r="AA6127" s="209"/>
      <c r="AB6127" s="189"/>
      <c r="AC6127" s="153"/>
      <c r="AD6127" s="153"/>
      <c r="AE6127" s="190"/>
      <c r="AF6127" s="189"/>
      <c r="AG6127" s="190"/>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5"/>
      <c r="Y6128" s="171"/>
      <c r="Z6128" s="172"/>
      <c r="AA6128" s="209"/>
      <c r="AB6128" s="189"/>
      <c r="AC6128" s="153"/>
      <c r="AD6128" s="153"/>
      <c r="AE6128" s="190"/>
      <c r="AF6128" s="189"/>
      <c r="AG6128" s="190"/>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5"/>
      <c r="Y6129" s="171"/>
      <c r="Z6129" s="172"/>
      <c r="AA6129" s="209"/>
      <c r="AB6129" s="189"/>
      <c r="AC6129" s="153"/>
      <c r="AD6129" s="153"/>
      <c r="AE6129" s="190"/>
      <c r="AF6129" s="189"/>
      <c r="AG6129" s="190"/>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5"/>
      <c r="Y6130" s="171"/>
      <c r="Z6130" s="172"/>
      <c r="AA6130" s="209"/>
      <c r="AB6130" s="189"/>
      <c r="AC6130" s="153"/>
      <c r="AD6130" s="153"/>
      <c r="AE6130" s="190"/>
      <c r="AF6130" s="189"/>
      <c r="AG6130" s="190"/>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5"/>
      <c r="Y6131" s="171"/>
      <c r="Z6131" s="172"/>
      <c r="AA6131" s="209"/>
      <c r="AB6131" s="189"/>
      <c r="AC6131" s="153"/>
      <c r="AD6131" s="153"/>
      <c r="AE6131" s="190"/>
      <c r="AF6131" s="189"/>
      <c r="AG6131" s="190"/>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5"/>
      <c r="Y6132" s="171"/>
      <c r="Z6132" s="172"/>
      <c r="AA6132" s="209"/>
      <c r="AB6132" s="189"/>
      <c r="AC6132" s="153"/>
      <c r="AD6132" s="153"/>
      <c r="AE6132" s="190"/>
      <c r="AF6132" s="189"/>
      <c r="AG6132" s="190"/>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5"/>
      <c r="Y6133" s="171"/>
      <c r="Z6133" s="172"/>
      <c r="AA6133" s="209"/>
      <c r="AB6133" s="189"/>
      <c r="AC6133" s="153"/>
      <c r="AD6133" s="153"/>
      <c r="AE6133" s="190"/>
      <c r="AF6133" s="189"/>
      <c r="AG6133" s="190"/>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5"/>
      <c r="Y6134" s="171"/>
      <c r="Z6134" s="172"/>
      <c r="AA6134" s="209"/>
      <c r="AB6134" s="189"/>
      <c r="AC6134" s="153"/>
      <c r="AD6134" s="153"/>
      <c r="AE6134" s="190"/>
      <c r="AF6134" s="189"/>
      <c r="AG6134" s="190"/>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5"/>
      <c r="Y6135" s="171"/>
      <c r="Z6135" s="172"/>
      <c r="AA6135" s="209"/>
      <c r="AB6135" s="189"/>
      <c r="AC6135" s="153"/>
      <c r="AD6135" s="153"/>
      <c r="AE6135" s="190"/>
      <c r="AF6135" s="189"/>
      <c r="AG6135" s="190"/>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5"/>
      <c r="Y6136" s="171"/>
      <c r="Z6136" s="172"/>
      <c r="AA6136" s="209"/>
      <c r="AB6136" s="189"/>
      <c r="AC6136" s="153"/>
      <c r="AD6136" s="153"/>
      <c r="AE6136" s="190"/>
      <c r="AF6136" s="189"/>
      <c r="AG6136" s="190"/>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5"/>
      <c r="Y6137" s="171"/>
      <c r="Z6137" s="172"/>
      <c r="AA6137" s="209"/>
      <c r="AB6137" s="189"/>
      <c r="AC6137" s="153"/>
      <c r="AD6137" s="153"/>
      <c r="AE6137" s="190"/>
      <c r="AF6137" s="189"/>
      <c r="AG6137" s="190"/>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5"/>
      <c r="Y6138" s="171"/>
      <c r="Z6138" s="172"/>
      <c r="AA6138" s="209"/>
      <c r="AB6138" s="189"/>
      <c r="AC6138" s="153"/>
      <c r="AD6138" s="153"/>
      <c r="AE6138" s="190"/>
      <c r="AF6138" s="189"/>
      <c r="AG6138" s="190"/>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5"/>
      <c r="Y6139" s="171"/>
      <c r="Z6139" s="172"/>
      <c r="AA6139" s="209"/>
      <c r="AB6139" s="189"/>
      <c r="AC6139" s="153"/>
      <c r="AD6139" s="153"/>
      <c r="AE6139" s="190"/>
      <c r="AF6139" s="189"/>
      <c r="AG6139" s="190"/>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5"/>
      <c r="Y6140" s="171"/>
      <c r="Z6140" s="172"/>
      <c r="AA6140" s="209"/>
      <c r="AB6140" s="189"/>
      <c r="AC6140" s="153"/>
      <c r="AD6140" s="153"/>
      <c r="AE6140" s="190"/>
      <c r="AF6140" s="189"/>
      <c r="AG6140" s="190"/>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5"/>
      <c r="Y6141" s="171"/>
      <c r="Z6141" s="172"/>
      <c r="AA6141" s="209"/>
      <c r="AB6141" s="189"/>
      <c r="AC6141" s="153"/>
      <c r="AD6141" s="153"/>
      <c r="AE6141" s="190"/>
      <c r="AF6141" s="189"/>
      <c r="AG6141" s="190"/>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5"/>
      <c r="Y6142" s="171"/>
      <c r="Z6142" s="172"/>
      <c r="AA6142" s="209"/>
      <c r="AB6142" s="189"/>
      <c r="AC6142" s="153"/>
      <c r="AD6142" s="153"/>
      <c r="AE6142" s="190"/>
      <c r="AF6142" s="189"/>
      <c r="AG6142" s="190"/>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5"/>
      <c r="Y6143" s="171"/>
      <c r="Z6143" s="172"/>
      <c r="AA6143" s="209"/>
      <c r="AB6143" s="189"/>
      <c r="AC6143" s="153"/>
      <c r="AD6143" s="153"/>
      <c r="AE6143" s="190"/>
      <c r="AF6143" s="189"/>
      <c r="AG6143" s="190"/>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5"/>
      <c r="Y6144" s="171"/>
      <c r="Z6144" s="172"/>
      <c r="AA6144" s="209"/>
      <c r="AB6144" s="189"/>
      <c r="AC6144" s="153"/>
      <c r="AD6144" s="153"/>
      <c r="AE6144" s="190"/>
      <c r="AF6144" s="189"/>
      <c r="AG6144" s="190"/>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5"/>
      <c r="Y6145" s="171"/>
      <c r="Z6145" s="172"/>
      <c r="AA6145" s="209"/>
      <c r="AB6145" s="189"/>
      <c r="AC6145" s="153"/>
      <c r="AD6145" s="153"/>
      <c r="AE6145" s="190"/>
      <c r="AF6145" s="189"/>
      <c r="AG6145" s="190"/>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5"/>
      <c r="Y6146" s="171"/>
      <c r="Z6146" s="172"/>
      <c r="AA6146" s="209"/>
      <c r="AB6146" s="189"/>
      <c r="AC6146" s="153"/>
      <c r="AD6146" s="153"/>
      <c r="AE6146" s="190"/>
      <c r="AF6146" s="189"/>
      <c r="AG6146" s="190"/>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5"/>
      <c r="Y6147" s="171"/>
      <c r="Z6147" s="172"/>
      <c r="AA6147" s="209"/>
      <c r="AB6147" s="189"/>
      <c r="AC6147" s="153"/>
      <c r="AD6147" s="153"/>
      <c r="AE6147" s="190"/>
      <c r="AF6147" s="189"/>
      <c r="AG6147" s="190"/>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5"/>
      <c r="Y6148" s="171"/>
      <c r="Z6148" s="172"/>
      <c r="AA6148" s="209"/>
      <c r="AB6148" s="189"/>
      <c r="AC6148" s="153"/>
      <c r="AD6148" s="153"/>
      <c r="AE6148" s="190"/>
      <c r="AF6148" s="189"/>
      <c r="AG6148" s="190"/>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5"/>
      <c r="Y6149" s="171"/>
      <c r="Z6149" s="172"/>
      <c r="AA6149" s="209"/>
      <c r="AB6149" s="189"/>
      <c r="AC6149" s="153"/>
      <c r="AD6149" s="153"/>
      <c r="AE6149" s="190"/>
      <c r="AF6149" s="189"/>
      <c r="AG6149" s="190"/>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5"/>
      <c r="Y6150" s="171"/>
      <c r="Z6150" s="172"/>
      <c r="AA6150" s="209"/>
      <c r="AB6150" s="189"/>
      <c r="AC6150" s="153"/>
      <c r="AD6150" s="153"/>
      <c r="AE6150" s="190"/>
      <c r="AF6150" s="189"/>
      <c r="AG6150" s="190"/>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5"/>
      <c r="Y6151" s="171"/>
      <c r="Z6151" s="172"/>
      <c r="AA6151" s="209"/>
      <c r="AB6151" s="189"/>
      <c r="AC6151" s="153"/>
      <c r="AD6151" s="153"/>
      <c r="AE6151" s="190"/>
      <c r="AF6151" s="189"/>
      <c r="AG6151" s="190"/>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5"/>
      <c r="Y6152" s="171"/>
      <c r="Z6152" s="172"/>
      <c r="AA6152" s="209"/>
      <c r="AB6152" s="189"/>
      <c r="AC6152" s="153"/>
      <c r="AD6152" s="153"/>
      <c r="AE6152" s="190"/>
      <c r="AF6152" s="189"/>
      <c r="AG6152" s="190"/>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5"/>
      <c r="Y6153" s="171"/>
      <c r="Z6153" s="172"/>
      <c r="AA6153" s="209"/>
      <c r="AB6153" s="189"/>
      <c r="AC6153" s="153"/>
      <c r="AD6153" s="153"/>
      <c r="AE6153" s="190"/>
      <c r="AF6153" s="189"/>
      <c r="AG6153" s="190"/>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5"/>
      <c r="Y6154" s="171"/>
      <c r="Z6154" s="172"/>
      <c r="AA6154" s="209"/>
      <c r="AB6154" s="189"/>
      <c r="AC6154" s="153"/>
      <c r="AD6154" s="153"/>
      <c r="AE6154" s="190"/>
      <c r="AF6154" s="189"/>
      <c r="AG6154" s="190"/>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5"/>
      <c r="Y6155" s="171"/>
      <c r="Z6155" s="172"/>
      <c r="AA6155" s="209"/>
      <c r="AB6155" s="189"/>
      <c r="AC6155" s="153"/>
      <c r="AD6155" s="153"/>
      <c r="AE6155" s="190"/>
      <c r="AF6155" s="189"/>
      <c r="AG6155" s="190"/>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5"/>
      <c r="Y6156" s="171"/>
      <c r="Z6156" s="172"/>
      <c r="AA6156" s="209"/>
      <c r="AB6156" s="189"/>
      <c r="AC6156" s="153"/>
      <c r="AD6156" s="153"/>
      <c r="AE6156" s="190"/>
      <c r="AF6156" s="189"/>
      <c r="AG6156" s="190"/>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5"/>
      <c r="Y6157" s="171"/>
      <c r="Z6157" s="172"/>
      <c r="AA6157" s="209"/>
      <c r="AB6157" s="189"/>
      <c r="AC6157" s="153"/>
      <c r="AD6157" s="153"/>
      <c r="AE6157" s="190"/>
      <c r="AF6157" s="189"/>
      <c r="AG6157" s="190"/>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5"/>
      <c r="Y6158" s="171"/>
      <c r="Z6158" s="172"/>
      <c r="AA6158" s="209"/>
      <c r="AB6158" s="189"/>
      <c r="AC6158" s="153"/>
      <c r="AD6158" s="153"/>
      <c r="AE6158" s="190"/>
      <c r="AF6158" s="189"/>
      <c r="AG6158" s="190"/>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5"/>
      <c r="Y6159" s="171"/>
      <c r="Z6159" s="172"/>
      <c r="AA6159" s="209"/>
      <c r="AB6159" s="189"/>
      <c r="AC6159" s="153"/>
      <c r="AD6159" s="153"/>
      <c r="AE6159" s="190"/>
      <c r="AF6159" s="189"/>
      <c r="AG6159" s="190"/>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5"/>
      <c r="Y6160" s="171"/>
      <c r="Z6160" s="172"/>
      <c r="AA6160" s="209"/>
      <c r="AB6160" s="189"/>
      <c r="AC6160" s="153"/>
      <c r="AD6160" s="153"/>
      <c r="AE6160" s="190"/>
      <c r="AF6160" s="189"/>
      <c r="AG6160" s="190"/>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5"/>
      <c r="Y6161" s="171"/>
      <c r="Z6161" s="172"/>
      <c r="AA6161" s="209"/>
      <c r="AB6161" s="189"/>
      <c r="AC6161" s="153"/>
      <c r="AD6161" s="153"/>
      <c r="AE6161" s="190"/>
      <c r="AF6161" s="189"/>
      <c r="AG6161" s="190"/>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5"/>
      <c r="Y6162" s="171"/>
      <c r="Z6162" s="172"/>
      <c r="AA6162" s="209"/>
      <c r="AB6162" s="189"/>
      <c r="AC6162" s="153"/>
      <c r="AD6162" s="153"/>
      <c r="AE6162" s="190"/>
      <c r="AF6162" s="189"/>
      <c r="AG6162" s="190"/>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5"/>
      <c r="Y6163" s="171"/>
      <c r="Z6163" s="172"/>
      <c r="AA6163" s="209"/>
      <c r="AB6163" s="189"/>
      <c r="AC6163" s="153"/>
      <c r="AD6163" s="153"/>
      <c r="AE6163" s="190"/>
      <c r="AF6163" s="189"/>
      <c r="AG6163" s="190"/>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5"/>
      <c r="Y6164" s="171"/>
      <c r="Z6164" s="172"/>
      <c r="AA6164" s="209"/>
      <c r="AB6164" s="189"/>
      <c r="AC6164" s="153"/>
      <c r="AD6164" s="153"/>
      <c r="AE6164" s="190"/>
      <c r="AF6164" s="189"/>
      <c r="AG6164" s="190"/>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5"/>
      <c r="Y6165" s="171"/>
      <c r="Z6165" s="172"/>
      <c r="AA6165" s="209"/>
      <c r="AB6165" s="189"/>
      <c r="AC6165" s="153"/>
      <c r="AD6165" s="153"/>
      <c r="AE6165" s="190"/>
      <c r="AF6165" s="189"/>
      <c r="AG6165" s="190"/>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5"/>
      <c r="Y6166" s="171"/>
      <c r="Z6166" s="172"/>
      <c r="AA6166" s="209"/>
      <c r="AB6166" s="189"/>
      <c r="AC6166" s="153"/>
      <c r="AD6166" s="153"/>
      <c r="AE6166" s="190"/>
      <c r="AF6166" s="189"/>
      <c r="AG6166" s="190"/>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5"/>
      <c r="Y6167" s="171"/>
      <c r="Z6167" s="172"/>
      <c r="AA6167" s="209"/>
      <c r="AB6167" s="189"/>
      <c r="AC6167" s="153"/>
      <c r="AD6167" s="153"/>
      <c r="AE6167" s="190"/>
      <c r="AF6167" s="189"/>
      <c r="AG6167" s="190"/>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5"/>
      <c r="Y6168" s="171"/>
      <c r="Z6168" s="172"/>
      <c r="AA6168" s="209"/>
      <c r="AB6168" s="189"/>
      <c r="AC6168" s="153"/>
      <c r="AD6168" s="153"/>
      <c r="AE6168" s="190"/>
      <c r="AF6168" s="189"/>
      <c r="AG6168" s="190"/>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5"/>
      <c r="Y6169" s="171"/>
      <c r="Z6169" s="172"/>
      <c r="AA6169" s="209"/>
      <c r="AB6169" s="189"/>
      <c r="AC6169" s="153"/>
      <c r="AD6169" s="153"/>
      <c r="AE6169" s="190"/>
      <c r="AF6169" s="189"/>
      <c r="AG6169" s="190"/>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5"/>
      <c r="Y6170" s="171"/>
      <c r="Z6170" s="172"/>
      <c r="AA6170" s="209"/>
      <c r="AB6170" s="189"/>
      <c r="AC6170" s="153"/>
      <c r="AD6170" s="153"/>
      <c r="AE6170" s="190"/>
      <c r="AF6170" s="189"/>
      <c r="AG6170" s="190"/>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5"/>
      <c r="Y6171" s="171"/>
      <c r="Z6171" s="172"/>
      <c r="AA6171" s="209"/>
      <c r="AB6171" s="189"/>
      <c r="AC6171" s="153"/>
      <c r="AD6171" s="153"/>
      <c r="AE6171" s="190"/>
      <c r="AF6171" s="189"/>
      <c r="AG6171" s="190"/>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5"/>
      <c r="Y6172" s="171"/>
      <c r="Z6172" s="172"/>
      <c r="AA6172" s="209"/>
      <c r="AB6172" s="189"/>
      <c r="AC6172" s="153"/>
      <c r="AD6172" s="153"/>
      <c r="AE6172" s="190"/>
      <c r="AF6172" s="189"/>
      <c r="AG6172" s="190"/>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5"/>
      <c r="Y6173" s="171"/>
      <c r="Z6173" s="172"/>
      <c r="AA6173" s="209"/>
      <c r="AB6173" s="189"/>
      <c r="AC6173" s="153"/>
      <c r="AD6173" s="153"/>
      <c r="AE6173" s="190"/>
      <c r="AF6173" s="189"/>
      <c r="AG6173" s="190"/>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5"/>
      <c r="Y6174" s="171"/>
      <c r="Z6174" s="172"/>
      <c r="AA6174" s="209"/>
      <c r="AB6174" s="189"/>
      <c r="AC6174" s="153"/>
      <c r="AD6174" s="153"/>
      <c r="AE6174" s="190"/>
      <c r="AF6174" s="189"/>
      <c r="AG6174" s="190"/>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5"/>
      <c r="Y6175" s="171"/>
      <c r="Z6175" s="172"/>
      <c r="AA6175" s="209"/>
      <c r="AB6175" s="189"/>
      <c r="AC6175" s="153"/>
      <c r="AD6175" s="153"/>
      <c r="AE6175" s="190"/>
      <c r="AF6175" s="189"/>
      <c r="AG6175" s="190"/>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5"/>
      <c r="Y6176" s="171"/>
      <c r="Z6176" s="172"/>
      <c r="AA6176" s="209"/>
      <c r="AB6176" s="189"/>
      <c r="AC6176" s="153"/>
      <c r="AD6176" s="153"/>
      <c r="AE6176" s="190"/>
      <c r="AF6176" s="189"/>
      <c r="AG6176" s="190"/>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5"/>
      <c r="Y6177" s="171"/>
      <c r="Z6177" s="172"/>
      <c r="AA6177" s="209"/>
      <c r="AB6177" s="189"/>
      <c r="AC6177" s="153"/>
      <c r="AD6177" s="153"/>
      <c r="AE6177" s="190"/>
      <c r="AF6177" s="189"/>
      <c r="AG6177" s="190"/>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5"/>
      <c r="Y6178" s="171"/>
      <c r="Z6178" s="172"/>
      <c r="AA6178" s="209"/>
      <c r="AB6178" s="189"/>
      <c r="AC6178" s="153"/>
      <c r="AD6178" s="153"/>
      <c r="AE6178" s="190"/>
      <c r="AF6178" s="189"/>
      <c r="AG6178" s="190"/>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5"/>
      <c r="Y6179" s="171"/>
      <c r="Z6179" s="172"/>
      <c r="AA6179" s="209"/>
      <c r="AB6179" s="189"/>
      <c r="AC6179" s="153"/>
      <c r="AD6179" s="153"/>
      <c r="AE6179" s="190"/>
      <c r="AF6179" s="189"/>
      <c r="AG6179" s="190"/>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5"/>
      <c r="Y6180" s="171"/>
      <c r="Z6180" s="172"/>
      <c r="AA6180" s="209"/>
      <c r="AB6180" s="189"/>
      <c r="AC6180" s="153"/>
      <c r="AD6180" s="153"/>
      <c r="AE6180" s="190"/>
      <c r="AF6180" s="189"/>
      <c r="AG6180" s="190"/>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5"/>
      <c r="Y6181" s="171"/>
      <c r="Z6181" s="172"/>
      <c r="AA6181" s="209"/>
      <c r="AB6181" s="189"/>
      <c r="AC6181" s="153"/>
      <c r="AD6181" s="153"/>
      <c r="AE6181" s="190"/>
      <c r="AF6181" s="189"/>
      <c r="AG6181" s="190"/>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5"/>
      <c r="Y6182" s="171"/>
      <c r="Z6182" s="172"/>
      <c r="AA6182" s="209"/>
      <c r="AB6182" s="189"/>
      <c r="AC6182" s="153"/>
      <c r="AD6182" s="153"/>
      <c r="AE6182" s="190"/>
      <c r="AF6182" s="189"/>
      <c r="AG6182" s="190"/>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5"/>
      <c r="Y6183" s="171"/>
      <c r="Z6183" s="172"/>
      <c r="AA6183" s="209"/>
      <c r="AB6183" s="189"/>
      <c r="AC6183" s="153"/>
      <c r="AD6183" s="153"/>
      <c r="AE6183" s="190"/>
      <c r="AF6183" s="189"/>
      <c r="AG6183" s="190"/>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5"/>
      <c r="Y6184" s="171"/>
      <c r="Z6184" s="172"/>
      <c r="AA6184" s="209"/>
      <c r="AB6184" s="189"/>
      <c r="AC6184" s="153"/>
      <c r="AD6184" s="153"/>
      <c r="AE6184" s="190"/>
      <c r="AF6184" s="189"/>
      <c r="AG6184" s="190"/>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5"/>
      <c r="Y6185" s="171"/>
      <c r="Z6185" s="172"/>
      <c r="AA6185" s="209"/>
      <c r="AB6185" s="189"/>
      <c r="AC6185" s="153"/>
      <c r="AD6185" s="153"/>
      <c r="AE6185" s="190"/>
      <c r="AF6185" s="189"/>
      <c r="AG6185" s="190"/>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5"/>
      <c r="Y6186" s="171"/>
      <c r="Z6186" s="172"/>
      <c r="AA6186" s="209"/>
      <c r="AB6186" s="189"/>
      <c r="AC6186" s="153"/>
      <c r="AD6186" s="153"/>
      <c r="AE6186" s="190"/>
      <c r="AF6186" s="189"/>
      <c r="AG6186" s="190"/>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5"/>
      <c r="Y6187" s="171"/>
      <c r="Z6187" s="172"/>
      <c r="AA6187" s="209"/>
      <c r="AB6187" s="189"/>
      <c r="AC6187" s="153"/>
      <c r="AD6187" s="153"/>
      <c r="AE6187" s="190"/>
      <c r="AF6187" s="189"/>
      <c r="AG6187" s="190"/>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5"/>
      <c r="Y6188" s="171"/>
      <c r="Z6188" s="172"/>
      <c r="AA6188" s="209"/>
      <c r="AB6188" s="189"/>
      <c r="AC6188" s="153"/>
      <c r="AD6188" s="153"/>
      <c r="AE6188" s="190"/>
      <c r="AF6188" s="189"/>
      <c r="AG6188" s="190"/>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5"/>
      <c r="Y6189" s="171"/>
      <c r="Z6189" s="172"/>
      <c r="AA6189" s="209"/>
      <c r="AB6189" s="189"/>
      <c r="AC6189" s="153"/>
      <c r="AD6189" s="153"/>
      <c r="AE6189" s="190"/>
      <c r="AF6189" s="189"/>
      <c r="AG6189" s="190"/>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5"/>
      <c r="Y6190" s="171"/>
      <c r="Z6190" s="172"/>
      <c r="AA6190" s="209"/>
      <c r="AB6190" s="189"/>
      <c r="AC6190" s="153"/>
      <c r="AD6190" s="153"/>
      <c r="AE6190" s="190"/>
      <c r="AF6190" s="189"/>
      <c r="AG6190" s="190"/>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5"/>
      <c r="Y6191" s="171"/>
      <c r="Z6191" s="172"/>
      <c r="AA6191" s="209"/>
      <c r="AB6191" s="189"/>
      <c r="AC6191" s="153"/>
      <c r="AD6191" s="153"/>
      <c r="AE6191" s="190"/>
      <c r="AF6191" s="189"/>
      <c r="AG6191" s="190"/>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5"/>
      <c r="Y6192" s="171"/>
      <c r="Z6192" s="172"/>
      <c r="AA6192" s="209"/>
      <c r="AB6192" s="189"/>
      <c r="AC6192" s="153"/>
      <c r="AD6192" s="153"/>
      <c r="AE6192" s="190"/>
      <c r="AF6192" s="189"/>
      <c r="AG6192" s="190"/>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5"/>
      <c r="Y6193" s="171"/>
      <c r="Z6193" s="172"/>
      <c r="AA6193" s="209"/>
      <c r="AB6193" s="189"/>
      <c r="AC6193" s="153"/>
      <c r="AD6193" s="153"/>
      <c r="AE6193" s="190"/>
      <c r="AF6193" s="189"/>
      <c r="AG6193" s="190"/>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5"/>
      <c r="Y6194" s="171"/>
      <c r="Z6194" s="172"/>
      <c r="AA6194" s="209"/>
      <c r="AB6194" s="189"/>
      <c r="AC6194" s="153"/>
      <c r="AD6194" s="153"/>
      <c r="AE6194" s="190"/>
      <c r="AF6194" s="189"/>
      <c r="AG6194" s="190"/>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5"/>
      <c r="Y6195" s="171"/>
      <c r="Z6195" s="172"/>
      <c r="AA6195" s="209"/>
      <c r="AB6195" s="189"/>
      <c r="AC6195" s="153"/>
      <c r="AD6195" s="153"/>
      <c r="AE6195" s="190"/>
      <c r="AF6195" s="189"/>
      <c r="AG6195" s="190"/>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5"/>
      <c r="Y6196" s="171"/>
      <c r="Z6196" s="172"/>
      <c r="AA6196" s="209"/>
      <c r="AB6196" s="189"/>
      <c r="AC6196" s="153"/>
      <c r="AD6196" s="153"/>
      <c r="AE6196" s="190"/>
      <c r="AF6196" s="189"/>
      <c r="AG6196" s="190"/>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5"/>
      <c r="Y6197" s="171"/>
      <c r="Z6197" s="172"/>
      <c r="AA6197" s="209"/>
      <c r="AB6197" s="189"/>
      <c r="AC6197" s="153"/>
      <c r="AD6197" s="153"/>
      <c r="AE6197" s="190"/>
      <c r="AF6197" s="189"/>
      <c r="AG6197" s="190"/>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5"/>
      <c r="Y6198" s="171"/>
      <c r="Z6198" s="172"/>
      <c r="AA6198" s="209"/>
      <c r="AB6198" s="189"/>
      <c r="AC6198" s="153"/>
      <c r="AD6198" s="153"/>
      <c r="AE6198" s="190"/>
      <c r="AF6198" s="189"/>
      <c r="AG6198" s="190"/>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5"/>
      <c r="Y6199" s="171"/>
      <c r="Z6199" s="172"/>
      <c r="AA6199" s="209"/>
      <c r="AB6199" s="189"/>
      <c r="AC6199" s="153"/>
      <c r="AD6199" s="153"/>
      <c r="AE6199" s="190"/>
      <c r="AF6199" s="189"/>
      <c r="AG6199" s="190"/>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5"/>
      <c r="Y6200" s="171"/>
      <c r="Z6200" s="172"/>
      <c r="AA6200" s="209"/>
      <c r="AB6200" s="189"/>
      <c r="AC6200" s="153"/>
      <c r="AD6200" s="153"/>
      <c r="AE6200" s="190"/>
      <c r="AF6200" s="189"/>
      <c r="AG6200" s="190"/>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5"/>
      <c r="Y6201" s="171"/>
      <c r="Z6201" s="172"/>
      <c r="AA6201" s="209"/>
      <c r="AB6201" s="189"/>
      <c r="AC6201" s="153"/>
      <c r="AD6201" s="153"/>
      <c r="AE6201" s="190"/>
      <c r="AF6201" s="189"/>
      <c r="AG6201" s="190"/>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5"/>
      <c r="Y6202" s="171"/>
      <c r="Z6202" s="172"/>
      <c r="AA6202" s="209"/>
      <c r="AB6202" s="189"/>
      <c r="AC6202" s="153"/>
      <c r="AD6202" s="153"/>
      <c r="AE6202" s="190"/>
      <c r="AF6202" s="189"/>
      <c r="AG6202" s="190"/>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5"/>
      <c r="Y6203" s="171"/>
      <c r="Z6203" s="172"/>
      <c r="AA6203" s="209"/>
      <c r="AB6203" s="189"/>
      <c r="AC6203" s="153"/>
      <c r="AD6203" s="153"/>
      <c r="AE6203" s="190"/>
      <c r="AF6203" s="189"/>
      <c r="AG6203" s="190"/>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5"/>
      <c r="Y6204" s="171"/>
      <c r="Z6204" s="172"/>
      <c r="AA6204" s="209"/>
      <c r="AB6204" s="189"/>
      <c r="AC6204" s="153"/>
      <c r="AD6204" s="153"/>
      <c r="AE6204" s="190"/>
      <c r="AF6204" s="189"/>
      <c r="AG6204" s="190"/>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5"/>
      <c r="Y6205" s="171"/>
      <c r="Z6205" s="172"/>
      <c r="AA6205" s="209"/>
      <c r="AB6205" s="189"/>
      <c r="AC6205" s="153"/>
      <c r="AD6205" s="153"/>
      <c r="AE6205" s="190"/>
      <c r="AF6205" s="189"/>
      <c r="AG6205" s="190"/>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5"/>
      <c r="Y6206" s="171"/>
      <c r="Z6206" s="172"/>
      <c r="AA6206" s="209"/>
      <c r="AB6206" s="189"/>
      <c r="AC6206" s="153"/>
      <c r="AD6206" s="153"/>
      <c r="AE6206" s="190"/>
      <c r="AF6206" s="189"/>
      <c r="AG6206" s="190"/>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5"/>
      <c r="Y6207" s="171"/>
      <c r="Z6207" s="172"/>
      <c r="AA6207" s="209"/>
      <c r="AB6207" s="189"/>
      <c r="AC6207" s="153"/>
      <c r="AD6207" s="153"/>
      <c r="AE6207" s="190"/>
      <c r="AF6207" s="189"/>
      <c r="AG6207" s="190"/>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5"/>
      <c r="Y6208" s="171"/>
      <c r="Z6208" s="172"/>
      <c r="AA6208" s="209"/>
      <c r="AB6208" s="189"/>
      <c r="AC6208" s="153"/>
      <c r="AD6208" s="153"/>
      <c r="AE6208" s="190"/>
      <c r="AF6208" s="189"/>
      <c r="AG6208" s="190"/>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5"/>
      <c r="Y6209" s="171"/>
      <c r="Z6209" s="172"/>
      <c r="AA6209" s="209"/>
      <c r="AB6209" s="189"/>
      <c r="AC6209" s="153"/>
      <c r="AD6209" s="153"/>
      <c r="AE6209" s="190"/>
      <c r="AF6209" s="189"/>
      <c r="AG6209" s="190"/>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5"/>
      <c r="Y6210" s="171"/>
      <c r="Z6210" s="172"/>
      <c r="AA6210" s="209"/>
      <c r="AB6210" s="189"/>
      <c r="AC6210" s="153"/>
      <c r="AD6210" s="153"/>
      <c r="AE6210" s="190"/>
      <c r="AF6210" s="189"/>
      <c r="AG6210" s="190"/>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5"/>
      <c r="Y6211" s="171"/>
      <c r="Z6211" s="172"/>
      <c r="AA6211" s="209"/>
      <c r="AB6211" s="189"/>
      <c r="AC6211" s="153"/>
      <c r="AD6211" s="153"/>
      <c r="AE6211" s="190"/>
      <c r="AF6211" s="189"/>
      <c r="AG6211" s="190"/>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5"/>
      <c r="Y6212" s="171"/>
      <c r="Z6212" s="172"/>
      <c r="AA6212" s="209"/>
      <c r="AB6212" s="189"/>
      <c r="AC6212" s="153"/>
      <c r="AD6212" s="153"/>
      <c r="AE6212" s="190"/>
      <c r="AF6212" s="189"/>
      <c r="AG6212" s="190"/>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5"/>
      <c r="Y6213" s="171"/>
      <c r="Z6213" s="172"/>
      <c r="AA6213" s="209"/>
      <c r="AB6213" s="189"/>
      <c r="AC6213" s="153"/>
      <c r="AD6213" s="153"/>
      <c r="AE6213" s="190"/>
      <c r="AF6213" s="189"/>
      <c r="AG6213" s="190"/>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5"/>
      <c r="Y6214" s="171"/>
      <c r="Z6214" s="172"/>
      <c r="AA6214" s="209"/>
      <c r="AB6214" s="189"/>
      <c r="AC6214" s="153"/>
      <c r="AD6214" s="153"/>
      <c r="AE6214" s="190"/>
      <c r="AF6214" s="189"/>
      <c r="AG6214" s="190"/>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5"/>
      <c r="Y6215" s="171"/>
      <c r="Z6215" s="172"/>
      <c r="AA6215" s="209"/>
      <c r="AB6215" s="189"/>
      <c r="AC6215" s="153"/>
      <c r="AD6215" s="153"/>
      <c r="AE6215" s="190"/>
      <c r="AF6215" s="189"/>
      <c r="AG6215" s="190"/>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5"/>
      <c r="Y6216" s="171"/>
      <c r="Z6216" s="172"/>
      <c r="AA6216" s="209"/>
      <c r="AB6216" s="189"/>
      <c r="AC6216" s="153"/>
      <c r="AD6216" s="153"/>
      <c r="AE6216" s="190"/>
      <c r="AF6216" s="189"/>
      <c r="AG6216" s="190"/>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5"/>
      <c r="Y6217" s="171"/>
      <c r="Z6217" s="172"/>
      <c r="AA6217" s="209"/>
      <c r="AB6217" s="189"/>
      <c r="AC6217" s="153"/>
      <c r="AD6217" s="153"/>
      <c r="AE6217" s="190"/>
      <c r="AF6217" s="189"/>
      <c r="AG6217" s="190"/>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5"/>
      <c r="Y6218" s="171"/>
      <c r="Z6218" s="172"/>
      <c r="AA6218" s="209"/>
      <c r="AB6218" s="189"/>
      <c r="AC6218" s="153"/>
      <c r="AD6218" s="153"/>
      <c r="AE6218" s="190"/>
      <c r="AF6218" s="189"/>
      <c r="AG6218" s="190"/>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5"/>
      <c r="Y6219" s="171"/>
      <c r="Z6219" s="172"/>
      <c r="AA6219" s="209"/>
      <c r="AB6219" s="189"/>
      <c r="AC6219" s="153"/>
      <c r="AD6219" s="153"/>
      <c r="AE6219" s="190"/>
      <c r="AF6219" s="189"/>
      <c r="AG6219" s="190"/>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5"/>
      <c r="Y6220" s="171"/>
      <c r="Z6220" s="172"/>
      <c r="AA6220" s="209"/>
      <c r="AB6220" s="189"/>
      <c r="AC6220" s="153"/>
      <c r="AD6220" s="153"/>
      <c r="AE6220" s="190"/>
      <c r="AF6220" s="189"/>
      <c r="AG6220" s="190"/>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5"/>
      <c r="Y6221" s="171"/>
      <c r="Z6221" s="172"/>
      <c r="AA6221" s="209"/>
      <c r="AB6221" s="189"/>
      <c r="AC6221" s="153"/>
      <c r="AD6221" s="153"/>
      <c r="AE6221" s="190"/>
      <c r="AF6221" s="189"/>
      <c r="AG6221" s="190"/>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5"/>
      <c r="Y6222" s="171"/>
      <c r="Z6222" s="172"/>
      <c r="AA6222" s="209"/>
      <c r="AB6222" s="189"/>
      <c r="AC6222" s="153"/>
      <c r="AD6222" s="153"/>
      <c r="AE6222" s="190"/>
      <c r="AF6222" s="189"/>
      <c r="AG6222" s="190"/>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5"/>
      <c r="Y6223" s="171"/>
      <c r="Z6223" s="172"/>
      <c r="AA6223" s="209"/>
      <c r="AB6223" s="189"/>
      <c r="AC6223" s="153"/>
      <c r="AD6223" s="153"/>
      <c r="AE6223" s="190"/>
      <c r="AF6223" s="189"/>
      <c r="AG6223" s="190"/>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5"/>
      <c r="Y6224" s="171"/>
      <c r="Z6224" s="172"/>
      <c r="AA6224" s="209"/>
      <c r="AB6224" s="189"/>
      <c r="AC6224" s="153"/>
      <c r="AD6224" s="153"/>
      <c r="AE6224" s="190"/>
      <c r="AF6224" s="189"/>
      <c r="AG6224" s="190"/>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5"/>
      <c r="Y6225" s="171"/>
      <c r="Z6225" s="172"/>
      <c r="AA6225" s="209"/>
      <c r="AB6225" s="189"/>
      <c r="AC6225" s="153"/>
      <c r="AD6225" s="153"/>
      <c r="AE6225" s="190"/>
      <c r="AF6225" s="189"/>
      <c r="AG6225" s="190"/>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5"/>
      <c r="Y6226" s="171"/>
      <c r="Z6226" s="172"/>
      <c r="AA6226" s="209"/>
      <c r="AB6226" s="189"/>
      <c r="AC6226" s="153"/>
      <c r="AD6226" s="153"/>
      <c r="AE6226" s="190"/>
      <c r="AF6226" s="189"/>
      <c r="AG6226" s="190"/>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5"/>
      <c r="Y6227" s="171"/>
      <c r="Z6227" s="172"/>
      <c r="AA6227" s="209"/>
      <c r="AB6227" s="189"/>
      <c r="AC6227" s="153"/>
      <c r="AD6227" s="153"/>
      <c r="AE6227" s="190"/>
      <c r="AF6227" s="189"/>
      <c r="AG6227" s="190"/>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5"/>
      <c r="Y6228" s="171"/>
      <c r="Z6228" s="172"/>
      <c r="AA6228" s="209"/>
      <c r="AB6228" s="189"/>
      <c r="AC6228" s="153"/>
      <c r="AD6228" s="153"/>
      <c r="AE6228" s="190"/>
      <c r="AF6228" s="189"/>
      <c r="AG6228" s="190"/>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5"/>
      <c r="Y6229" s="171"/>
      <c r="Z6229" s="172"/>
      <c r="AA6229" s="209"/>
      <c r="AB6229" s="189"/>
      <c r="AC6229" s="153"/>
      <c r="AD6229" s="153"/>
      <c r="AE6229" s="190"/>
      <c r="AF6229" s="189"/>
      <c r="AG6229" s="190"/>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5"/>
      <c r="Y6230" s="171"/>
      <c r="Z6230" s="172"/>
      <c r="AA6230" s="209"/>
      <c r="AB6230" s="189"/>
      <c r="AC6230" s="153"/>
      <c r="AD6230" s="153"/>
      <c r="AE6230" s="190"/>
      <c r="AF6230" s="189"/>
      <c r="AG6230" s="190"/>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5"/>
      <c r="Y6231" s="171"/>
      <c r="Z6231" s="172"/>
      <c r="AA6231" s="209"/>
      <c r="AB6231" s="189"/>
      <c r="AC6231" s="153"/>
      <c r="AD6231" s="153"/>
      <c r="AE6231" s="190"/>
      <c r="AF6231" s="189"/>
      <c r="AG6231" s="190"/>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5"/>
      <c r="Y6232" s="171"/>
      <c r="Z6232" s="172"/>
      <c r="AA6232" s="209"/>
      <c r="AB6232" s="189"/>
      <c r="AC6232" s="153"/>
      <c r="AD6232" s="153"/>
      <c r="AE6232" s="190"/>
      <c r="AF6232" s="189"/>
      <c r="AG6232" s="190"/>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5"/>
      <c r="Y6233" s="171"/>
      <c r="Z6233" s="172"/>
      <c r="AA6233" s="209"/>
      <c r="AB6233" s="189"/>
      <c r="AC6233" s="153"/>
      <c r="AD6233" s="153"/>
      <c r="AE6233" s="190"/>
      <c r="AF6233" s="189"/>
      <c r="AG6233" s="190"/>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5"/>
      <c r="Y6234" s="171"/>
      <c r="Z6234" s="172"/>
      <c r="AA6234" s="209"/>
      <c r="AB6234" s="189"/>
      <c r="AC6234" s="153"/>
      <c r="AD6234" s="153"/>
      <c r="AE6234" s="190"/>
      <c r="AF6234" s="189"/>
      <c r="AG6234" s="190"/>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5"/>
      <c r="Y6235" s="171"/>
      <c r="Z6235" s="172"/>
      <c r="AA6235" s="209"/>
      <c r="AB6235" s="189"/>
      <c r="AC6235" s="153"/>
      <c r="AD6235" s="153"/>
      <c r="AE6235" s="190"/>
      <c r="AF6235" s="189"/>
      <c r="AG6235" s="190"/>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5"/>
      <c r="Y6236" s="171"/>
      <c r="Z6236" s="172"/>
      <c r="AA6236" s="209"/>
      <c r="AB6236" s="189"/>
      <c r="AC6236" s="153"/>
      <c r="AD6236" s="153"/>
      <c r="AE6236" s="190"/>
      <c r="AF6236" s="189"/>
      <c r="AG6236" s="190"/>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5"/>
      <c r="Y6237" s="171"/>
      <c r="Z6237" s="172"/>
      <c r="AA6237" s="209"/>
      <c r="AB6237" s="189"/>
      <c r="AC6237" s="153"/>
      <c r="AD6237" s="153"/>
      <c r="AE6237" s="190"/>
      <c r="AF6237" s="189"/>
      <c r="AG6237" s="190"/>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5"/>
      <c r="Y6238" s="171"/>
      <c r="Z6238" s="172"/>
      <c r="AA6238" s="209"/>
      <c r="AB6238" s="189"/>
      <c r="AC6238" s="153"/>
      <c r="AD6238" s="153"/>
      <c r="AE6238" s="190"/>
      <c r="AF6238" s="189"/>
      <c r="AG6238" s="190"/>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5"/>
      <c r="Y6239" s="171"/>
      <c r="Z6239" s="172"/>
      <c r="AA6239" s="209"/>
      <c r="AB6239" s="189"/>
      <c r="AC6239" s="153"/>
      <c r="AD6239" s="153"/>
      <c r="AE6239" s="190"/>
      <c r="AF6239" s="189"/>
      <c r="AG6239" s="190"/>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5"/>
      <c r="Y6240" s="171"/>
      <c r="Z6240" s="172"/>
      <c r="AA6240" s="209"/>
      <c r="AB6240" s="189"/>
      <c r="AC6240" s="153"/>
      <c r="AD6240" s="153"/>
      <c r="AE6240" s="190"/>
      <c r="AF6240" s="189"/>
      <c r="AG6240" s="190"/>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5"/>
      <c r="Y6241" s="171"/>
      <c r="Z6241" s="172"/>
      <c r="AA6241" s="209"/>
      <c r="AB6241" s="189"/>
      <c r="AC6241" s="153"/>
      <c r="AD6241" s="153"/>
      <c r="AE6241" s="190"/>
      <c r="AF6241" s="189"/>
      <c r="AG6241" s="190"/>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5"/>
      <c r="Y6242" s="171"/>
      <c r="Z6242" s="172"/>
      <c r="AA6242" s="209"/>
      <c r="AB6242" s="189"/>
      <c r="AC6242" s="153"/>
      <c r="AD6242" s="153"/>
      <c r="AE6242" s="190"/>
      <c r="AF6242" s="189"/>
      <c r="AG6242" s="190"/>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5"/>
      <c r="Y6243" s="171"/>
      <c r="Z6243" s="172"/>
      <c r="AA6243" s="209"/>
      <c r="AB6243" s="189"/>
      <c r="AC6243" s="153"/>
      <c r="AD6243" s="153"/>
      <c r="AE6243" s="190"/>
      <c r="AF6243" s="189"/>
      <c r="AG6243" s="190"/>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5"/>
      <c r="Y6244" s="171"/>
      <c r="Z6244" s="172"/>
      <c r="AA6244" s="209"/>
      <c r="AB6244" s="189"/>
      <c r="AC6244" s="153"/>
      <c r="AD6244" s="153"/>
      <c r="AE6244" s="190"/>
      <c r="AF6244" s="189"/>
      <c r="AG6244" s="190"/>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5"/>
      <c r="Y6245" s="171"/>
      <c r="Z6245" s="172"/>
      <c r="AA6245" s="209"/>
      <c r="AB6245" s="189"/>
      <c r="AC6245" s="153"/>
      <c r="AD6245" s="153"/>
      <c r="AE6245" s="190"/>
      <c r="AF6245" s="189"/>
      <c r="AG6245" s="190"/>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5"/>
      <c r="Y6246" s="171"/>
      <c r="Z6246" s="172"/>
      <c r="AA6246" s="209"/>
      <c r="AB6246" s="189"/>
      <c r="AC6246" s="153"/>
      <c r="AD6246" s="153"/>
      <c r="AE6246" s="190"/>
      <c r="AF6246" s="189"/>
      <c r="AG6246" s="190"/>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5"/>
      <c r="Y6247" s="171"/>
      <c r="Z6247" s="172"/>
      <c r="AA6247" s="209"/>
      <c r="AB6247" s="189"/>
      <c r="AC6247" s="153"/>
      <c r="AD6247" s="153"/>
      <c r="AE6247" s="190"/>
      <c r="AF6247" s="189"/>
      <c r="AG6247" s="190"/>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5"/>
      <c r="Y6248" s="171"/>
      <c r="Z6248" s="172"/>
      <c r="AA6248" s="209"/>
      <c r="AB6248" s="189"/>
      <c r="AC6248" s="153"/>
      <c r="AD6248" s="153"/>
      <c r="AE6248" s="190"/>
      <c r="AF6248" s="189"/>
      <c r="AG6248" s="190"/>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5"/>
      <c r="Y6249" s="171"/>
      <c r="Z6249" s="172"/>
      <c r="AA6249" s="209"/>
      <c r="AB6249" s="189"/>
      <c r="AC6249" s="153"/>
      <c r="AD6249" s="153"/>
      <c r="AE6249" s="190"/>
      <c r="AF6249" s="189"/>
      <c r="AG6249" s="190"/>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5"/>
      <c r="Y6250" s="171"/>
      <c r="Z6250" s="172"/>
      <c r="AA6250" s="209"/>
      <c r="AB6250" s="189"/>
      <c r="AC6250" s="153"/>
      <c r="AD6250" s="153"/>
      <c r="AE6250" s="190"/>
      <c r="AF6250" s="189"/>
      <c r="AG6250" s="190"/>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5"/>
      <c r="Y6251" s="171"/>
      <c r="Z6251" s="172"/>
      <c r="AA6251" s="209"/>
      <c r="AB6251" s="189"/>
      <c r="AC6251" s="153"/>
      <c r="AD6251" s="153"/>
      <c r="AE6251" s="190"/>
      <c r="AF6251" s="189"/>
      <c r="AG6251" s="190"/>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5"/>
      <c r="Y6252" s="171"/>
      <c r="Z6252" s="172"/>
      <c r="AA6252" s="209"/>
      <c r="AB6252" s="189"/>
      <c r="AC6252" s="153"/>
      <c r="AD6252" s="153"/>
      <c r="AE6252" s="190"/>
      <c r="AF6252" s="189"/>
      <c r="AG6252" s="190"/>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5"/>
      <c r="Y6253" s="171"/>
      <c r="Z6253" s="172"/>
      <c r="AA6253" s="209"/>
      <c r="AB6253" s="189"/>
      <c r="AC6253" s="153"/>
      <c r="AD6253" s="153"/>
      <c r="AE6253" s="190"/>
      <c r="AF6253" s="189"/>
      <c r="AG6253" s="190"/>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5"/>
      <c r="Y6254" s="171"/>
      <c r="Z6254" s="172"/>
      <c r="AA6254" s="209"/>
      <c r="AB6254" s="189"/>
      <c r="AC6254" s="153"/>
      <c r="AD6254" s="153"/>
      <c r="AE6254" s="190"/>
      <c r="AF6254" s="189"/>
      <c r="AG6254" s="190"/>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5"/>
      <c r="Y6255" s="171"/>
      <c r="Z6255" s="172"/>
      <c r="AA6255" s="209"/>
      <c r="AB6255" s="189"/>
      <c r="AC6255" s="153"/>
      <c r="AD6255" s="153"/>
      <c r="AE6255" s="190"/>
      <c r="AF6255" s="189"/>
      <c r="AG6255" s="190"/>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5"/>
      <c r="Y6256" s="171"/>
      <c r="Z6256" s="172"/>
      <c r="AA6256" s="209"/>
      <c r="AB6256" s="189"/>
      <c r="AC6256" s="153"/>
      <c r="AD6256" s="153"/>
      <c r="AE6256" s="190"/>
      <c r="AF6256" s="189"/>
      <c r="AG6256" s="190"/>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5"/>
      <c r="Y6257" s="171"/>
      <c r="Z6257" s="172"/>
      <c r="AA6257" s="209"/>
      <c r="AB6257" s="189"/>
      <c r="AC6257" s="153"/>
      <c r="AD6257" s="153"/>
      <c r="AE6257" s="190"/>
      <c r="AF6257" s="189"/>
      <c r="AG6257" s="190"/>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5"/>
      <c r="Y6258" s="171"/>
      <c r="Z6258" s="172"/>
      <c r="AA6258" s="209"/>
      <c r="AB6258" s="189"/>
      <c r="AC6258" s="153"/>
      <c r="AD6258" s="153"/>
      <c r="AE6258" s="190"/>
      <c r="AF6258" s="189"/>
      <c r="AG6258" s="190"/>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5"/>
      <c r="Y6259" s="171"/>
      <c r="Z6259" s="172"/>
      <c r="AA6259" s="209"/>
      <c r="AB6259" s="189"/>
      <c r="AC6259" s="153"/>
      <c r="AD6259" s="153"/>
      <c r="AE6259" s="190"/>
      <c r="AF6259" s="189"/>
      <c r="AG6259" s="190"/>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5"/>
      <c r="Y6260" s="171"/>
      <c r="Z6260" s="172"/>
      <c r="AA6260" s="209"/>
      <c r="AB6260" s="189"/>
      <c r="AC6260" s="153"/>
      <c r="AD6260" s="153"/>
      <c r="AE6260" s="190"/>
      <c r="AF6260" s="189"/>
      <c r="AG6260" s="190"/>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5"/>
      <c r="Y6261" s="171"/>
      <c r="Z6261" s="172"/>
      <c r="AA6261" s="209"/>
      <c r="AB6261" s="189"/>
      <c r="AC6261" s="153"/>
      <c r="AD6261" s="153"/>
      <c r="AE6261" s="190"/>
      <c r="AF6261" s="189"/>
      <c r="AG6261" s="190"/>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5"/>
      <c r="Y6262" s="171"/>
      <c r="Z6262" s="172"/>
      <c r="AA6262" s="209"/>
      <c r="AB6262" s="189"/>
      <c r="AC6262" s="153"/>
      <c r="AD6262" s="153"/>
      <c r="AE6262" s="190"/>
      <c r="AF6262" s="189"/>
      <c r="AG6262" s="190"/>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5"/>
      <c r="Y6263" s="171"/>
      <c r="Z6263" s="172"/>
      <c r="AA6263" s="209"/>
      <c r="AB6263" s="189"/>
      <c r="AC6263" s="153"/>
      <c r="AD6263" s="153"/>
      <c r="AE6263" s="190"/>
      <c r="AF6263" s="189"/>
      <c r="AG6263" s="190"/>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5"/>
      <c r="Y6264" s="171"/>
      <c r="Z6264" s="172"/>
      <c r="AA6264" s="209"/>
      <c r="AB6264" s="189"/>
      <c r="AC6264" s="153"/>
      <c r="AD6264" s="153"/>
      <c r="AE6264" s="190"/>
      <c r="AF6264" s="189"/>
      <c r="AG6264" s="190"/>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5"/>
      <c r="Y6265" s="171"/>
      <c r="Z6265" s="172"/>
      <c r="AA6265" s="209"/>
      <c r="AB6265" s="189"/>
      <c r="AC6265" s="153"/>
      <c r="AD6265" s="153"/>
      <c r="AE6265" s="190"/>
      <c r="AF6265" s="189"/>
      <c r="AG6265" s="190"/>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5"/>
      <c r="Y6266" s="171"/>
      <c r="Z6266" s="172"/>
      <c r="AA6266" s="209"/>
      <c r="AB6266" s="189"/>
      <c r="AC6266" s="153"/>
      <c r="AD6266" s="153"/>
      <c r="AE6266" s="190"/>
      <c r="AF6266" s="189"/>
      <c r="AG6266" s="190"/>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5"/>
      <c r="Y6267" s="171"/>
      <c r="Z6267" s="172"/>
      <c r="AA6267" s="209"/>
      <c r="AB6267" s="189"/>
      <c r="AC6267" s="153"/>
      <c r="AD6267" s="153"/>
      <c r="AE6267" s="190"/>
      <c r="AF6267" s="189"/>
      <c r="AG6267" s="190"/>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5"/>
      <c r="Y6268" s="171"/>
      <c r="Z6268" s="172"/>
      <c r="AA6268" s="209"/>
      <c r="AB6268" s="189"/>
      <c r="AC6268" s="153"/>
      <c r="AD6268" s="153"/>
      <c r="AE6268" s="190"/>
      <c r="AF6268" s="189"/>
      <c r="AG6268" s="190"/>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5"/>
      <c r="Y6269" s="171"/>
      <c r="Z6269" s="172"/>
      <c r="AA6269" s="209"/>
      <c r="AB6269" s="189"/>
      <c r="AC6269" s="153"/>
      <c r="AD6269" s="153"/>
      <c r="AE6269" s="190"/>
      <c r="AF6269" s="189"/>
      <c r="AG6269" s="190"/>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5"/>
      <c r="Y6270" s="171"/>
      <c r="Z6270" s="172"/>
      <c r="AA6270" s="209"/>
      <c r="AB6270" s="189"/>
      <c r="AC6270" s="153"/>
      <c r="AD6270" s="153"/>
      <c r="AE6270" s="190"/>
      <c r="AF6270" s="189"/>
      <c r="AG6270" s="190"/>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5"/>
      <c r="Y6271" s="171"/>
      <c r="Z6271" s="172"/>
      <c r="AA6271" s="209"/>
      <c r="AB6271" s="189"/>
      <c r="AC6271" s="153"/>
      <c r="AD6271" s="153"/>
      <c r="AE6271" s="190"/>
      <c r="AF6271" s="189"/>
      <c r="AG6271" s="190"/>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5"/>
      <c r="Y6272" s="171"/>
      <c r="Z6272" s="172"/>
      <c r="AA6272" s="209"/>
      <c r="AB6272" s="189"/>
      <c r="AC6272" s="153"/>
      <c r="AD6272" s="153"/>
      <c r="AE6272" s="190"/>
      <c r="AF6272" s="189"/>
      <c r="AG6272" s="190"/>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5"/>
      <c r="Y6273" s="171"/>
      <c r="Z6273" s="172"/>
      <c r="AA6273" s="209"/>
      <c r="AB6273" s="189"/>
      <c r="AC6273" s="153"/>
      <c r="AD6273" s="153"/>
      <c r="AE6273" s="190"/>
      <c r="AF6273" s="189"/>
      <c r="AG6273" s="190"/>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5"/>
      <c r="Y6274" s="171"/>
      <c r="Z6274" s="172"/>
      <c r="AA6274" s="209"/>
      <c r="AB6274" s="189"/>
      <c r="AC6274" s="153"/>
      <c r="AD6274" s="153"/>
      <c r="AE6274" s="190"/>
      <c r="AF6274" s="189"/>
      <c r="AG6274" s="190"/>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5"/>
      <c r="Y6275" s="171"/>
      <c r="Z6275" s="172"/>
      <c r="AA6275" s="209"/>
      <c r="AB6275" s="189"/>
      <c r="AC6275" s="153"/>
      <c r="AD6275" s="153"/>
      <c r="AE6275" s="190"/>
      <c r="AF6275" s="189"/>
      <c r="AG6275" s="190"/>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5"/>
      <c r="Y6276" s="171"/>
      <c r="Z6276" s="172"/>
      <c r="AA6276" s="209"/>
      <c r="AB6276" s="189"/>
      <c r="AC6276" s="153"/>
      <c r="AD6276" s="153"/>
      <c r="AE6276" s="190"/>
      <c r="AF6276" s="189"/>
      <c r="AG6276" s="190"/>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5"/>
      <c r="Y6277" s="171"/>
      <c r="Z6277" s="172"/>
      <c r="AA6277" s="209"/>
      <c r="AB6277" s="189"/>
      <c r="AC6277" s="153"/>
      <c r="AD6277" s="153"/>
      <c r="AE6277" s="190"/>
      <c r="AF6277" s="189"/>
      <c r="AG6277" s="190"/>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5"/>
      <c r="Y6278" s="171"/>
      <c r="Z6278" s="172"/>
      <c r="AA6278" s="209"/>
      <c r="AB6278" s="189"/>
      <c r="AC6278" s="153"/>
      <c r="AD6278" s="153"/>
      <c r="AE6278" s="190"/>
      <c r="AF6278" s="189"/>
      <c r="AG6278" s="190"/>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5"/>
      <c r="Y6279" s="171"/>
      <c r="Z6279" s="172"/>
      <c r="AA6279" s="209"/>
      <c r="AB6279" s="189"/>
      <c r="AC6279" s="153"/>
      <c r="AD6279" s="153"/>
      <c r="AE6279" s="190"/>
      <c r="AF6279" s="189"/>
      <c r="AG6279" s="190"/>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5"/>
      <c r="Y6280" s="171"/>
      <c r="Z6280" s="172"/>
      <c r="AA6280" s="209"/>
      <c r="AB6280" s="189"/>
      <c r="AC6280" s="153"/>
      <c r="AD6280" s="153"/>
      <c r="AE6280" s="190"/>
      <c r="AF6280" s="189"/>
      <c r="AG6280" s="190"/>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5"/>
      <c r="Y6281" s="171"/>
      <c r="Z6281" s="172"/>
      <c r="AA6281" s="209"/>
      <c r="AB6281" s="189"/>
      <c r="AC6281" s="153"/>
      <c r="AD6281" s="153"/>
      <c r="AE6281" s="190"/>
      <c r="AF6281" s="189"/>
      <c r="AG6281" s="190"/>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5"/>
      <c r="Y6282" s="171"/>
      <c r="Z6282" s="172"/>
      <c r="AA6282" s="209"/>
      <c r="AB6282" s="189"/>
      <c r="AC6282" s="153"/>
      <c r="AD6282" s="153"/>
      <c r="AE6282" s="190"/>
      <c r="AF6282" s="189"/>
      <c r="AG6282" s="190"/>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5"/>
      <c r="Y6283" s="171"/>
      <c r="Z6283" s="172"/>
      <c r="AA6283" s="209"/>
      <c r="AB6283" s="189"/>
      <c r="AC6283" s="153"/>
      <c r="AD6283" s="153"/>
      <c r="AE6283" s="190"/>
      <c r="AF6283" s="189"/>
      <c r="AG6283" s="190"/>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5"/>
      <c r="Y6284" s="171"/>
      <c r="Z6284" s="172"/>
      <c r="AA6284" s="209"/>
      <c r="AB6284" s="189"/>
      <c r="AC6284" s="153"/>
      <c r="AD6284" s="153"/>
      <c r="AE6284" s="190"/>
      <c r="AF6284" s="189"/>
      <c r="AG6284" s="190"/>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5"/>
      <c r="Y6285" s="171"/>
      <c r="Z6285" s="172"/>
      <c r="AA6285" s="209"/>
      <c r="AB6285" s="189"/>
      <c r="AC6285" s="153"/>
      <c r="AD6285" s="153"/>
      <c r="AE6285" s="190"/>
      <c r="AF6285" s="189"/>
      <c r="AG6285" s="190"/>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5"/>
      <c r="Y6286" s="171"/>
      <c r="Z6286" s="172"/>
      <c r="AA6286" s="209"/>
      <c r="AB6286" s="189"/>
      <c r="AC6286" s="153"/>
      <c r="AD6286" s="153"/>
      <c r="AE6286" s="190"/>
      <c r="AF6286" s="189"/>
      <c r="AG6286" s="190"/>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5"/>
      <c r="Y6287" s="171"/>
      <c r="Z6287" s="172"/>
      <c r="AA6287" s="209"/>
      <c r="AB6287" s="189"/>
      <c r="AC6287" s="153"/>
      <c r="AD6287" s="153"/>
      <c r="AE6287" s="190"/>
      <c r="AF6287" s="189"/>
      <c r="AG6287" s="190"/>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5"/>
      <c r="Y6288" s="171"/>
      <c r="Z6288" s="172"/>
      <c r="AA6288" s="209"/>
      <c r="AB6288" s="189"/>
      <c r="AC6288" s="153"/>
      <c r="AD6288" s="153"/>
      <c r="AE6288" s="190"/>
      <c r="AF6288" s="189"/>
      <c r="AG6288" s="190"/>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5"/>
      <c r="Y6289" s="171"/>
      <c r="Z6289" s="172"/>
      <c r="AA6289" s="209"/>
      <c r="AB6289" s="189"/>
      <c r="AC6289" s="153"/>
      <c r="AD6289" s="153"/>
      <c r="AE6289" s="190"/>
      <c r="AF6289" s="189"/>
      <c r="AG6289" s="190"/>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5"/>
      <c r="Y6290" s="171"/>
      <c r="Z6290" s="172"/>
      <c r="AA6290" s="209"/>
      <c r="AB6290" s="189"/>
      <c r="AC6290" s="153"/>
      <c r="AD6290" s="153"/>
      <c r="AE6290" s="190"/>
      <c r="AF6290" s="189"/>
      <c r="AG6290" s="190"/>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5"/>
      <c r="Y6291" s="171"/>
      <c r="Z6291" s="172"/>
      <c r="AA6291" s="209"/>
      <c r="AB6291" s="189"/>
      <c r="AC6291" s="153"/>
      <c r="AD6291" s="153"/>
      <c r="AE6291" s="190"/>
      <c r="AF6291" s="189"/>
      <c r="AG6291" s="190"/>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5"/>
      <c r="Y6292" s="171"/>
      <c r="Z6292" s="172"/>
      <c r="AA6292" s="209"/>
      <c r="AB6292" s="189"/>
      <c r="AC6292" s="153"/>
      <c r="AD6292" s="153"/>
      <c r="AE6292" s="190"/>
      <c r="AF6292" s="189"/>
      <c r="AG6292" s="190"/>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5"/>
      <c r="Y6293" s="171"/>
      <c r="Z6293" s="172"/>
      <c r="AA6293" s="209"/>
      <c r="AB6293" s="189"/>
      <c r="AC6293" s="153"/>
      <c r="AD6293" s="153"/>
      <c r="AE6293" s="190"/>
      <c r="AF6293" s="189"/>
      <c r="AG6293" s="190"/>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5"/>
      <c r="Y6294" s="171"/>
      <c r="Z6294" s="172"/>
      <c r="AA6294" s="209"/>
      <c r="AB6294" s="189"/>
      <c r="AC6294" s="153"/>
      <c r="AD6294" s="153"/>
      <c r="AE6294" s="190"/>
      <c r="AF6294" s="189"/>
      <c r="AG6294" s="190"/>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5"/>
      <c r="Y6295" s="171"/>
      <c r="Z6295" s="172"/>
      <c r="AA6295" s="209"/>
      <c r="AB6295" s="189"/>
      <c r="AC6295" s="153"/>
      <c r="AD6295" s="153"/>
      <c r="AE6295" s="190"/>
      <c r="AF6295" s="189"/>
      <c r="AG6295" s="190"/>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5"/>
      <c r="Y6296" s="171"/>
      <c r="Z6296" s="172"/>
      <c r="AA6296" s="209"/>
      <c r="AB6296" s="189"/>
      <c r="AC6296" s="153"/>
      <c r="AD6296" s="153"/>
      <c r="AE6296" s="190"/>
      <c r="AF6296" s="189"/>
      <c r="AG6296" s="190"/>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5"/>
      <c r="Y6297" s="171"/>
      <c r="Z6297" s="172"/>
      <c r="AA6297" s="209"/>
      <c r="AB6297" s="189"/>
      <c r="AC6297" s="153"/>
      <c r="AD6297" s="153"/>
      <c r="AE6297" s="190"/>
      <c r="AF6297" s="189"/>
      <c r="AG6297" s="190"/>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5"/>
      <c r="Y6298" s="171"/>
      <c r="Z6298" s="172"/>
      <c r="AA6298" s="209"/>
      <c r="AB6298" s="189"/>
      <c r="AC6298" s="153"/>
      <c r="AD6298" s="153"/>
      <c r="AE6298" s="190"/>
      <c r="AF6298" s="189"/>
      <c r="AG6298" s="190"/>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5"/>
      <c r="Y6299" s="171"/>
      <c r="Z6299" s="172"/>
      <c r="AA6299" s="209"/>
      <c r="AB6299" s="189"/>
      <c r="AC6299" s="153"/>
      <c r="AD6299" s="153"/>
      <c r="AE6299" s="190"/>
      <c r="AF6299" s="189"/>
      <c r="AG6299" s="190"/>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5"/>
      <c r="Y6300" s="171"/>
      <c r="Z6300" s="172"/>
      <c r="AA6300" s="209"/>
      <c r="AB6300" s="189"/>
      <c r="AC6300" s="153"/>
      <c r="AD6300" s="153"/>
      <c r="AE6300" s="190"/>
      <c r="AF6300" s="189"/>
      <c r="AG6300" s="190"/>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5"/>
      <c r="Y6301" s="171"/>
      <c r="Z6301" s="172"/>
      <c r="AA6301" s="209"/>
      <c r="AB6301" s="189"/>
      <c r="AC6301" s="153"/>
      <c r="AD6301" s="153"/>
      <c r="AE6301" s="190"/>
      <c r="AF6301" s="189"/>
      <c r="AG6301" s="190"/>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5"/>
      <c r="Y6302" s="171"/>
      <c r="Z6302" s="172"/>
      <c r="AA6302" s="209"/>
      <c r="AB6302" s="189"/>
      <c r="AC6302" s="153"/>
      <c r="AD6302" s="153"/>
      <c r="AE6302" s="190"/>
      <c r="AF6302" s="189"/>
      <c r="AG6302" s="190"/>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5"/>
      <c r="Y6303" s="171"/>
      <c r="Z6303" s="172"/>
      <c r="AA6303" s="209"/>
      <c r="AB6303" s="189"/>
      <c r="AC6303" s="153"/>
      <c r="AD6303" s="153"/>
      <c r="AE6303" s="190"/>
      <c r="AF6303" s="189"/>
      <c r="AG6303" s="190"/>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5"/>
      <c r="Y6304" s="171"/>
      <c r="Z6304" s="172"/>
      <c r="AA6304" s="209"/>
      <c r="AB6304" s="189"/>
      <c r="AC6304" s="153"/>
      <c r="AD6304" s="153"/>
      <c r="AE6304" s="190"/>
      <c r="AF6304" s="189"/>
      <c r="AG6304" s="190"/>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5"/>
      <c r="Y6305" s="171"/>
      <c r="Z6305" s="172"/>
      <c r="AA6305" s="209"/>
      <c r="AB6305" s="189"/>
      <c r="AC6305" s="153"/>
      <c r="AD6305" s="153"/>
      <c r="AE6305" s="190"/>
      <c r="AF6305" s="189"/>
      <c r="AG6305" s="190"/>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5"/>
      <c r="Y6306" s="171"/>
      <c r="Z6306" s="172"/>
      <c r="AA6306" s="209"/>
      <c r="AB6306" s="189"/>
      <c r="AC6306" s="153"/>
      <c r="AD6306" s="153"/>
      <c r="AE6306" s="190"/>
      <c r="AF6306" s="189"/>
      <c r="AG6306" s="190"/>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5"/>
      <c r="Y6307" s="171"/>
      <c r="Z6307" s="172"/>
      <c r="AA6307" s="209"/>
      <c r="AB6307" s="189"/>
      <c r="AC6307" s="153"/>
      <c r="AD6307" s="153"/>
      <c r="AE6307" s="190"/>
      <c r="AF6307" s="189"/>
      <c r="AG6307" s="190"/>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5"/>
      <c r="Y6308" s="171"/>
      <c r="Z6308" s="172"/>
      <c r="AA6308" s="209"/>
      <c r="AB6308" s="189"/>
      <c r="AC6308" s="153"/>
      <c r="AD6308" s="153"/>
      <c r="AE6308" s="190"/>
      <c r="AF6308" s="189"/>
      <c r="AG6308" s="190"/>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5"/>
      <c r="Y6309" s="171"/>
      <c r="Z6309" s="172"/>
      <c r="AA6309" s="209"/>
      <c r="AB6309" s="189"/>
      <c r="AC6309" s="153"/>
      <c r="AD6309" s="153"/>
      <c r="AE6309" s="190"/>
      <c r="AF6309" s="189"/>
      <c r="AG6309" s="190"/>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5"/>
      <c r="Y6310" s="171"/>
      <c r="Z6310" s="172"/>
      <c r="AA6310" s="209"/>
      <c r="AB6310" s="189"/>
      <c r="AC6310" s="153"/>
      <c r="AD6310" s="153"/>
      <c r="AE6310" s="190"/>
      <c r="AF6310" s="189"/>
      <c r="AG6310" s="190"/>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5"/>
      <c r="Y6311" s="171"/>
      <c r="Z6311" s="172"/>
      <c r="AA6311" s="209"/>
      <c r="AB6311" s="189"/>
      <c r="AC6311" s="153"/>
      <c r="AD6311" s="153"/>
      <c r="AE6311" s="190"/>
      <c r="AF6311" s="189"/>
      <c r="AG6311" s="190"/>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5"/>
      <c r="Y6312" s="171"/>
      <c r="Z6312" s="172"/>
      <c r="AA6312" s="209"/>
      <c r="AB6312" s="189"/>
      <c r="AC6312" s="153"/>
      <c r="AD6312" s="153"/>
      <c r="AE6312" s="190"/>
      <c r="AF6312" s="189"/>
      <c r="AG6312" s="190"/>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5"/>
      <c r="Y6313" s="171"/>
      <c r="Z6313" s="172"/>
      <c r="AA6313" s="209"/>
      <c r="AB6313" s="189"/>
      <c r="AC6313" s="153"/>
      <c r="AD6313" s="153"/>
      <c r="AE6313" s="190"/>
      <c r="AF6313" s="189"/>
      <c r="AG6313" s="190"/>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5"/>
      <c r="Y6314" s="171"/>
      <c r="Z6314" s="172"/>
      <c r="AA6314" s="209"/>
      <c r="AB6314" s="189"/>
      <c r="AC6314" s="153"/>
      <c r="AD6314" s="153"/>
      <c r="AE6314" s="190"/>
      <c r="AF6314" s="189"/>
      <c r="AG6314" s="190"/>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5"/>
      <c r="Y6315" s="171"/>
      <c r="Z6315" s="172"/>
      <c r="AA6315" s="209"/>
      <c r="AB6315" s="189"/>
      <c r="AC6315" s="153"/>
      <c r="AD6315" s="153"/>
      <c r="AE6315" s="190"/>
      <c r="AF6315" s="189"/>
      <c r="AG6315" s="190"/>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5"/>
      <c r="Y6316" s="171"/>
      <c r="Z6316" s="172"/>
      <c r="AA6316" s="209"/>
      <c r="AB6316" s="189"/>
      <c r="AC6316" s="153"/>
      <c r="AD6316" s="153"/>
      <c r="AE6316" s="190"/>
      <c r="AF6316" s="189"/>
      <c r="AG6316" s="190"/>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5"/>
      <c r="Y6317" s="171"/>
      <c r="Z6317" s="172"/>
      <c r="AA6317" s="209"/>
      <c r="AB6317" s="189"/>
      <c r="AC6317" s="153"/>
      <c r="AD6317" s="153"/>
      <c r="AE6317" s="190"/>
      <c r="AF6317" s="189"/>
      <c r="AG6317" s="190"/>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5"/>
      <c r="Y6318" s="171"/>
      <c r="Z6318" s="172"/>
      <c r="AA6318" s="209"/>
      <c r="AB6318" s="189"/>
      <c r="AC6318" s="153"/>
      <c r="AD6318" s="153"/>
      <c r="AE6318" s="190"/>
      <c r="AF6318" s="189"/>
      <c r="AG6318" s="190"/>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5"/>
      <c r="Y6319" s="171"/>
      <c r="Z6319" s="172"/>
      <c r="AA6319" s="209"/>
      <c r="AB6319" s="189"/>
      <c r="AC6319" s="153"/>
      <c r="AD6319" s="153"/>
      <c r="AE6319" s="190"/>
      <c r="AF6319" s="189"/>
      <c r="AG6319" s="190"/>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5"/>
      <c r="Y6320" s="171"/>
      <c r="Z6320" s="172"/>
      <c r="AA6320" s="209"/>
      <c r="AB6320" s="189"/>
      <c r="AC6320" s="153"/>
      <c r="AD6320" s="153"/>
      <c r="AE6320" s="190"/>
      <c r="AF6320" s="189"/>
      <c r="AG6320" s="190"/>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5"/>
      <c r="Y6321" s="171"/>
      <c r="Z6321" s="172"/>
      <c r="AA6321" s="209"/>
      <c r="AB6321" s="189"/>
      <c r="AC6321" s="153"/>
      <c r="AD6321" s="153"/>
      <c r="AE6321" s="190"/>
      <c r="AF6321" s="189"/>
      <c r="AG6321" s="190"/>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5"/>
      <c r="Y6322" s="171"/>
      <c r="Z6322" s="172"/>
      <c r="AA6322" s="209"/>
      <c r="AB6322" s="189"/>
      <c r="AC6322" s="153"/>
      <c r="AD6322" s="153"/>
      <c r="AE6322" s="190"/>
      <c r="AF6322" s="189"/>
      <c r="AG6322" s="190"/>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5"/>
      <c r="Y6323" s="171"/>
      <c r="Z6323" s="172"/>
      <c r="AA6323" s="209"/>
      <c r="AB6323" s="189"/>
      <c r="AC6323" s="153"/>
      <c r="AD6323" s="153"/>
      <c r="AE6323" s="190"/>
      <c r="AF6323" s="189"/>
      <c r="AG6323" s="190"/>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5"/>
      <c r="Y6324" s="171"/>
      <c r="Z6324" s="172"/>
      <c r="AA6324" s="209"/>
      <c r="AB6324" s="189"/>
      <c r="AC6324" s="153"/>
      <c r="AD6324" s="153"/>
      <c r="AE6324" s="190"/>
      <c r="AF6324" s="189"/>
      <c r="AG6324" s="190"/>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5"/>
      <c r="Y6325" s="171"/>
      <c r="Z6325" s="172"/>
      <c r="AA6325" s="209"/>
      <c r="AB6325" s="189"/>
      <c r="AC6325" s="153"/>
      <c r="AD6325" s="153"/>
      <c r="AE6325" s="190"/>
      <c r="AF6325" s="189"/>
      <c r="AG6325" s="190"/>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5"/>
      <c r="Y6326" s="171"/>
      <c r="Z6326" s="172"/>
      <c r="AA6326" s="209"/>
      <c r="AB6326" s="189"/>
      <c r="AC6326" s="153"/>
      <c r="AD6326" s="153"/>
      <c r="AE6326" s="190"/>
      <c r="AF6326" s="189"/>
      <c r="AG6326" s="190"/>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5"/>
      <c r="Y6327" s="171"/>
      <c r="Z6327" s="172"/>
      <c r="AA6327" s="209"/>
      <c r="AB6327" s="189"/>
      <c r="AC6327" s="153"/>
      <c r="AD6327" s="153"/>
      <c r="AE6327" s="190"/>
      <c r="AF6327" s="189"/>
      <c r="AG6327" s="190"/>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5"/>
      <c r="Y6328" s="171"/>
      <c r="Z6328" s="172"/>
      <c r="AA6328" s="209"/>
      <c r="AB6328" s="189"/>
      <c r="AC6328" s="153"/>
      <c r="AD6328" s="153"/>
      <c r="AE6328" s="190"/>
      <c r="AF6328" s="189"/>
      <c r="AG6328" s="190"/>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5"/>
      <c r="Y6329" s="171"/>
      <c r="Z6329" s="172"/>
      <c r="AA6329" s="209"/>
      <c r="AB6329" s="189"/>
      <c r="AC6329" s="153"/>
      <c r="AD6329" s="153"/>
      <c r="AE6329" s="190"/>
      <c r="AF6329" s="189"/>
      <c r="AG6329" s="190"/>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5"/>
      <c r="Y6330" s="171"/>
      <c r="Z6330" s="172"/>
      <c r="AA6330" s="209"/>
      <c r="AB6330" s="189"/>
      <c r="AC6330" s="153"/>
      <c r="AD6330" s="153"/>
      <c r="AE6330" s="190"/>
      <c r="AF6330" s="189"/>
      <c r="AG6330" s="190"/>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5"/>
      <c r="Y6331" s="171"/>
      <c r="Z6331" s="172"/>
      <c r="AA6331" s="209"/>
      <c r="AB6331" s="189"/>
      <c r="AC6331" s="153"/>
      <c r="AD6331" s="153"/>
      <c r="AE6331" s="190"/>
      <c r="AF6331" s="189"/>
      <c r="AG6331" s="190"/>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5"/>
      <c r="Y6332" s="171"/>
      <c r="Z6332" s="172"/>
      <c r="AA6332" s="209"/>
      <c r="AB6332" s="189"/>
      <c r="AC6332" s="153"/>
      <c r="AD6332" s="153"/>
      <c r="AE6332" s="190"/>
      <c r="AF6332" s="189"/>
      <c r="AG6332" s="190"/>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5"/>
      <c r="Y6333" s="171"/>
      <c r="Z6333" s="172"/>
      <c r="AA6333" s="209"/>
      <c r="AB6333" s="189"/>
      <c r="AC6333" s="153"/>
      <c r="AD6333" s="153"/>
      <c r="AE6333" s="190"/>
      <c r="AF6333" s="189"/>
      <c r="AG6333" s="190"/>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5"/>
      <c r="Y6334" s="171"/>
      <c r="Z6334" s="172"/>
      <c r="AA6334" s="209"/>
      <c r="AB6334" s="189"/>
      <c r="AC6334" s="153"/>
      <c r="AD6334" s="153"/>
      <c r="AE6334" s="190"/>
      <c r="AF6334" s="189"/>
      <c r="AG6334" s="190"/>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5"/>
      <c r="Y6335" s="171"/>
      <c r="Z6335" s="172"/>
      <c r="AA6335" s="209"/>
      <c r="AB6335" s="189"/>
      <c r="AC6335" s="153"/>
      <c r="AD6335" s="153"/>
      <c r="AE6335" s="190"/>
      <c r="AF6335" s="189"/>
      <c r="AG6335" s="190"/>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5"/>
      <c r="Y6336" s="171"/>
      <c r="Z6336" s="172"/>
      <c r="AA6336" s="209"/>
      <c r="AB6336" s="189"/>
      <c r="AC6336" s="153"/>
      <c r="AD6336" s="153"/>
      <c r="AE6336" s="190"/>
      <c r="AF6336" s="189"/>
      <c r="AG6336" s="190"/>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5"/>
      <c r="Y6337" s="171"/>
      <c r="Z6337" s="172"/>
      <c r="AA6337" s="209"/>
      <c r="AB6337" s="189"/>
      <c r="AC6337" s="153"/>
      <c r="AD6337" s="153"/>
      <c r="AE6337" s="190"/>
      <c r="AF6337" s="189"/>
      <c r="AG6337" s="190"/>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5"/>
      <c r="Y6338" s="171"/>
      <c r="Z6338" s="172"/>
      <c r="AA6338" s="209"/>
      <c r="AB6338" s="189"/>
      <c r="AC6338" s="153"/>
      <c r="AD6338" s="153"/>
      <c r="AE6338" s="190"/>
      <c r="AF6338" s="189"/>
      <c r="AG6338" s="190"/>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5"/>
      <c r="Y6339" s="171"/>
      <c r="Z6339" s="172"/>
      <c r="AA6339" s="209"/>
      <c r="AB6339" s="189"/>
      <c r="AC6339" s="153"/>
      <c r="AD6339" s="153"/>
      <c r="AE6339" s="190"/>
      <c r="AF6339" s="189"/>
      <c r="AG6339" s="190"/>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5"/>
      <c r="Y6340" s="171"/>
      <c r="Z6340" s="172"/>
      <c r="AA6340" s="209"/>
      <c r="AB6340" s="189"/>
      <c r="AC6340" s="153"/>
      <c r="AD6340" s="153"/>
      <c r="AE6340" s="190"/>
      <c r="AF6340" s="189"/>
      <c r="AG6340" s="190"/>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5"/>
      <c r="Y6341" s="171"/>
      <c r="Z6341" s="172"/>
      <c r="AA6341" s="209"/>
      <c r="AB6341" s="189"/>
      <c r="AC6341" s="153"/>
      <c r="AD6341" s="153"/>
      <c r="AE6341" s="190"/>
      <c r="AF6341" s="189"/>
      <c r="AG6341" s="190"/>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5"/>
      <c r="Y6342" s="171"/>
      <c r="Z6342" s="172"/>
      <c r="AA6342" s="209"/>
      <c r="AB6342" s="189"/>
      <c r="AC6342" s="153"/>
      <c r="AD6342" s="153"/>
      <c r="AE6342" s="190"/>
      <c r="AF6342" s="189"/>
      <c r="AG6342" s="190"/>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5"/>
      <c r="Y6343" s="171"/>
      <c r="Z6343" s="172"/>
      <c r="AA6343" s="209"/>
      <c r="AB6343" s="189"/>
      <c r="AC6343" s="153"/>
      <c r="AD6343" s="153"/>
      <c r="AE6343" s="190"/>
      <c r="AF6343" s="189"/>
      <c r="AG6343" s="190"/>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5"/>
      <c r="Y6344" s="171"/>
      <c r="Z6344" s="172"/>
      <c r="AA6344" s="209"/>
      <c r="AB6344" s="189"/>
      <c r="AC6344" s="153"/>
      <c r="AD6344" s="153"/>
      <c r="AE6344" s="190"/>
      <c r="AF6344" s="189"/>
      <c r="AG6344" s="190"/>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5"/>
      <c r="Y6345" s="171"/>
      <c r="Z6345" s="172"/>
      <c r="AA6345" s="209"/>
      <c r="AB6345" s="189"/>
      <c r="AC6345" s="153"/>
      <c r="AD6345" s="153"/>
      <c r="AE6345" s="190"/>
      <c r="AF6345" s="189"/>
      <c r="AG6345" s="190"/>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5"/>
      <c r="Y6346" s="171"/>
      <c r="Z6346" s="172"/>
      <c r="AA6346" s="209"/>
      <c r="AB6346" s="189"/>
      <c r="AC6346" s="153"/>
      <c r="AD6346" s="153"/>
      <c r="AE6346" s="190"/>
      <c r="AF6346" s="189"/>
      <c r="AG6346" s="190"/>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5"/>
      <c r="Y6347" s="171"/>
      <c r="Z6347" s="172"/>
      <c r="AA6347" s="209"/>
      <c r="AB6347" s="189"/>
      <c r="AC6347" s="153"/>
      <c r="AD6347" s="153"/>
      <c r="AE6347" s="190"/>
      <c r="AF6347" s="189"/>
      <c r="AG6347" s="190"/>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5"/>
      <c r="Y6348" s="171"/>
      <c r="Z6348" s="172"/>
      <c r="AA6348" s="209"/>
      <c r="AB6348" s="189"/>
      <c r="AC6348" s="153"/>
      <c r="AD6348" s="153"/>
      <c r="AE6348" s="190"/>
      <c r="AF6348" s="189"/>
      <c r="AG6348" s="190"/>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5"/>
      <c r="Y6349" s="171"/>
      <c r="Z6349" s="172"/>
      <c r="AA6349" s="209"/>
      <c r="AB6349" s="189"/>
      <c r="AC6349" s="153"/>
      <c r="AD6349" s="153"/>
      <c r="AE6349" s="190"/>
      <c r="AF6349" s="189"/>
      <c r="AG6349" s="190"/>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5"/>
      <c r="Y6350" s="171"/>
      <c r="Z6350" s="172"/>
      <c r="AA6350" s="209"/>
      <c r="AB6350" s="189"/>
      <c r="AC6350" s="153"/>
      <c r="AD6350" s="153"/>
      <c r="AE6350" s="190"/>
      <c r="AF6350" s="189"/>
      <c r="AG6350" s="190"/>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5"/>
      <c r="Y6351" s="171"/>
      <c r="Z6351" s="172"/>
      <c r="AA6351" s="209"/>
      <c r="AB6351" s="189"/>
      <c r="AC6351" s="153"/>
      <c r="AD6351" s="153"/>
      <c r="AE6351" s="190"/>
      <c r="AF6351" s="189"/>
      <c r="AG6351" s="190"/>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5"/>
      <c r="Y6352" s="171"/>
      <c r="Z6352" s="172"/>
      <c r="AA6352" s="209"/>
      <c r="AB6352" s="189"/>
      <c r="AC6352" s="153"/>
      <c r="AD6352" s="153"/>
      <c r="AE6352" s="190"/>
      <c r="AF6352" s="189"/>
      <c r="AG6352" s="190"/>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5"/>
      <c r="Y6353" s="171"/>
      <c r="Z6353" s="172"/>
      <c r="AA6353" s="209"/>
      <c r="AB6353" s="189"/>
      <c r="AC6353" s="153"/>
      <c r="AD6353" s="153"/>
      <c r="AE6353" s="190"/>
      <c r="AF6353" s="189"/>
      <c r="AG6353" s="190"/>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5"/>
      <c r="Y6354" s="171"/>
      <c r="Z6354" s="172"/>
      <c r="AA6354" s="209"/>
      <c r="AB6354" s="189"/>
      <c r="AC6354" s="153"/>
      <c r="AD6354" s="153"/>
      <c r="AE6354" s="190"/>
      <c r="AF6354" s="189"/>
      <c r="AG6354" s="190"/>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5"/>
      <c r="Y6355" s="171"/>
      <c r="Z6355" s="172"/>
      <c r="AA6355" s="209"/>
      <c r="AB6355" s="189"/>
      <c r="AC6355" s="153"/>
      <c r="AD6355" s="153"/>
      <c r="AE6355" s="190"/>
      <c r="AF6355" s="189"/>
      <c r="AG6355" s="190"/>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5"/>
      <c r="Y6356" s="171"/>
      <c r="Z6356" s="172"/>
      <c r="AA6356" s="209"/>
      <c r="AB6356" s="189"/>
      <c r="AC6356" s="153"/>
      <c r="AD6356" s="153"/>
      <c r="AE6356" s="190"/>
      <c r="AF6356" s="189"/>
      <c r="AG6356" s="190"/>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5"/>
      <c r="Y6357" s="171"/>
      <c r="Z6357" s="172"/>
      <c r="AA6357" s="209"/>
      <c r="AB6357" s="189"/>
      <c r="AC6357" s="153"/>
      <c r="AD6357" s="153"/>
      <c r="AE6357" s="190"/>
      <c r="AF6357" s="189"/>
      <c r="AG6357" s="190"/>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5"/>
      <c r="Y6358" s="171"/>
      <c r="Z6358" s="172"/>
      <c r="AA6358" s="209"/>
      <c r="AB6358" s="189"/>
      <c r="AC6358" s="153"/>
      <c r="AD6358" s="153"/>
      <c r="AE6358" s="190"/>
      <c r="AF6358" s="189"/>
      <c r="AG6358" s="190"/>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5"/>
      <c r="Y6359" s="171"/>
      <c r="Z6359" s="172"/>
      <c r="AA6359" s="209"/>
      <c r="AB6359" s="189"/>
      <c r="AC6359" s="153"/>
      <c r="AD6359" s="153"/>
      <c r="AE6359" s="190"/>
      <c r="AF6359" s="189"/>
      <c r="AG6359" s="190"/>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5"/>
      <c r="Y6360" s="171"/>
      <c r="Z6360" s="172"/>
      <c r="AA6360" s="209"/>
      <c r="AB6360" s="189"/>
      <c r="AC6360" s="153"/>
      <c r="AD6360" s="153"/>
      <c r="AE6360" s="190"/>
      <c r="AF6360" s="189"/>
      <c r="AG6360" s="190"/>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5"/>
      <c r="Y6361" s="171"/>
      <c r="Z6361" s="172"/>
      <c r="AA6361" s="209"/>
      <c r="AB6361" s="189"/>
      <c r="AC6361" s="153"/>
      <c r="AD6361" s="153"/>
      <c r="AE6361" s="190"/>
      <c r="AF6361" s="189"/>
      <c r="AG6361" s="190"/>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5"/>
      <c r="Y6362" s="171"/>
      <c r="Z6362" s="172"/>
      <c r="AA6362" s="209"/>
      <c r="AB6362" s="189"/>
      <c r="AC6362" s="153"/>
      <c r="AD6362" s="153"/>
      <c r="AE6362" s="190"/>
      <c r="AF6362" s="189"/>
      <c r="AG6362" s="190"/>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5"/>
      <c r="Y6363" s="171"/>
      <c r="Z6363" s="172"/>
      <c r="AA6363" s="209"/>
      <c r="AB6363" s="189"/>
      <c r="AC6363" s="153"/>
      <c r="AD6363" s="153"/>
      <c r="AE6363" s="190"/>
      <c r="AF6363" s="189"/>
      <c r="AG6363" s="190"/>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5"/>
      <c r="Y6364" s="171"/>
      <c r="Z6364" s="172"/>
      <c r="AA6364" s="209"/>
      <c r="AB6364" s="189"/>
      <c r="AC6364" s="153"/>
      <c r="AD6364" s="153"/>
      <c r="AE6364" s="190"/>
      <c r="AF6364" s="189"/>
      <c r="AG6364" s="190"/>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5"/>
      <c r="Y6365" s="171"/>
      <c r="Z6365" s="172"/>
      <c r="AA6365" s="209"/>
      <c r="AB6365" s="189"/>
      <c r="AC6365" s="153"/>
      <c r="AD6365" s="153"/>
      <c r="AE6365" s="190"/>
      <c r="AF6365" s="189"/>
      <c r="AG6365" s="190"/>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5"/>
      <c r="Y6366" s="171"/>
      <c r="Z6366" s="172"/>
      <c r="AA6366" s="209"/>
      <c r="AB6366" s="189"/>
      <c r="AC6366" s="153"/>
      <c r="AD6366" s="153"/>
      <c r="AE6366" s="190"/>
      <c r="AF6366" s="189"/>
      <c r="AG6366" s="190"/>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5"/>
      <c r="Y6367" s="171"/>
      <c r="Z6367" s="172"/>
      <c r="AA6367" s="209"/>
      <c r="AB6367" s="189"/>
      <c r="AC6367" s="153"/>
      <c r="AD6367" s="153"/>
      <c r="AE6367" s="190"/>
      <c r="AF6367" s="189"/>
      <c r="AG6367" s="190"/>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5"/>
      <c r="Y6368" s="171"/>
      <c r="Z6368" s="172"/>
      <c r="AA6368" s="209"/>
      <c r="AB6368" s="189"/>
      <c r="AC6368" s="153"/>
      <c r="AD6368" s="153"/>
      <c r="AE6368" s="190"/>
      <c r="AF6368" s="189"/>
      <c r="AG6368" s="190"/>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5"/>
      <c r="Y6369" s="171"/>
      <c r="Z6369" s="172"/>
      <c r="AA6369" s="209"/>
      <c r="AB6369" s="189"/>
      <c r="AC6369" s="153"/>
      <c r="AD6369" s="153"/>
      <c r="AE6369" s="190"/>
      <c r="AF6369" s="189"/>
      <c r="AG6369" s="190"/>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5"/>
      <c r="Y6370" s="171"/>
      <c r="Z6370" s="172"/>
      <c r="AA6370" s="209"/>
      <c r="AB6370" s="189"/>
      <c r="AC6370" s="153"/>
      <c r="AD6370" s="153"/>
      <c r="AE6370" s="190"/>
      <c r="AF6370" s="189"/>
      <c r="AG6370" s="190"/>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5"/>
      <c r="Y6371" s="171"/>
      <c r="Z6371" s="172"/>
      <c r="AA6371" s="209"/>
      <c r="AB6371" s="189"/>
      <c r="AC6371" s="153"/>
      <c r="AD6371" s="153"/>
      <c r="AE6371" s="190"/>
      <c r="AF6371" s="189"/>
      <c r="AG6371" s="190"/>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5"/>
      <c r="Y6372" s="171"/>
      <c r="Z6372" s="172"/>
      <c r="AA6372" s="209"/>
      <c r="AB6372" s="189"/>
      <c r="AC6372" s="153"/>
      <c r="AD6372" s="153"/>
      <c r="AE6372" s="190"/>
      <c r="AF6372" s="189"/>
      <c r="AG6372" s="190"/>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5"/>
      <c r="Y6373" s="171"/>
      <c r="Z6373" s="172"/>
      <c r="AA6373" s="209"/>
      <c r="AB6373" s="189"/>
      <c r="AC6373" s="153"/>
      <c r="AD6373" s="153"/>
      <c r="AE6373" s="190"/>
      <c r="AF6373" s="189"/>
      <c r="AG6373" s="190"/>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5"/>
      <c r="Y6374" s="171"/>
      <c r="Z6374" s="172"/>
      <c r="AA6374" s="209"/>
      <c r="AB6374" s="189"/>
      <c r="AC6374" s="153"/>
      <c r="AD6374" s="153"/>
      <c r="AE6374" s="190"/>
      <c r="AF6374" s="189"/>
      <c r="AG6374" s="190"/>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5"/>
      <c r="Y6375" s="171"/>
      <c r="Z6375" s="172"/>
      <c r="AA6375" s="209"/>
      <c r="AB6375" s="189"/>
      <c r="AC6375" s="153"/>
      <c r="AD6375" s="153"/>
      <c r="AE6375" s="190"/>
      <c r="AF6375" s="189"/>
      <c r="AG6375" s="190"/>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5"/>
      <c r="Y6376" s="171"/>
      <c r="Z6376" s="172"/>
      <c r="AA6376" s="209"/>
      <c r="AB6376" s="189"/>
      <c r="AC6376" s="153"/>
      <c r="AD6376" s="153"/>
      <c r="AE6376" s="190"/>
      <c r="AF6376" s="189"/>
      <c r="AG6376" s="190"/>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5"/>
      <c r="Y6377" s="171"/>
      <c r="Z6377" s="172"/>
      <c r="AA6377" s="209"/>
      <c r="AB6377" s="189"/>
      <c r="AC6377" s="153"/>
      <c r="AD6377" s="153"/>
      <c r="AE6377" s="190"/>
      <c r="AF6377" s="189"/>
      <c r="AG6377" s="190"/>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5"/>
      <c r="Y6378" s="171"/>
      <c r="Z6378" s="172"/>
      <c r="AA6378" s="209"/>
      <c r="AB6378" s="189"/>
      <c r="AC6378" s="153"/>
      <c r="AD6378" s="153"/>
      <c r="AE6378" s="190"/>
      <c r="AF6378" s="189"/>
      <c r="AG6378" s="190"/>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5"/>
      <c r="Y6379" s="171"/>
      <c r="Z6379" s="172"/>
      <c r="AA6379" s="209"/>
      <c r="AB6379" s="189"/>
      <c r="AC6379" s="153"/>
      <c r="AD6379" s="153"/>
      <c r="AE6379" s="190"/>
      <c r="AF6379" s="189"/>
      <c r="AG6379" s="190"/>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5"/>
      <c r="Y6380" s="171"/>
      <c r="Z6380" s="172"/>
      <c r="AA6380" s="209"/>
      <c r="AB6380" s="189"/>
      <c r="AC6380" s="153"/>
      <c r="AD6380" s="153"/>
      <c r="AE6380" s="190"/>
      <c r="AF6380" s="189"/>
      <c r="AG6380" s="190"/>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5"/>
      <c r="Y6381" s="171"/>
      <c r="Z6381" s="172"/>
      <c r="AA6381" s="209"/>
      <c r="AB6381" s="189"/>
      <c r="AC6381" s="153"/>
      <c r="AD6381" s="153"/>
      <c r="AE6381" s="190"/>
      <c r="AF6381" s="189"/>
      <c r="AG6381" s="190"/>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5"/>
      <c r="Y6382" s="171"/>
      <c r="Z6382" s="172"/>
      <c r="AA6382" s="209"/>
      <c r="AB6382" s="189"/>
      <c r="AC6382" s="153"/>
      <c r="AD6382" s="153"/>
      <c r="AE6382" s="190"/>
      <c r="AF6382" s="189"/>
      <c r="AG6382" s="190"/>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5"/>
      <c r="Y6383" s="171"/>
      <c r="Z6383" s="172"/>
      <c r="AA6383" s="209"/>
      <c r="AB6383" s="189"/>
      <c r="AC6383" s="153"/>
      <c r="AD6383" s="153"/>
      <c r="AE6383" s="190"/>
      <c r="AF6383" s="189"/>
      <c r="AG6383" s="190"/>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5"/>
      <c r="Y6384" s="171"/>
      <c r="Z6384" s="172"/>
      <c r="AA6384" s="209"/>
      <c r="AB6384" s="189"/>
      <c r="AC6384" s="153"/>
      <c r="AD6384" s="153"/>
      <c r="AE6384" s="190"/>
      <c r="AF6384" s="189"/>
      <c r="AG6384" s="190"/>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5"/>
      <c r="Y6385" s="171"/>
      <c r="Z6385" s="172"/>
      <c r="AA6385" s="209"/>
      <c r="AB6385" s="189"/>
      <c r="AC6385" s="153"/>
      <c r="AD6385" s="153"/>
      <c r="AE6385" s="190"/>
      <c r="AF6385" s="189"/>
      <c r="AG6385" s="190"/>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5"/>
      <c r="Y6386" s="171"/>
      <c r="Z6386" s="172"/>
      <c r="AA6386" s="209"/>
      <c r="AB6386" s="189"/>
      <c r="AC6386" s="153"/>
      <c r="AD6386" s="153"/>
      <c r="AE6386" s="190"/>
      <c r="AF6386" s="189"/>
      <c r="AG6386" s="190"/>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5"/>
      <c r="Y6387" s="171"/>
      <c r="Z6387" s="172"/>
      <c r="AA6387" s="209"/>
      <c r="AB6387" s="189"/>
      <c r="AC6387" s="153"/>
      <c r="AD6387" s="153"/>
      <c r="AE6387" s="190"/>
      <c r="AF6387" s="189"/>
      <c r="AG6387" s="190"/>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5"/>
      <c r="Y6388" s="171"/>
      <c r="Z6388" s="172"/>
      <c r="AA6388" s="209"/>
      <c r="AB6388" s="189"/>
      <c r="AC6388" s="153"/>
      <c r="AD6388" s="153"/>
      <c r="AE6388" s="190"/>
      <c r="AF6388" s="189"/>
      <c r="AG6388" s="190"/>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5"/>
      <c r="Y6389" s="171"/>
      <c r="Z6389" s="172"/>
      <c r="AA6389" s="209"/>
      <c r="AB6389" s="189"/>
      <c r="AC6389" s="153"/>
      <c r="AD6389" s="153"/>
      <c r="AE6389" s="190"/>
      <c r="AF6389" s="189"/>
      <c r="AG6389" s="190"/>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5"/>
      <c r="Y6390" s="171"/>
      <c r="Z6390" s="172"/>
      <c r="AA6390" s="209"/>
      <c r="AB6390" s="189"/>
      <c r="AC6390" s="153"/>
      <c r="AD6390" s="153"/>
      <c r="AE6390" s="190"/>
      <c r="AF6390" s="189"/>
      <c r="AG6390" s="190"/>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5"/>
      <c r="Y6391" s="171"/>
      <c r="Z6391" s="172"/>
      <c r="AA6391" s="209"/>
      <c r="AB6391" s="189"/>
      <c r="AC6391" s="153"/>
      <c r="AD6391" s="153"/>
      <c r="AE6391" s="190"/>
      <c r="AF6391" s="189"/>
      <c r="AG6391" s="190"/>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5"/>
      <c r="Y6392" s="171"/>
      <c r="Z6392" s="172"/>
      <c r="AA6392" s="209"/>
      <c r="AB6392" s="189"/>
      <c r="AC6392" s="153"/>
      <c r="AD6392" s="153"/>
      <c r="AE6392" s="190"/>
      <c r="AF6392" s="189"/>
      <c r="AG6392" s="190"/>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5"/>
      <c r="Y6393" s="171"/>
      <c r="Z6393" s="172"/>
      <c r="AA6393" s="209"/>
      <c r="AB6393" s="189"/>
      <c r="AC6393" s="153"/>
      <c r="AD6393" s="153"/>
      <c r="AE6393" s="190"/>
      <c r="AF6393" s="189"/>
      <c r="AG6393" s="190"/>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5"/>
      <c r="Y6394" s="171"/>
      <c r="Z6394" s="172"/>
      <c r="AA6394" s="209"/>
      <c r="AB6394" s="189"/>
      <c r="AC6394" s="153"/>
      <c r="AD6394" s="153"/>
      <c r="AE6394" s="190"/>
      <c r="AF6394" s="189"/>
      <c r="AG6394" s="190"/>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5"/>
      <c r="Y6395" s="171"/>
      <c r="Z6395" s="172"/>
      <c r="AA6395" s="209"/>
      <c r="AB6395" s="189"/>
      <c r="AC6395" s="153"/>
      <c r="AD6395" s="153"/>
      <c r="AE6395" s="190"/>
      <c r="AF6395" s="189"/>
      <c r="AG6395" s="190"/>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5"/>
      <c r="Y6396" s="171"/>
      <c r="Z6396" s="172"/>
      <c r="AA6396" s="209"/>
      <c r="AB6396" s="189"/>
      <c r="AC6396" s="153"/>
      <c r="AD6396" s="153"/>
      <c r="AE6396" s="190"/>
      <c r="AF6396" s="189"/>
      <c r="AG6396" s="190"/>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5"/>
      <c r="Y6397" s="171"/>
      <c r="Z6397" s="172"/>
      <c r="AA6397" s="209"/>
      <c r="AB6397" s="189"/>
      <c r="AC6397" s="153"/>
      <c r="AD6397" s="153"/>
      <c r="AE6397" s="190"/>
      <c r="AF6397" s="189"/>
      <c r="AG6397" s="190"/>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5"/>
      <c r="Y6398" s="171"/>
      <c r="Z6398" s="172"/>
      <c r="AA6398" s="209"/>
      <c r="AB6398" s="189"/>
      <c r="AC6398" s="153"/>
      <c r="AD6398" s="153"/>
      <c r="AE6398" s="190"/>
      <c r="AF6398" s="189"/>
      <c r="AG6398" s="190"/>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5"/>
      <c r="Y6399" s="171"/>
      <c r="Z6399" s="172"/>
      <c r="AA6399" s="209"/>
      <c r="AB6399" s="189"/>
      <c r="AC6399" s="153"/>
      <c r="AD6399" s="153"/>
      <c r="AE6399" s="190"/>
      <c r="AF6399" s="189"/>
      <c r="AG6399" s="190"/>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5"/>
      <c r="Y6400" s="171"/>
      <c r="Z6400" s="172"/>
      <c r="AA6400" s="209"/>
      <c r="AB6400" s="189"/>
      <c r="AC6400" s="153"/>
      <c r="AD6400" s="153"/>
      <c r="AE6400" s="190"/>
      <c r="AF6400" s="189"/>
      <c r="AG6400" s="190"/>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5"/>
      <c r="Y6401" s="171"/>
      <c r="Z6401" s="172"/>
      <c r="AA6401" s="209"/>
      <c r="AB6401" s="189"/>
      <c r="AC6401" s="153"/>
      <c r="AD6401" s="153"/>
      <c r="AE6401" s="190"/>
      <c r="AF6401" s="189"/>
      <c r="AG6401" s="190"/>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5"/>
      <c r="Y6402" s="171"/>
      <c r="Z6402" s="172"/>
      <c r="AA6402" s="209"/>
      <c r="AB6402" s="189"/>
      <c r="AC6402" s="153"/>
      <c r="AD6402" s="153"/>
      <c r="AE6402" s="190"/>
      <c r="AF6402" s="189"/>
      <c r="AG6402" s="190"/>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5"/>
      <c r="Y6403" s="171"/>
      <c r="Z6403" s="172"/>
      <c r="AA6403" s="209"/>
      <c r="AB6403" s="189"/>
      <c r="AC6403" s="153"/>
      <c r="AD6403" s="153"/>
      <c r="AE6403" s="190"/>
      <c r="AF6403" s="189"/>
      <c r="AG6403" s="190"/>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5"/>
      <c r="Y6404" s="171"/>
      <c r="Z6404" s="172"/>
      <c r="AA6404" s="209"/>
      <c r="AB6404" s="189"/>
      <c r="AC6404" s="153"/>
      <c r="AD6404" s="153"/>
      <c r="AE6404" s="190"/>
      <c r="AF6404" s="189"/>
      <c r="AG6404" s="190"/>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5"/>
      <c r="Y6405" s="171"/>
      <c r="Z6405" s="172"/>
      <c r="AA6405" s="209"/>
      <c r="AB6405" s="189"/>
      <c r="AC6405" s="153"/>
      <c r="AD6405" s="153"/>
      <c r="AE6405" s="190"/>
      <c r="AF6405" s="189"/>
      <c r="AG6405" s="190"/>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5"/>
      <c r="Y6406" s="171"/>
      <c r="Z6406" s="172"/>
      <c r="AA6406" s="209"/>
      <c r="AB6406" s="189"/>
      <c r="AC6406" s="153"/>
      <c r="AD6406" s="153"/>
      <c r="AE6406" s="190"/>
      <c r="AF6406" s="189"/>
      <c r="AG6406" s="190"/>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5"/>
      <c r="Y6407" s="171"/>
      <c r="Z6407" s="172"/>
      <c r="AA6407" s="209"/>
      <c r="AB6407" s="189"/>
      <c r="AC6407" s="153"/>
      <c r="AD6407" s="153"/>
      <c r="AE6407" s="190"/>
      <c r="AF6407" s="189"/>
      <c r="AG6407" s="190"/>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5"/>
      <c r="Y6408" s="171"/>
      <c r="Z6408" s="172"/>
      <c r="AA6408" s="209"/>
      <c r="AB6408" s="189"/>
      <c r="AC6408" s="153"/>
      <c r="AD6408" s="153"/>
      <c r="AE6408" s="190"/>
      <c r="AF6408" s="189"/>
      <c r="AG6408" s="190"/>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5"/>
      <c r="Y6409" s="171"/>
      <c r="Z6409" s="172"/>
      <c r="AA6409" s="209"/>
      <c r="AB6409" s="189"/>
      <c r="AC6409" s="153"/>
      <c r="AD6409" s="153"/>
      <c r="AE6409" s="190"/>
      <c r="AF6409" s="189"/>
      <c r="AG6409" s="190"/>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5"/>
      <c r="Y6410" s="171"/>
      <c r="Z6410" s="172"/>
      <c r="AA6410" s="209"/>
      <c r="AB6410" s="189"/>
      <c r="AC6410" s="153"/>
      <c r="AD6410" s="153"/>
      <c r="AE6410" s="190"/>
      <c r="AF6410" s="189"/>
      <c r="AG6410" s="190"/>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5"/>
      <c r="Y6411" s="171"/>
      <c r="Z6411" s="172"/>
      <c r="AA6411" s="209"/>
      <c r="AB6411" s="189"/>
      <c r="AC6411" s="153"/>
      <c r="AD6411" s="153"/>
      <c r="AE6411" s="190"/>
      <c r="AF6411" s="189"/>
      <c r="AG6411" s="190"/>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5"/>
      <c r="Y6412" s="171"/>
      <c r="Z6412" s="172"/>
      <c r="AA6412" s="209"/>
      <c r="AB6412" s="189"/>
      <c r="AC6412" s="153"/>
      <c r="AD6412" s="153"/>
      <c r="AE6412" s="190"/>
      <c r="AF6412" s="189"/>
      <c r="AG6412" s="190"/>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5"/>
      <c r="Y6413" s="171"/>
      <c r="Z6413" s="172"/>
      <c r="AA6413" s="209"/>
      <c r="AB6413" s="189"/>
      <c r="AC6413" s="153"/>
      <c r="AD6413" s="153"/>
      <c r="AE6413" s="190"/>
      <c r="AF6413" s="189"/>
      <c r="AG6413" s="190"/>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5"/>
      <c r="Y6414" s="171"/>
      <c r="Z6414" s="172"/>
      <c r="AA6414" s="209"/>
      <c r="AB6414" s="189"/>
      <c r="AC6414" s="153"/>
      <c r="AD6414" s="153"/>
      <c r="AE6414" s="190"/>
      <c r="AF6414" s="189"/>
      <c r="AG6414" s="190"/>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5"/>
      <c r="Y6415" s="171"/>
      <c r="Z6415" s="172"/>
      <c r="AA6415" s="209"/>
      <c r="AB6415" s="189"/>
      <c r="AC6415" s="153"/>
      <c r="AD6415" s="153"/>
      <c r="AE6415" s="190"/>
      <c r="AF6415" s="189"/>
      <c r="AG6415" s="190"/>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5"/>
      <c r="Y6416" s="171"/>
      <c r="Z6416" s="172"/>
      <c r="AA6416" s="209"/>
      <c r="AB6416" s="189"/>
      <c r="AC6416" s="153"/>
      <c r="AD6416" s="153"/>
      <c r="AE6416" s="190"/>
      <c r="AF6416" s="189"/>
      <c r="AG6416" s="190"/>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5"/>
      <c r="Y6417" s="171"/>
      <c r="Z6417" s="172"/>
      <c r="AA6417" s="209"/>
      <c r="AB6417" s="189"/>
      <c r="AC6417" s="153"/>
      <c r="AD6417" s="153"/>
      <c r="AE6417" s="190"/>
      <c r="AF6417" s="189"/>
      <c r="AG6417" s="190"/>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5"/>
      <c r="Y6418" s="171"/>
      <c r="Z6418" s="172"/>
      <c r="AA6418" s="209"/>
      <c r="AB6418" s="189"/>
      <c r="AC6418" s="153"/>
      <c r="AD6418" s="153"/>
      <c r="AE6418" s="190"/>
      <c r="AF6418" s="189"/>
      <c r="AG6418" s="190"/>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5"/>
      <c r="Y6419" s="171"/>
      <c r="Z6419" s="172"/>
      <c r="AA6419" s="209"/>
      <c r="AB6419" s="189"/>
      <c r="AC6419" s="153"/>
      <c r="AD6419" s="153"/>
      <c r="AE6419" s="190"/>
      <c r="AF6419" s="189"/>
      <c r="AG6419" s="190"/>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5"/>
      <c r="Y6420" s="171"/>
      <c r="Z6420" s="172"/>
      <c r="AA6420" s="209"/>
      <c r="AB6420" s="189"/>
      <c r="AC6420" s="153"/>
      <c r="AD6420" s="153"/>
      <c r="AE6420" s="190"/>
      <c r="AF6420" s="189"/>
      <c r="AG6420" s="190"/>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5"/>
      <c r="Y6421" s="171"/>
      <c r="Z6421" s="172"/>
      <c r="AA6421" s="209"/>
      <c r="AB6421" s="189"/>
      <c r="AC6421" s="153"/>
      <c r="AD6421" s="153"/>
      <c r="AE6421" s="190"/>
      <c r="AF6421" s="189"/>
      <c r="AG6421" s="190"/>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5"/>
      <c r="Y6422" s="171"/>
      <c r="Z6422" s="172"/>
      <c r="AA6422" s="209"/>
      <c r="AB6422" s="189"/>
      <c r="AC6422" s="153"/>
      <c r="AD6422" s="153"/>
      <c r="AE6422" s="190"/>
      <c r="AF6422" s="189"/>
      <c r="AG6422" s="190"/>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5"/>
      <c r="Y6423" s="171"/>
      <c r="Z6423" s="172"/>
      <c r="AA6423" s="209"/>
      <c r="AB6423" s="189"/>
      <c r="AC6423" s="153"/>
      <c r="AD6423" s="153"/>
      <c r="AE6423" s="190"/>
      <c r="AF6423" s="189"/>
      <c r="AG6423" s="190"/>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5"/>
      <c r="Y6424" s="171"/>
      <c r="Z6424" s="172"/>
      <c r="AA6424" s="209"/>
      <c r="AB6424" s="189"/>
      <c r="AC6424" s="153"/>
      <c r="AD6424" s="153"/>
      <c r="AE6424" s="190"/>
      <c r="AF6424" s="189"/>
      <c r="AG6424" s="190"/>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5"/>
      <c r="Y6425" s="171"/>
      <c r="Z6425" s="172"/>
      <c r="AA6425" s="209"/>
      <c r="AB6425" s="189"/>
      <c r="AC6425" s="153"/>
      <c r="AD6425" s="153"/>
      <c r="AE6425" s="190"/>
      <c r="AF6425" s="189"/>
      <c r="AG6425" s="190"/>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5"/>
      <c r="Y6426" s="171"/>
      <c r="Z6426" s="172"/>
      <c r="AA6426" s="209"/>
      <c r="AB6426" s="189"/>
      <c r="AC6426" s="153"/>
      <c r="AD6426" s="153"/>
      <c r="AE6426" s="190"/>
      <c r="AF6426" s="189"/>
      <c r="AG6426" s="190"/>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5"/>
      <c r="Y6427" s="171"/>
      <c r="Z6427" s="172"/>
      <c r="AA6427" s="209"/>
      <c r="AB6427" s="189"/>
      <c r="AC6427" s="153"/>
      <c r="AD6427" s="153"/>
      <c r="AE6427" s="190"/>
      <c r="AF6427" s="189"/>
      <c r="AG6427" s="190"/>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5"/>
      <c r="Y6428" s="171"/>
      <c r="Z6428" s="172"/>
      <c r="AA6428" s="209"/>
      <c r="AB6428" s="189"/>
      <c r="AC6428" s="153"/>
      <c r="AD6428" s="153"/>
      <c r="AE6428" s="190"/>
      <c r="AF6428" s="189"/>
      <c r="AG6428" s="190"/>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5"/>
      <c r="Y6429" s="171"/>
      <c r="Z6429" s="172"/>
      <c r="AA6429" s="209"/>
      <c r="AB6429" s="189"/>
      <c r="AC6429" s="153"/>
      <c r="AD6429" s="153"/>
      <c r="AE6429" s="190"/>
      <c r="AF6429" s="189"/>
      <c r="AG6429" s="190"/>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5"/>
      <c r="Y6430" s="171"/>
      <c r="Z6430" s="172"/>
      <c r="AA6430" s="209"/>
      <c r="AB6430" s="189"/>
      <c r="AC6430" s="153"/>
      <c r="AD6430" s="153"/>
      <c r="AE6430" s="190"/>
      <c r="AF6430" s="189"/>
      <c r="AG6430" s="190"/>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5"/>
      <c r="Y6431" s="171"/>
      <c r="Z6431" s="172"/>
      <c r="AA6431" s="209"/>
      <c r="AB6431" s="189"/>
      <c r="AC6431" s="153"/>
      <c r="AD6431" s="153"/>
      <c r="AE6431" s="190"/>
      <c r="AF6431" s="189"/>
      <c r="AG6431" s="190"/>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5"/>
      <c r="Y6432" s="171"/>
      <c r="Z6432" s="172"/>
      <c r="AA6432" s="209"/>
      <c r="AB6432" s="189"/>
      <c r="AC6432" s="153"/>
      <c r="AD6432" s="153"/>
      <c r="AE6432" s="190"/>
      <c r="AF6432" s="189"/>
      <c r="AG6432" s="190"/>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5"/>
      <c r="Y6433" s="171"/>
      <c r="Z6433" s="172"/>
      <c r="AA6433" s="209"/>
      <c r="AB6433" s="189"/>
      <c r="AC6433" s="153"/>
      <c r="AD6433" s="153"/>
      <c r="AE6433" s="190"/>
      <c r="AF6433" s="189"/>
      <c r="AG6433" s="190"/>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5"/>
      <c r="Y6434" s="171"/>
      <c r="Z6434" s="172"/>
      <c r="AA6434" s="209"/>
      <c r="AB6434" s="189"/>
      <c r="AC6434" s="153"/>
      <c r="AD6434" s="153"/>
      <c r="AE6434" s="190"/>
      <c r="AF6434" s="189"/>
      <c r="AG6434" s="190"/>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5"/>
      <c r="Y6435" s="171"/>
      <c r="Z6435" s="172"/>
      <c r="AA6435" s="209"/>
      <c r="AB6435" s="189"/>
      <c r="AC6435" s="153"/>
      <c r="AD6435" s="153"/>
      <c r="AE6435" s="190"/>
      <c r="AF6435" s="189"/>
      <c r="AG6435" s="190"/>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5"/>
      <c r="Y6436" s="171"/>
      <c r="Z6436" s="172"/>
      <c r="AA6436" s="209"/>
      <c r="AB6436" s="189"/>
      <c r="AC6436" s="153"/>
      <c r="AD6436" s="153"/>
      <c r="AE6436" s="190"/>
      <c r="AF6436" s="189"/>
      <c r="AG6436" s="190"/>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5"/>
      <c r="Y6437" s="171"/>
      <c r="Z6437" s="172"/>
      <c r="AA6437" s="209"/>
      <c r="AB6437" s="189"/>
      <c r="AC6437" s="153"/>
      <c r="AD6437" s="153"/>
      <c r="AE6437" s="190"/>
      <c r="AF6437" s="189"/>
      <c r="AG6437" s="190"/>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5"/>
      <c r="Y6438" s="171"/>
      <c r="Z6438" s="172"/>
      <c r="AA6438" s="209"/>
      <c r="AB6438" s="189"/>
      <c r="AC6438" s="153"/>
      <c r="AD6438" s="153"/>
      <c r="AE6438" s="190"/>
      <c r="AF6438" s="189"/>
      <c r="AG6438" s="190"/>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5"/>
      <c r="Y6439" s="171"/>
      <c r="Z6439" s="172"/>
      <c r="AA6439" s="209"/>
      <c r="AB6439" s="189"/>
      <c r="AC6439" s="153"/>
      <c r="AD6439" s="153"/>
      <c r="AE6439" s="190"/>
      <c r="AF6439" s="189"/>
      <c r="AG6439" s="190"/>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5"/>
      <c r="Y6440" s="171"/>
      <c r="Z6440" s="172"/>
      <c r="AA6440" s="209"/>
      <c r="AB6440" s="189"/>
      <c r="AC6440" s="153"/>
      <c r="AD6440" s="153"/>
      <c r="AE6440" s="190"/>
      <c r="AF6440" s="189"/>
      <c r="AG6440" s="190"/>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5"/>
      <c r="Y6441" s="171"/>
      <c r="Z6441" s="172"/>
      <c r="AA6441" s="209"/>
      <c r="AB6441" s="189"/>
      <c r="AC6441" s="153"/>
      <c r="AD6441" s="153"/>
      <c r="AE6441" s="190"/>
      <c r="AF6441" s="189"/>
      <c r="AG6441" s="190"/>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5"/>
      <c r="Y6442" s="171"/>
      <c r="Z6442" s="172"/>
      <c r="AA6442" s="209"/>
      <c r="AB6442" s="189"/>
      <c r="AC6442" s="153"/>
      <c r="AD6442" s="153"/>
      <c r="AE6442" s="190"/>
      <c r="AF6442" s="189"/>
      <c r="AG6442" s="190"/>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5"/>
      <c r="Y6443" s="171"/>
      <c r="Z6443" s="172"/>
      <c r="AA6443" s="209"/>
      <c r="AB6443" s="189"/>
      <c r="AC6443" s="153"/>
      <c r="AD6443" s="153"/>
      <c r="AE6443" s="190"/>
      <c r="AF6443" s="189"/>
      <c r="AG6443" s="190"/>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5"/>
      <c r="Y6444" s="171"/>
      <c r="Z6444" s="172"/>
      <c r="AA6444" s="209"/>
      <c r="AB6444" s="189"/>
      <c r="AC6444" s="153"/>
      <c r="AD6444" s="153"/>
      <c r="AE6444" s="190"/>
      <c r="AF6444" s="189"/>
      <c r="AG6444" s="190"/>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5"/>
      <c r="Y6445" s="171"/>
      <c r="Z6445" s="172"/>
      <c r="AA6445" s="209"/>
      <c r="AB6445" s="189"/>
      <c r="AC6445" s="153"/>
      <c r="AD6445" s="153"/>
      <c r="AE6445" s="190"/>
      <c r="AF6445" s="189"/>
      <c r="AG6445" s="190"/>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5"/>
      <c r="Y6446" s="171"/>
      <c r="Z6446" s="172"/>
      <c r="AA6446" s="209"/>
      <c r="AB6446" s="189"/>
      <c r="AC6446" s="153"/>
      <c r="AD6446" s="153"/>
      <c r="AE6446" s="190"/>
      <c r="AF6446" s="189"/>
      <c r="AG6446" s="190"/>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5"/>
      <c r="Y6447" s="171"/>
      <c r="Z6447" s="172"/>
      <c r="AA6447" s="209"/>
      <c r="AB6447" s="189"/>
      <c r="AC6447" s="153"/>
      <c r="AD6447" s="153"/>
      <c r="AE6447" s="190"/>
      <c r="AF6447" s="189"/>
      <c r="AG6447" s="190"/>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5"/>
      <c r="Y6448" s="171"/>
      <c r="Z6448" s="172"/>
      <c r="AA6448" s="209"/>
      <c r="AB6448" s="189"/>
      <c r="AC6448" s="153"/>
      <c r="AD6448" s="153"/>
      <c r="AE6448" s="190"/>
      <c r="AF6448" s="189"/>
      <c r="AG6448" s="190"/>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5"/>
      <c r="Y6449" s="171"/>
      <c r="Z6449" s="172"/>
      <c r="AA6449" s="209"/>
      <c r="AB6449" s="189"/>
      <c r="AC6449" s="153"/>
      <c r="AD6449" s="153"/>
      <c r="AE6449" s="190"/>
      <c r="AF6449" s="189"/>
      <c r="AG6449" s="190"/>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5"/>
      <c r="Y6450" s="171"/>
      <c r="Z6450" s="172"/>
      <c r="AA6450" s="209"/>
      <c r="AB6450" s="189"/>
      <c r="AC6450" s="153"/>
      <c r="AD6450" s="153"/>
      <c r="AE6450" s="190"/>
      <c r="AF6450" s="189"/>
      <c r="AG6450" s="190"/>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5"/>
      <c r="Y6451" s="171"/>
      <c r="Z6451" s="172"/>
      <c r="AA6451" s="209"/>
      <c r="AB6451" s="189"/>
      <c r="AC6451" s="153"/>
      <c r="AD6451" s="153"/>
      <c r="AE6451" s="190"/>
      <c r="AF6451" s="189"/>
      <c r="AG6451" s="190"/>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5"/>
      <c r="Y6452" s="171"/>
      <c r="Z6452" s="172"/>
      <c r="AA6452" s="209"/>
      <c r="AB6452" s="189"/>
      <c r="AC6452" s="153"/>
      <c r="AD6452" s="153"/>
      <c r="AE6452" s="190"/>
      <c r="AF6452" s="189"/>
      <c r="AG6452" s="190"/>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5"/>
      <c r="Y6453" s="171"/>
      <c r="Z6453" s="172"/>
      <c r="AA6453" s="209"/>
      <c r="AB6453" s="189"/>
      <c r="AC6453" s="153"/>
      <c r="AD6453" s="153"/>
      <c r="AE6453" s="190"/>
      <c r="AF6453" s="189"/>
      <c r="AG6453" s="190"/>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5"/>
      <c r="Y6454" s="171"/>
      <c r="Z6454" s="172"/>
      <c r="AA6454" s="209"/>
      <c r="AB6454" s="189"/>
      <c r="AC6454" s="153"/>
      <c r="AD6454" s="153"/>
      <c r="AE6454" s="190"/>
      <c r="AF6454" s="189"/>
      <c r="AG6454" s="190"/>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5"/>
      <c r="Y6455" s="171"/>
      <c r="Z6455" s="172"/>
      <c r="AA6455" s="209"/>
      <c r="AB6455" s="189"/>
      <c r="AC6455" s="153"/>
      <c r="AD6455" s="153"/>
      <c r="AE6455" s="190"/>
      <c r="AF6455" s="189"/>
      <c r="AG6455" s="190"/>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5"/>
      <c r="Y6456" s="171"/>
      <c r="Z6456" s="172"/>
      <c r="AA6456" s="209"/>
      <c r="AB6456" s="189"/>
      <c r="AC6456" s="153"/>
      <c r="AD6456" s="153"/>
      <c r="AE6456" s="190"/>
      <c r="AF6456" s="189"/>
      <c r="AG6456" s="190"/>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5"/>
      <c r="Y6457" s="171"/>
      <c r="Z6457" s="172"/>
      <c r="AA6457" s="209"/>
      <c r="AB6457" s="189"/>
      <c r="AC6457" s="153"/>
      <c r="AD6457" s="153"/>
      <c r="AE6457" s="190"/>
      <c r="AF6457" s="189"/>
      <c r="AG6457" s="190"/>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5"/>
      <c r="Y6458" s="171"/>
      <c r="Z6458" s="172"/>
      <c r="AA6458" s="209"/>
      <c r="AB6458" s="189"/>
      <c r="AC6458" s="153"/>
      <c r="AD6458" s="153"/>
      <c r="AE6458" s="190"/>
      <c r="AF6458" s="189"/>
      <c r="AG6458" s="190"/>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5"/>
      <c r="Y6459" s="171"/>
      <c r="Z6459" s="172"/>
      <c r="AA6459" s="209"/>
      <c r="AB6459" s="189"/>
      <c r="AC6459" s="153"/>
      <c r="AD6459" s="153"/>
      <c r="AE6459" s="190"/>
      <c r="AF6459" s="189"/>
      <c r="AG6459" s="190"/>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5"/>
      <c r="Y6460" s="171"/>
      <c r="Z6460" s="172"/>
      <c r="AA6460" s="209"/>
      <c r="AB6460" s="189"/>
      <c r="AC6460" s="153"/>
      <c r="AD6460" s="153"/>
      <c r="AE6460" s="190"/>
      <c r="AF6460" s="189"/>
      <c r="AG6460" s="190"/>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5"/>
      <c r="Y6461" s="171"/>
      <c r="Z6461" s="172"/>
      <c r="AA6461" s="209"/>
      <c r="AB6461" s="189"/>
      <c r="AC6461" s="153"/>
      <c r="AD6461" s="153"/>
      <c r="AE6461" s="190"/>
      <c r="AF6461" s="189"/>
      <c r="AG6461" s="190"/>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5"/>
      <c r="Y6462" s="171"/>
      <c r="Z6462" s="172"/>
      <c r="AA6462" s="209"/>
      <c r="AB6462" s="189"/>
      <c r="AC6462" s="153"/>
      <c r="AD6462" s="153"/>
      <c r="AE6462" s="190"/>
      <c r="AF6462" s="189"/>
      <c r="AG6462" s="190"/>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5"/>
      <c r="Y6463" s="171"/>
      <c r="Z6463" s="172"/>
      <c r="AA6463" s="209"/>
      <c r="AB6463" s="189"/>
      <c r="AC6463" s="153"/>
      <c r="AD6463" s="153"/>
      <c r="AE6463" s="190"/>
      <c r="AF6463" s="189"/>
      <c r="AG6463" s="190"/>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5"/>
      <c r="Y6464" s="171"/>
      <c r="Z6464" s="172"/>
      <c r="AA6464" s="209"/>
      <c r="AB6464" s="189"/>
      <c r="AC6464" s="153"/>
      <c r="AD6464" s="153"/>
      <c r="AE6464" s="190"/>
      <c r="AF6464" s="189"/>
      <c r="AG6464" s="190"/>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5"/>
      <c r="Y6465" s="171"/>
      <c r="Z6465" s="172"/>
      <c r="AA6465" s="209"/>
      <c r="AB6465" s="189"/>
      <c r="AC6465" s="153"/>
      <c r="AD6465" s="153"/>
      <c r="AE6465" s="190"/>
      <c r="AF6465" s="189"/>
      <c r="AG6465" s="190"/>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5"/>
      <c r="Y6466" s="171"/>
      <c r="Z6466" s="172"/>
      <c r="AA6466" s="209"/>
      <c r="AB6466" s="189"/>
      <c r="AC6466" s="153"/>
      <c r="AD6466" s="153"/>
      <c r="AE6466" s="190"/>
      <c r="AF6466" s="189"/>
      <c r="AG6466" s="190"/>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5"/>
      <c r="Y6467" s="171"/>
      <c r="Z6467" s="172"/>
      <c r="AA6467" s="209"/>
      <c r="AB6467" s="189"/>
      <c r="AC6467" s="153"/>
      <c r="AD6467" s="153"/>
      <c r="AE6467" s="190"/>
      <c r="AF6467" s="189"/>
      <c r="AG6467" s="190"/>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5"/>
      <c r="Y6468" s="171"/>
      <c r="Z6468" s="172"/>
      <c r="AA6468" s="209"/>
      <c r="AB6468" s="189"/>
      <c r="AC6468" s="153"/>
      <c r="AD6468" s="153"/>
      <c r="AE6468" s="190"/>
      <c r="AF6468" s="189"/>
      <c r="AG6468" s="190"/>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5"/>
      <c r="Y6469" s="171"/>
      <c r="Z6469" s="172"/>
      <c r="AA6469" s="209"/>
      <c r="AB6469" s="189"/>
      <c r="AC6469" s="153"/>
      <c r="AD6469" s="153"/>
      <c r="AE6469" s="190"/>
      <c r="AF6469" s="189"/>
      <c r="AG6469" s="190"/>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5"/>
      <c r="Y6470" s="171"/>
      <c r="Z6470" s="172"/>
      <c r="AA6470" s="209"/>
      <c r="AB6470" s="189"/>
      <c r="AC6470" s="153"/>
      <c r="AD6470" s="153"/>
      <c r="AE6470" s="190"/>
      <c r="AF6470" s="189"/>
      <c r="AG6470" s="190"/>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5"/>
      <c r="Y6471" s="171"/>
      <c r="Z6471" s="172"/>
      <c r="AA6471" s="209"/>
      <c r="AB6471" s="189"/>
      <c r="AC6471" s="153"/>
      <c r="AD6471" s="153"/>
      <c r="AE6471" s="190"/>
      <c r="AF6471" s="189"/>
      <c r="AG6471" s="190"/>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5"/>
      <c r="Y6472" s="171"/>
      <c r="Z6472" s="172"/>
      <c r="AA6472" s="209"/>
      <c r="AB6472" s="189"/>
      <c r="AC6472" s="153"/>
      <c r="AD6472" s="153"/>
      <c r="AE6472" s="190"/>
      <c r="AF6472" s="189"/>
      <c r="AG6472" s="190"/>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5"/>
      <c r="Y6473" s="171"/>
      <c r="Z6473" s="172"/>
      <c r="AA6473" s="209"/>
      <c r="AB6473" s="189"/>
      <c r="AC6473" s="153"/>
      <c r="AD6473" s="153"/>
      <c r="AE6473" s="190"/>
      <c r="AF6473" s="189"/>
      <c r="AG6473" s="190"/>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5"/>
      <c r="Y6474" s="171"/>
      <c r="Z6474" s="172"/>
      <c r="AA6474" s="209"/>
      <c r="AB6474" s="189"/>
      <c r="AC6474" s="153"/>
      <c r="AD6474" s="153"/>
      <c r="AE6474" s="190"/>
      <c r="AF6474" s="189"/>
      <c r="AG6474" s="190"/>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5"/>
      <c r="Y6475" s="171"/>
      <c r="Z6475" s="172"/>
      <c r="AA6475" s="209"/>
      <c r="AB6475" s="189"/>
      <c r="AC6475" s="153"/>
      <c r="AD6475" s="153"/>
      <c r="AE6475" s="190"/>
      <c r="AF6475" s="189"/>
      <c r="AG6475" s="190"/>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5"/>
      <c r="Y6476" s="171"/>
      <c r="Z6476" s="172"/>
      <c r="AA6476" s="209"/>
      <c r="AB6476" s="189"/>
      <c r="AC6476" s="153"/>
      <c r="AD6476" s="153"/>
      <c r="AE6476" s="190"/>
      <c r="AF6476" s="189"/>
      <c r="AG6476" s="190"/>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5"/>
      <c r="Y6477" s="171"/>
      <c r="Z6477" s="172"/>
      <c r="AA6477" s="209"/>
      <c r="AB6477" s="189"/>
      <c r="AC6477" s="153"/>
      <c r="AD6477" s="153"/>
      <c r="AE6477" s="190"/>
      <c r="AF6477" s="189"/>
      <c r="AG6477" s="190"/>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5"/>
      <c r="Y6478" s="171"/>
      <c r="Z6478" s="172"/>
      <c r="AA6478" s="209"/>
      <c r="AB6478" s="189"/>
      <c r="AC6478" s="153"/>
      <c r="AD6478" s="153"/>
      <c r="AE6478" s="190"/>
      <c r="AF6478" s="189"/>
      <c r="AG6478" s="190"/>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5"/>
      <c r="Y6479" s="171"/>
      <c r="Z6479" s="172"/>
      <c r="AA6479" s="209"/>
      <c r="AB6479" s="189"/>
      <c r="AC6479" s="153"/>
      <c r="AD6479" s="153"/>
      <c r="AE6479" s="190"/>
      <c r="AF6479" s="189"/>
      <c r="AG6479" s="190"/>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5"/>
      <c r="Y6480" s="171"/>
      <c r="Z6480" s="172"/>
      <c r="AA6480" s="209"/>
      <c r="AB6480" s="189"/>
      <c r="AC6480" s="153"/>
      <c r="AD6480" s="153"/>
      <c r="AE6480" s="190"/>
      <c r="AF6480" s="189"/>
      <c r="AG6480" s="190"/>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5"/>
      <c r="Y6481" s="171"/>
      <c r="Z6481" s="172"/>
      <c r="AA6481" s="209"/>
      <c r="AB6481" s="189"/>
      <c r="AC6481" s="153"/>
      <c r="AD6481" s="153"/>
      <c r="AE6481" s="190"/>
      <c r="AF6481" s="189"/>
      <c r="AG6481" s="190"/>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5"/>
      <c r="Y6482" s="171"/>
      <c r="Z6482" s="172"/>
      <c r="AA6482" s="209"/>
      <c r="AB6482" s="189"/>
      <c r="AC6482" s="153"/>
      <c r="AD6482" s="153"/>
      <c r="AE6482" s="190"/>
      <c r="AF6482" s="189"/>
      <c r="AG6482" s="190"/>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5"/>
      <c r="Y6483" s="171"/>
      <c r="Z6483" s="172"/>
      <c r="AA6483" s="209"/>
      <c r="AB6483" s="189"/>
      <c r="AC6483" s="153"/>
      <c r="AD6483" s="153"/>
      <c r="AE6483" s="190"/>
      <c r="AF6483" s="189"/>
      <c r="AG6483" s="190"/>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5"/>
      <c r="Y6484" s="171"/>
      <c r="Z6484" s="172"/>
      <c r="AA6484" s="209"/>
      <c r="AB6484" s="189"/>
      <c r="AC6484" s="153"/>
      <c r="AD6484" s="153"/>
      <c r="AE6484" s="190"/>
      <c r="AF6484" s="189"/>
      <c r="AG6484" s="190"/>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5"/>
      <c r="Y6485" s="171"/>
      <c r="Z6485" s="172"/>
      <c r="AA6485" s="209"/>
      <c r="AB6485" s="189"/>
      <c r="AC6485" s="153"/>
      <c r="AD6485" s="153"/>
      <c r="AE6485" s="190"/>
      <c r="AF6485" s="189"/>
      <c r="AG6485" s="190"/>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5"/>
      <c r="Y6486" s="171"/>
      <c r="Z6486" s="172"/>
      <c r="AA6486" s="209"/>
      <c r="AB6486" s="189"/>
      <c r="AC6486" s="153"/>
      <c r="AD6486" s="153"/>
      <c r="AE6486" s="190"/>
      <c r="AF6486" s="189"/>
      <c r="AG6486" s="190"/>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5"/>
      <c r="Y6487" s="171"/>
      <c r="Z6487" s="172"/>
      <c r="AA6487" s="209"/>
      <c r="AB6487" s="189"/>
      <c r="AC6487" s="153"/>
      <c r="AD6487" s="153"/>
      <c r="AE6487" s="190"/>
      <c r="AF6487" s="189"/>
      <c r="AG6487" s="190"/>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5"/>
      <c r="Y6488" s="171"/>
      <c r="Z6488" s="172"/>
      <c r="AA6488" s="209"/>
      <c r="AB6488" s="189"/>
      <c r="AC6488" s="153"/>
      <c r="AD6488" s="153"/>
      <c r="AE6488" s="190"/>
      <c r="AF6488" s="189"/>
      <c r="AG6488" s="190"/>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5"/>
      <c r="Y6489" s="171"/>
      <c r="Z6489" s="172"/>
      <c r="AA6489" s="209"/>
      <c r="AB6489" s="189"/>
      <c r="AC6489" s="153"/>
      <c r="AD6489" s="153"/>
      <c r="AE6489" s="190"/>
      <c r="AF6489" s="189"/>
      <c r="AG6489" s="190"/>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5"/>
      <c r="Y6490" s="171"/>
      <c r="Z6490" s="172"/>
      <c r="AA6490" s="209"/>
      <c r="AB6490" s="189"/>
      <c r="AC6490" s="153"/>
      <c r="AD6490" s="153"/>
      <c r="AE6490" s="190"/>
      <c r="AF6490" s="189"/>
      <c r="AG6490" s="190"/>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5"/>
      <c r="Y6491" s="171"/>
      <c r="Z6491" s="172"/>
      <c r="AA6491" s="209"/>
      <c r="AB6491" s="189"/>
      <c r="AC6491" s="153"/>
      <c r="AD6491" s="153"/>
      <c r="AE6491" s="190"/>
      <c r="AF6491" s="189"/>
      <c r="AG6491" s="190"/>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5"/>
      <c r="Y6492" s="171"/>
      <c r="Z6492" s="172"/>
      <c r="AA6492" s="209"/>
      <c r="AB6492" s="189"/>
      <c r="AC6492" s="153"/>
      <c r="AD6492" s="153"/>
      <c r="AE6492" s="190"/>
      <c r="AF6492" s="189"/>
      <c r="AG6492" s="190"/>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5"/>
      <c r="Y6493" s="171"/>
      <c r="Z6493" s="172"/>
      <c r="AA6493" s="209"/>
      <c r="AB6493" s="189"/>
      <c r="AC6493" s="153"/>
      <c r="AD6493" s="153"/>
      <c r="AE6493" s="190"/>
      <c r="AF6493" s="189"/>
      <c r="AG6493" s="190"/>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5"/>
      <c r="Y6494" s="171"/>
      <c r="Z6494" s="172"/>
      <c r="AA6494" s="209"/>
      <c r="AB6494" s="189"/>
      <c r="AC6494" s="153"/>
      <c r="AD6494" s="153"/>
      <c r="AE6494" s="190"/>
      <c r="AF6494" s="189"/>
      <c r="AG6494" s="190"/>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5"/>
      <c r="Y6495" s="171"/>
      <c r="Z6495" s="172"/>
      <c r="AA6495" s="209"/>
      <c r="AB6495" s="189"/>
      <c r="AC6495" s="153"/>
      <c r="AD6495" s="153"/>
      <c r="AE6495" s="190"/>
      <c r="AF6495" s="189"/>
      <c r="AG6495" s="190"/>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5"/>
      <c r="Y6496" s="171"/>
      <c r="Z6496" s="172"/>
      <c r="AA6496" s="209"/>
      <c r="AB6496" s="189"/>
      <c r="AC6496" s="153"/>
      <c r="AD6496" s="153"/>
      <c r="AE6496" s="190"/>
      <c r="AF6496" s="189"/>
      <c r="AG6496" s="190"/>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5"/>
      <c r="Y6497" s="171"/>
      <c r="Z6497" s="172"/>
      <c r="AA6497" s="209"/>
      <c r="AB6497" s="189"/>
      <c r="AC6497" s="153"/>
      <c r="AD6497" s="153"/>
      <c r="AE6497" s="190"/>
      <c r="AF6497" s="189"/>
      <c r="AG6497" s="190"/>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5"/>
      <c r="Y6498" s="171"/>
      <c r="Z6498" s="172"/>
      <c r="AA6498" s="209"/>
      <c r="AB6498" s="189"/>
      <c r="AC6498" s="153"/>
      <c r="AD6498" s="153"/>
      <c r="AE6498" s="190"/>
      <c r="AF6498" s="189"/>
      <c r="AG6498" s="190"/>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5"/>
      <c r="Y6499" s="171"/>
      <c r="Z6499" s="172"/>
      <c r="AA6499" s="209"/>
      <c r="AB6499" s="189"/>
      <c r="AC6499" s="153"/>
      <c r="AD6499" s="153"/>
      <c r="AE6499" s="190"/>
      <c r="AF6499" s="189"/>
      <c r="AG6499" s="190"/>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5"/>
      <c r="Y6500" s="171"/>
      <c r="Z6500" s="172"/>
      <c r="AA6500" s="209"/>
      <c r="AB6500" s="189"/>
      <c r="AC6500" s="153"/>
      <c r="AD6500" s="153"/>
      <c r="AE6500" s="190"/>
      <c r="AF6500" s="189"/>
      <c r="AG6500" s="190"/>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5"/>
      <c r="Y6501" s="171"/>
      <c r="Z6501" s="172"/>
      <c r="AA6501" s="209"/>
      <c r="AB6501" s="189"/>
      <c r="AC6501" s="153"/>
      <c r="AD6501" s="153"/>
      <c r="AE6501" s="190"/>
      <c r="AF6501" s="189"/>
      <c r="AG6501" s="190"/>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5"/>
      <c r="Y6502" s="171"/>
      <c r="Z6502" s="172"/>
      <c r="AA6502" s="209"/>
      <c r="AB6502" s="189"/>
      <c r="AC6502" s="153"/>
      <c r="AD6502" s="153"/>
      <c r="AE6502" s="190"/>
      <c r="AF6502" s="189"/>
      <c r="AG6502" s="190"/>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5"/>
      <c r="Y6503" s="171"/>
      <c r="Z6503" s="172"/>
      <c r="AA6503" s="209"/>
      <c r="AB6503" s="189"/>
      <c r="AC6503" s="153"/>
      <c r="AD6503" s="153"/>
      <c r="AE6503" s="190"/>
      <c r="AF6503" s="189"/>
      <c r="AG6503" s="190"/>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5"/>
      <c r="Y6504" s="171"/>
      <c r="Z6504" s="172"/>
      <c r="AA6504" s="209"/>
      <c r="AB6504" s="189"/>
      <c r="AC6504" s="153"/>
      <c r="AD6504" s="153"/>
      <c r="AE6504" s="190"/>
      <c r="AF6504" s="189"/>
      <c r="AG6504" s="190"/>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5"/>
      <c r="Y6505" s="171"/>
      <c r="Z6505" s="172"/>
      <c r="AA6505" s="209"/>
      <c r="AB6505" s="189"/>
      <c r="AC6505" s="153"/>
      <c r="AD6505" s="153"/>
      <c r="AE6505" s="190"/>
      <c r="AF6505" s="189"/>
      <c r="AG6505" s="190"/>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5"/>
      <c r="Y6506" s="171"/>
      <c r="Z6506" s="172"/>
      <c r="AA6506" s="209"/>
      <c r="AB6506" s="189"/>
      <c r="AC6506" s="153"/>
      <c r="AD6506" s="153"/>
      <c r="AE6506" s="190"/>
      <c r="AF6506" s="189"/>
      <c r="AG6506" s="190"/>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5"/>
      <c r="Y6507" s="171"/>
      <c r="Z6507" s="172"/>
      <c r="AA6507" s="209"/>
      <c r="AB6507" s="189"/>
      <c r="AC6507" s="153"/>
      <c r="AD6507" s="153"/>
      <c r="AE6507" s="190"/>
      <c r="AF6507" s="189"/>
      <c r="AG6507" s="190"/>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5"/>
      <c r="Y6508" s="171"/>
      <c r="Z6508" s="172"/>
      <c r="AA6508" s="209"/>
      <c r="AB6508" s="189"/>
      <c r="AC6508" s="153"/>
      <c r="AD6508" s="153"/>
      <c r="AE6508" s="190"/>
      <c r="AF6508" s="189"/>
      <c r="AG6508" s="190"/>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5"/>
      <c r="Y6509" s="171"/>
      <c r="Z6509" s="172"/>
      <c r="AA6509" s="209"/>
      <c r="AB6509" s="189"/>
      <c r="AC6509" s="153"/>
      <c r="AD6509" s="153"/>
      <c r="AE6509" s="190"/>
      <c r="AF6509" s="189"/>
      <c r="AG6509" s="190"/>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5"/>
      <c r="Y6510" s="171"/>
      <c r="Z6510" s="172"/>
      <c r="AA6510" s="209"/>
      <c r="AB6510" s="189"/>
      <c r="AC6510" s="153"/>
      <c r="AD6510" s="153"/>
      <c r="AE6510" s="190"/>
      <c r="AF6510" s="189"/>
      <c r="AG6510" s="190"/>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5"/>
      <c r="Y6511" s="171"/>
      <c r="Z6511" s="172"/>
      <c r="AA6511" s="209"/>
      <c r="AB6511" s="189"/>
      <c r="AC6511" s="153"/>
      <c r="AD6511" s="153"/>
      <c r="AE6511" s="190"/>
      <c r="AF6511" s="189"/>
      <c r="AG6511" s="190"/>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5"/>
      <c r="Y6512" s="171"/>
      <c r="Z6512" s="172"/>
      <c r="AA6512" s="209"/>
      <c r="AB6512" s="189"/>
      <c r="AC6512" s="153"/>
      <c r="AD6512" s="153"/>
      <c r="AE6512" s="190"/>
      <c r="AF6512" s="189"/>
      <c r="AG6512" s="190"/>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5"/>
      <c r="Y6513" s="171"/>
      <c r="Z6513" s="172"/>
      <c r="AA6513" s="209"/>
      <c r="AB6513" s="189"/>
      <c r="AC6513" s="153"/>
      <c r="AD6513" s="153"/>
      <c r="AE6513" s="190"/>
      <c r="AF6513" s="189"/>
      <c r="AG6513" s="190"/>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5"/>
      <c r="Y6514" s="171"/>
      <c r="Z6514" s="172"/>
      <c r="AA6514" s="209"/>
      <c r="AB6514" s="189"/>
      <c r="AC6514" s="153"/>
      <c r="AD6514" s="153"/>
      <c r="AE6514" s="190"/>
      <c r="AF6514" s="189"/>
      <c r="AG6514" s="190"/>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5"/>
      <c r="Y6515" s="171"/>
      <c r="Z6515" s="172"/>
      <c r="AA6515" s="209"/>
      <c r="AB6515" s="189"/>
      <c r="AC6515" s="153"/>
      <c r="AD6515" s="153"/>
      <c r="AE6515" s="190"/>
      <c r="AF6515" s="189"/>
      <c r="AG6515" s="190"/>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5"/>
      <c r="Y6516" s="171"/>
      <c r="Z6516" s="172"/>
      <c r="AA6516" s="209"/>
      <c r="AB6516" s="189"/>
      <c r="AC6516" s="153"/>
      <c r="AD6516" s="153"/>
      <c r="AE6516" s="190"/>
      <c r="AF6516" s="189"/>
      <c r="AG6516" s="190"/>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5"/>
      <c r="Y6517" s="171"/>
      <c r="Z6517" s="172"/>
      <c r="AA6517" s="209"/>
      <c r="AB6517" s="189"/>
      <c r="AC6517" s="153"/>
      <c r="AD6517" s="153"/>
      <c r="AE6517" s="190"/>
      <c r="AF6517" s="189"/>
      <c r="AG6517" s="190"/>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5"/>
      <c r="Y6518" s="171"/>
      <c r="Z6518" s="172"/>
      <c r="AA6518" s="209"/>
      <c r="AB6518" s="189"/>
      <c r="AC6518" s="153"/>
      <c r="AD6518" s="153"/>
      <c r="AE6518" s="190"/>
      <c r="AF6518" s="189"/>
      <c r="AG6518" s="190"/>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5"/>
      <c r="Y6519" s="171"/>
      <c r="Z6519" s="172"/>
      <c r="AA6519" s="209"/>
      <c r="AB6519" s="189"/>
      <c r="AC6519" s="153"/>
      <c r="AD6519" s="153"/>
      <c r="AE6519" s="190"/>
      <c r="AF6519" s="189"/>
      <c r="AG6519" s="190"/>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5"/>
      <c r="Y6520" s="171"/>
      <c r="Z6520" s="172"/>
      <c r="AA6520" s="209"/>
      <c r="AB6520" s="189"/>
      <c r="AC6520" s="153"/>
      <c r="AD6520" s="153"/>
      <c r="AE6520" s="190"/>
      <c r="AF6520" s="189"/>
      <c r="AG6520" s="190"/>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5"/>
      <c r="Y6521" s="171"/>
      <c r="Z6521" s="172"/>
      <c r="AA6521" s="209"/>
      <c r="AB6521" s="189"/>
      <c r="AC6521" s="153"/>
      <c r="AD6521" s="153"/>
      <c r="AE6521" s="190"/>
      <c r="AF6521" s="189"/>
      <c r="AG6521" s="190"/>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5"/>
      <c r="Y6522" s="171"/>
      <c r="Z6522" s="172"/>
      <c r="AA6522" s="209"/>
      <c r="AB6522" s="189"/>
      <c r="AC6522" s="153"/>
      <c r="AD6522" s="153"/>
      <c r="AE6522" s="190"/>
      <c r="AF6522" s="189"/>
      <c r="AG6522" s="190"/>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5"/>
      <c r="Y6523" s="171"/>
      <c r="Z6523" s="172"/>
      <c r="AA6523" s="209"/>
      <c r="AB6523" s="189"/>
      <c r="AC6523" s="153"/>
      <c r="AD6523" s="153"/>
      <c r="AE6523" s="190"/>
      <c r="AF6523" s="189"/>
      <c r="AG6523" s="190"/>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5"/>
      <c r="Y6524" s="171"/>
      <c r="Z6524" s="172"/>
      <c r="AA6524" s="209"/>
      <c r="AB6524" s="189"/>
      <c r="AC6524" s="153"/>
      <c r="AD6524" s="153"/>
      <c r="AE6524" s="190"/>
      <c r="AF6524" s="189"/>
      <c r="AG6524" s="190"/>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5"/>
      <c r="Y6525" s="171"/>
      <c r="Z6525" s="172"/>
      <c r="AA6525" s="209"/>
      <c r="AB6525" s="189"/>
      <c r="AC6525" s="153"/>
      <c r="AD6525" s="153"/>
      <c r="AE6525" s="190"/>
      <c r="AF6525" s="189"/>
      <c r="AG6525" s="190"/>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5"/>
      <c r="Y6526" s="171"/>
      <c r="Z6526" s="172"/>
      <c r="AA6526" s="209"/>
      <c r="AB6526" s="189"/>
      <c r="AC6526" s="153"/>
      <c r="AD6526" s="153"/>
      <c r="AE6526" s="190"/>
      <c r="AF6526" s="189"/>
      <c r="AG6526" s="190"/>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5"/>
      <c r="Y6527" s="171"/>
      <c r="Z6527" s="172"/>
      <c r="AA6527" s="209"/>
      <c r="AB6527" s="189"/>
      <c r="AC6527" s="153"/>
      <c r="AD6527" s="153"/>
      <c r="AE6527" s="190"/>
      <c r="AF6527" s="189"/>
      <c r="AG6527" s="190"/>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5"/>
      <c r="Y6528" s="171"/>
      <c r="Z6528" s="172"/>
      <c r="AA6528" s="209"/>
      <c r="AB6528" s="189"/>
      <c r="AC6528" s="153"/>
      <c r="AD6528" s="153"/>
      <c r="AE6528" s="190"/>
      <c r="AF6528" s="189"/>
      <c r="AG6528" s="190"/>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5"/>
      <c r="Y6529" s="171"/>
      <c r="Z6529" s="172"/>
      <c r="AA6529" s="209"/>
      <c r="AB6529" s="189"/>
      <c r="AC6529" s="153"/>
      <c r="AD6529" s="153"/>
      <c r="AE6529" s="190"/>
      <c r="AF6529" s="189"/>
      <c r="AG6529" s="190"/>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5"/>
      <c r="Y6530" s="171"/>
      <c r="Z6530" s="172"/>
      <c r="AA6530" s="209"/>
      <c r="AB6530" s="189"/>
      <c r="AC6530" s="153"/>
      <c r="AD6530" s="153"/>
      <c r="AE6530" s="190"/>
      <c r="AF6530" s="189"/>
      <c r="AG6530" s="190"/>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5"/>
      <c r="Y6531" s="171"/>
      <c r="Z6531" s="172"/>
      <c r="AA6531" s="209"/>
      <c r="AB6531" s="189"/>
      <c r="AC6531" s="153"/>
      <c r="AD6531" s="153"/>
      <c r="AE6531" s="190"/>
      <c r="AF6531" s="189"/>
      <c r="AG6531" s="190"/>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5"/>
      <c r="Y6532" s="171"/>
      <c r="Z6532" s="172"/>
      <c r="AA6532" s="209"/>
      <c r="AB6532" s="189"/>
      <c r="AC6532" s="153"/>
      <c r="AD6532" s="153"/>
      <c r="AE6532" s="190"/>
      <c r="AF6532" s="189"/>
      <c r="AG6532" s="190"/>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5"/>
      <c r="Y6533" s="171"/>
      <c r="Z6533" s="172"/>
      <c r="AA6533" s="209"/>
      <c r="AB6533" s="189"/>
      <c r="AC6533" s="153"/>
      <c r="AD6533" s="153"/>
      <c r="AE6533" s="190"/>
      <c r="AF6533" s="189"/>
      <c r="AG6533" s="190"/>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5"/>
      <c r="Y6534" s="171"/>
      <c r="Z6534" s="172"/>
      <c r="AA6534" s="209"/>
      <c r="AB6534" s="189"/>
      <c r="AC6534" s="153"/>
      <c r="AD6534" s="153"/>
      <c r="AE6534" s="190"/>
      <c r="AF6534" s="189"/>
      <c r="AG6534" s="190"/>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5"/>
      <c r="Y6535" s="171"/>
      <c r="Z6535" s="172"/>
      <c r="AA6535" s="209"/>
      <c r="AB6535" s="189"/>
      <c r="AC6535" s="153"/>
      <c r="AD6535" s="153"/>
      <c r="AE6535" s="190"/>
      <c r="AF6535" s="189"/>
      <c r="AG6535" s="190"/>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5"/>
      <c r="Y6536" s="171"/>
      <c r="Z6536" s="172"/>
      <c r="AA6536" s="209"/>
      <c r="AB6536" s="189"/>
      <c r="AC6536" s="153"/>
      <c r="AD6536" s="153"/>
      <c r="AE6536" s="190"/>
      <c r="AF6536" s="189"/>
      <c r="AG6536" s="190"/>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5"/>
      <c r="Y6537" s="171"/>
      <c r="Z6537" s="172"/>
      <c r="AA6537" s="209"/>
      <c r="AB6537" s="189"/>
      <c r="AC6537" s="153"/>
      <c r="AD6537" s="153"/>
      <c r="AE6537" s="190"/>
      <c r="AF6537" s="189"/>
      <c r="AG6537" s="190"/>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5"/>
      <c r="Y6538" s="171"/>
      <c r="Z6538" s="172"/>
      <c r="AA6538" s="209"/>
      <c r="AB6538" s="189"/>
      <c r="AC6538" s="153"/>
      <c r="AD6538" s="153"/>
      <c r="AE6538" s="190"/>
      <c r="AF6538" s="189"/>
      <c r="AG6538" s="190"/>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5"/>
      <c r="Y6539" s="171"/>
      <c r="Z6539" s="172"/>
      <c r="AA6539" s="209"/>
      <c r="AB6539" s="189"/>
      <c r="AC6539" s="153"/>
      <c r="AD6539" s="153"/>
      <c r="AE6539" s="190"/>
      <c r="AF6539" s="189"/>
      <c r="AG6539" s="190"/>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5"/>
      <c r="Y6540" s="171"/>
      <c r="Z6540" s="172"/>
      <c r="AA6540" s="209"/>
      <c r="AB6540" s="189"/>
      <c r="AC6540" s="153"/>
      <c r="AD6540" s="153"/>
      <c r="AE6540" s="190"/>
      <c r="AF6540" s="189"/>
      <c r="AG6540" s="190"/>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5"/>
      <c r="Y6541" s="171"/>
      <c r="Z6541" s="172"/>
      <c r="AA6541" s="209"/>
      <c r="AB6541" s="189"/>
      <c r="AC6541" s="153"/>
      <c r="AD6541" s="153"/>
      <c r="AE6541" s="190"/>
      <c r="AF6541" s="189"/>
      <c r="AG6541" s="190"/>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5"/>
      <c r="Y6542" s="171"/>
      <c r="Z6542" s="172"/>
      <c r="AA6542" s="209"/>
      <c r="AB6542" s="189"/>
      <c r="AC6542" s="153"/>
      <c r="AD6542" s="153"/>
      <c r="AE6542" s="190"/>
      <c r="AF6542" s="189"/>
      <c r="AG6542" s="190"/>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5"/>
      <c r="Y6543" s="171"/>
      <c r="Z6543" s="172"/>
      <c r="AA6543" s="209"/>
      <c r="AB6543" s="189"/>
      <c r="AC6543" s="153"/>
      <c r="AD6543" s="153"/>
      <c r="AE6543" s="190"/>
      <c r="AF6543" s="189"/>
      <c r="AG6543" s="190"/>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5"/>
      <c r="Y6544" s="171"/>
      <c r="Z6544" s="172"/>
      <c r="AA6544" s="209"/>
      <c r="AB6544" s="189"/>
      <c r="AC6544" s="153"/>
      <c r="AD6544" s="153"/>
      <c r="AE6544" s="190"/>
      <c r="AF6544" s="189"/>
      <c r="AG6544" s="190"/>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5"/>
      <c r="Y6545" s="171"/>
      <c r="Z6545" s="172"/>
      <c r="AA6545" s="209"/>
      <c r="AB6545" s="189"/>
      <c r="AC6545" s="153"/>
      <c r="AD6545" s="153"/>
      <c r="AE6545" s="190"/>
      <c r="AF6545" s="189"/>
      <c r="AG6545" s="190"/>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5"/>
      <c r="Y6546" s="171"/>
      <c r="Z6546" s="172"/>
      <c r="AA6546" s="209"/>
      <c r="AB6546" s="189"/>
      <c r="AC6546" s="153"/>
      <c r="AD6546" s="153"/>
      <c r="AE6546" s="190"/>
      <c r="AF6546" s="189"/>
      <c r="AG6546" s="190"/>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5"/>
      <c r="Y6547" s="171"/>
      <c r="Z6547" s="172"/>
      <c r="AA6547" s="209"/>
      <c r="AB6547" s="189"/>
      <c r="AC6547" s="153"/>
      <c r="AD6547" s="153"/>
      <c r="AE6547" s="190"/>
      <c r="AF6547" s="189"/>
      <c r="AG6547" s="190"/>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5"/>
      <c r="Y6548" s="171"/>
      <c r="Z6548" s="172"/>
      <c r="AA6548" s="209"/>
      <c r="AB6548" s="189"/>
      <c r="AC6548" s="153"/>
      <c r="AD6548" s="153"/>
      <c r="AE6548" s="190"/>
      <c r="AF6548" s="189"/>
      <c r="AG6548" s="190"/>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5"/>
      <c r="Y6549" s="171"/>
      <c r="Z6549" s="172"/>
      <c r="AA6549" s="209"/>
      <c r="AB6549" s="189"/>
      <c r="AC6549" s="153"/>
      <c r="AD6549" s="153"/>
      <c r="AE6549" s="190"/>
      <c r="AF6549" s="189"/>
      <c r="AG6549" s="190"/>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5"/>
      <c r="Y6550" s="171"/>
      <c r="Z6550" s="172"/>
      <c r="AA6550" s="209"/>
      <c r="AB6550" s="189"/>
      <c r="AC6550" s="153"/>
      <c r="AD6550" s="153"/>
      <c r="AE6550" s="190"/>
      <c r="AF6550" s="189"/>
      <c r="AG6550" s="190"/>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5"/>
      <c r="Y6551" s="171"/>
      <c r="Z6551" s="172"/>
      <c r="AA6551" s="209"/>
      <c r="AB6551" s="189"/>
      <c r="AC6551" s="153"/>
      <c r="AD6551" s="153"/>
      <c r="AE6551" s="190"/>
      <c r="AF6551" s="189"/>
      <c r="AG6551" s="190"/>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5"/>
      <c r="Y6552" s="171"/>
      <c r="Z6552" s="172"/>
      <c r="AA6552" s="209"/>
      <c r="AB6552" s="189"/>
      <c r="AC6552" s="153"/>
      <c r="AD6552" s="153"/>
      <c r="AE6552" s="190"/>
      <c r="AF6552" s="189"/>
      <c r="AG6552" s="190"/>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5"/>
      <c r="Y6553" s="171"/>
      <c r="Z6553" s="172"/>
      <c r="AA6553" s="209"/>
      <c r="AB6553" s="189"/>
      <c r="AC6553" s="153"/>
      <c r="AD6553" s="153"/>
      <c r="AE6553" s="190"/>
      <c r="AF6553" s="189"/>
      <c r="AG6553" s="190"/>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5"/>
      <c r="Y6554" s="171"/>
      <c r="Z6554" s="172"/>
      <c r="AA6554" s="209"/>
      <c r="AB6554" s="189"/>
      <c r="AC6554" s="153"/>
      <c r="AD6554" s="153"/>
      <c r="AE6554" s="190"/>
      <c r="AF6554" s="189"/>
      <c r="AG6554" s="190"/>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5"/>
      <c r="Y6555" s="171"/>
      <c r="Z6555" s="172"/>
      <c r="AA6555" s="209"/>
      <c r="AB6555" s="189"/>
      <c r="AC6555" s="153"/>
      <c r="AD6555" s="153"/>
      <c r="AE6555" s="190"/>
      <c r="AF6555" s="189"/>
      <c r="AG6555" s="190"/>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5"/>
      <c r="Y6556" s="171"/>
      <c r="Z6556" s="172"/>
      <c r="AA6556" s="209"/>
      <c r="AB6556" s="189"/>
      <c r="AC6556" s="153"/>
      <c r="AD6556" s="153"/>
      <c r="AE6556" s="190"/>
      <c r="AF6556" s="189"/>
      <c r="AG6556" s="190"/>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5"/>
      <c r="Y6557" s="171"/>
      <c r="Z6557" s="172"/>
      <c r="AA6557" s="209"/>
      <c r="AB6557" s="189"/>
      <c r="AC6557" s="153"/>
      <c r="AD6557" s="153"/>
      <c r="AE6557" s="190"/>
      <c r="AF6557" s="189"/>
      <c r="AG6557" s="190"/>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5"/>
      <c r="Y6558" s="171"/>
      <c r="Z6558" s="172"/>
      <c r="AA6558" s="209"/>
      <c r="AB6558" s="189"/>
      <c r="AC6558" s="153"/>
      <c r="AD6558" s="153"/>
      <c r="AE6558" s="190"/>
      <c r="AF6558" s="189"/>
      <c r="AG6558" s="190"/>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5"/>
      <c r="Y6559" s="171"/>
      <c r="Z6559" s="172"/>
      <c r="AA6559" s="209"/>
      <c r="AB6559" s="189"/>
      <c r="AC6559" s="153"/>
      <c r="AD6559" s="153"/>
      <c r="AE6559" s="190"/>
      <c r="AF6559" s="189"/>
      <c r="AG6559" s="190"/>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5"/>
      <c r="Y6560" s="171"/>
      <c r="Z6560" s="172"/>
      <c r="AA6560" s="209"/>
      <c r="AB6560" s="189"/>
      <c r="AC6560" s="153"/>
      <c r="AD6560" s="153"/>
      <c r="AE6560" s="190"/>
      <c r="AF6560" s="189"/>
      <c r="AG6560" s="190"/>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5"/>
      <c r="Y6561" s="171"/>
      <c r="Z6561" s="172"/>
      <c r="AA6561" s="209"/>
      <c r="AB6561" s="189"/>
      <c r="AC6561" s="153"/>
      <c r="AD6561" s="153"/>
      <c r="AE6561" s="190"/>
      <c r="AF6561" s="189"/>
      <c r="AG6561" s="190"/>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5"/>
      <c r="Y6562" s="171"/>
      <c r="Z6562" s="172"/>
      <c r="AA6562" s="209"/>
      <c r="AB6562" s="189"/>
      <c r="AC6562" s="153"/>
      <c r="AD6562" s="153"/>
      <c r="AE6562" s="190"/>
      <c r="AF6562" s="189"/>
      <c r="AG6562" s="190"/>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5"/>
      <c r="Y6563" s="171"/>
      <c r="Z6563" s="172"/>
      <c r="AA6563" s="209"/>
      <c r="AB6563" s="189"/>
      <c r="AC6563" s="153"/>
      <c r="AD6563" s="153"/>
      <c r="AE6563" s="190"/>
      <c r="AF6563" s="189"/>
      <c r="AG6563" s="190"/>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5"/>
      <c r="Y6564" s="171"/>
      <c r="Z6564" s="172"/>
      <c r="AA6564" s="209"/>
      <c r="AB6564" s="189"/>
      <c r="AC6564" s="153"/>
      <c r="AD6564" s="153"/>
      <c r="AE6564" s="190"/>
      <c r="AF6564" s="189"/>
      <c r="AG6564" s="190"/>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5"/>
      <c r="Y6565" s="171"/>
      <c r="Z6565" s="172"/>
      <c r="AA6565" s="209"/>
      <c r="AB6565" s="189"/>
      <c r="AC6565" s="153"/>
      <c r="AD6565" s="153"/>
      <c r="AE6565" s="190"/>
      <c r="AF6565" s="189"/>
      <c r="AG6565" s="190"/>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5"/>
      <c r="Y6566" s="171"/>
      <c r="Z6566" s="172"/>
      <c r="AA6566" s="209"/>
      <c r="AB6566" s="189"/>
      <c r="AC6566" s="153"/>
      <c r="AD6566" s="153"/>
      <c r="AE6566" s="190"/>
      <c r="AF6566" s="189"/>
      <c r="AG6566" s="190"/>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5"/>
      <c r="Y6567" s="171"/>
      <c r="Z6567" s="172"/>
      <c r="AA6567" s="209"/>
      <c r="AB6567" s="189"/>
      <c r="AC6567" s="153"/>
      <c r="AD6567" s="153"/>
      <c r="AE6567" s="190"/>
      <c r="AF6567" s="189"/>
      <c r="AG6567" s="190"/>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5"/>
      <c r="Y6568" s="171"/>
      <c r="Z6568" s="172"/>
      <c r="AA6568" s="209"/>
      <c r="AB6568" s="189"/>
      <c r="AC6568" s="153"/>
      <c r="AD6568" s="153"/>
      <c r="AE6568" s="190"/>
      <c r="AF6568" s="189"/>
      <c r="AG6568" s="190"/>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5"/>
      <c r="Y6569" s="171"/>
      <c r="Z6569" s="172"/>
      <c r="AA6569" s="209"/>
      <c r="AB6569" s="189"/>
      <c r="AC6569" s="153"/>
      <c r="AD6569" s="153"/>
      <c r="AE6569" s="190"/>
      <c r="AF6569" s="189"/>
      <c r="AG6569" s="190"/>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5"/>
      <c r="Y6570" s="171"/>
      <c r="Z6570" s="172"/>
      <c r="AA6570" s="209"/>
      <c r="AB6570" s="189"/>
      <c r="AC6570" s="153"/>
      <c r="AD6570" s="153"/>
      <c r="AE6570" s="190"/>
      <c r="AF6570" s="189"/>
      <c r="AG6570" s="190"/>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5"/>
      <c r="Y6571" s="171"/>
      <c r="Z6571" s="172"/>
      <c r="AA6571" s="209"/>
      <c r="AB6571" s="189"/>
      <c r="AC6571" s="153"/>
      <c r="AD6571" s="153"/>
      <c r="AE6571" s="190"/>
      <c r="AF6571" s="189"/>
      <c r="AG6571" s="190"/>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5"/>
      <c r="Y6572" s="171"/>
      <c r="Z6572" s="172"/>
      <c r="AA6572" s="209"/>
      <c r="AB6572" s="189"/>
      <c r="AC6572" s="153"/>
      <c r="AD6572" s="153"/>
      <c r="AE6572" s="190"/>
      <c r="AF6572" s="189"/>
      <c r="AG6572" s="190"/>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5"/>
      <c r="Y6573" s="171"/>
      <c r="Z6573" s="172"/>
      <c r="AA6573" s="209"/>
      <c r="AB6573" s="189"/>
      <c r="AC6573" s="153"/>
      <c r="AD6573" s="153"/>
      <c r="AE6573" s="190"/>
      <c r="AF6573" s="189"/>
      <c r="AG6573" s="190"/>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5"/>
      <c r="Y6574" s="171"/>
      <c r="Z6574" s="172"/>
      <c r="AA6574" s="209"/>
      <c r="AB6574" s="189"/>
      <c r="AC6574" s="153"/>
      <c r="AD6574" s="153"/>
      <c r="AE6574" s="190"/>
      <c r="AF6574" s="189"/>
      <c r="AG6574" s="190"/>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5"/>
      <c r="Y6575" s="171"/>
      <c r="Z6575" s="172"/>
      <c r="AA6575" s="209"/>
      <c r="AB6575" s="189"/>
      <c r="AC6575" s="153"/>
      <c r="AD6575" s="153"/>
      <c r="AE6575" s="190"/>
      <c r="AF6575" s="189"/>
      <c r="AG6575" s="190"/>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5"/>
      <c r="Y6576" s="171"/>
      <c r="Z6576" s="172"/>
      <c r="AA6576" s="209"/>
      <c r="AB6576" s="189"/>
      <c r="AC6576" s="153"/>
      <c r="AD6576" s="153"/>
      <c r="AE6576" s="190"/>
      <c r="AF6576" s="189"/>
      <c r="AG6576" s="190"/>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5"/>
      <c r="Y6577" s="171"/>
      <c r="Z6577" s="172"/>
      <c r="AA6577" s="209"/>
      <c r="AB6577" s="189"/>
      <c r="AC6577" s="153"/>
      <c r="AD6577" s="153"/>
      <c r="AE6577" s="190"/>
      <c r="AF6577" s="189"/>
      <c r="AG6577" s="190"/>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5"/>
      <c r="Y6578" s="171"/>
      <c r="Z6578" s="172"/>
      <c r="AA6578" s="209"/>
      <c r="AB6578" s="189"/>
      <c r="AC6578" s="153"/>
      <c r="AD6578" s="153"/>
      <c r="AE6578" s="190"/>
      <c r="AF6578" s="189"/>
      <c r="AG6578" s="190"/>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5"/>
      <c r="Y6579" s="171"/>
      <c r="Z6579" s="172"/>
      <c r="AA6579" s="209"/>
      <c r="AB6579" s="189"/>
      <c r="AC6579" s="153"/>
      <c r="AD6579" s="153"/>
      <c r="AE6579" s="190"/>
      <c r="AF6579" s="189"/>
      <c r="AG6579" s="190"/>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5"/>
      <c r="Y6580" s="171"/>
      <c r="Z6580" s="172"/>
      <c r="AA6580" s="209"/>
      <c r="AB6580" s="189"/>
      <c r="AC6580" s="153"/>
      <c r="AD6580" s="153"/>
      <c r="AE6580" s="190"/>
      <c r="AF6580" s="189"/>
      <c r="AG6580" s="190"/>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5"/>
      <c r="Y6581" s="171"/>
      <c r="Z6581" s="172"/>
      <c r="AA6581" s="209"/>
      <c r="AB6581" s="189"/>
      <c r="AC6581" s="153"/>
      <c r="AD6581" s="153"/>
      <c r="AE6581" s="190"/>
      <c r="AF6581" s="189"/>
      <c r="AG6581" s="190"/>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5"/>
      <c r="Y6582" s="171"/>
      <c r="Z6582" s="172"/>
      <c r="AA6582" s="209"/>
      <c r="AB6582" s="189"/>
      <c r="AC6582" s="153"/>
      <c r="AD6582" s="153"/>
      <c r="AE6582" s="190"/>
      <c r="AF6582" s="189"/>
      <c r="AG6582" s="190"/>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5"/>
      <c r="Y6583" s="171"/>
      <c r="Z6583" s="172"/>
      <c r="AA6583" s="209"/>
      <c r="AB6583" s="189"/>
      <c r="AC6583" s="153"/>
      <c r="AD6583" s="153"/>
      <c r="AE6583" s="190"/>
      <c r="AF6583" s="189"/>
      <c r="AG6583" s="190"/>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5"/>
      <c r="Y6584" s="171"/>
      <c r="Z6584" s="172"/>
      <c r="AA6584" s="209"/>
      <c r="AB6584" s="189"/>
      <c r="AC6584" s="153"/>
      <c r="AD6584" s="153"/>
      <c r="AE6584" s="190"/>
      <c r="AF6584" s="189"/>
      <c r="AG6584" s="190"/>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5"/>
      <c r="Y6585" s="171"/>
      <c r="Z6585" s="172"/>
      <c r="AA6585" s="209"/>
      <c r="AB6585" s="189"/>
      <c r="AC6585" s="153"/>
      <c r="AD6585" s="153"/>
      <c r="AE6585" s="190"/>
      <c r="AF6585" s="189"/>
      <c r="AG6585" s="190"/>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5"/>
      <c r="Y6586" s="171"/>
      <c r="Z6586" s="172"/>
      <c r="AA6586" s="209"/>
      <c r="AB6586" s="189"/>
      <c r="AC6586" s="153"/>
      <c r="AD6586" s="153"/>
      <c r="AE6586" s="190"/>
      <c r="AF6586" s="189"/>
      <c r="AG6586" s="190"/>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5"/>
      <c r="Y6587" s="171"/>
      <c r="Z6587" s="172"/>
      <c r="AA6587" s="209"/>
      <c r="AB6587" s="189"/>
      <c r="AC6587" s="153"/>
      <c r="AD6587" s="153"/>
      <c r="AE6587" s="190"/>
      <c r="AF6587" s="189"/>
      <c r="AG6587" s="190"/>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5"/>
      <c r="Y6588" s="171"/>
      <c r="Z6588" s="172"/>
      <c r="AA6588" s="209"/>
      <c r="AB6588" s="189"/>
      <c r="AC6588" s="153"/>
      <c r="AD6588" s="153"/>
      <c r="AE6588" s="190"/>
      <c r="AF6588" s="189"/>
      <c r="AG6588" s="190"/>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5"/>
      <c r="Y6589" s="171"/>
      <c r="Z6589" s="172"/>
      <c r="AA6589" s="209"/>
      <c r="AB6589" s="189"/>
      <c r="AC6589" s="153"/>
      <c r="AD6589" s="153"/>
      <c r="AE6589" s="190"/>
      <c r="AF6589" s="189"/>
      <c r="AG6589" s="190"/>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5"/>
      <c r="Y6590" s="171"/>
      <c r="Z6590" s="172"/>
      <c r="AA6590" s="209"/>
      <c r="AB6590" s="189"/>
      <c r="AC6590" s="153"/>
      <c r="AD6590" s="153"/>
      <c r="AE6590" s="190"/>
      <c r="AF6590" s="189"/>
      <c r="AG6590" s="190"/>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5"/>
      <c r="Y6591" s="171"/>
      <c r="Z6591" s="172"/>
      <c r="AA6591" s="209"/>
      <c r="AB6591" s="189"/>
      <c r="AC6591" s="153"/>
      <c r="AD6591" s="153"/>
      <c r="AE6591" s="190"/>
      <c r="AF6591" s="189"/>
      <c r="AG6591" s="190"/>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5"/>
      <c r="Y6592" s="171"/>
      <c r="Z6592" s="172"/>
      <c r="AA6592" s="209"/>
      <c r="AB6592" s="189"/>
      <c r="AC6592" s="153"/>
      <c r="AD6592" s="153"/>
      <c r="AE6592" s="190"/>
      <c r="AF6592" s="189"/>
      <c r="AG6592" s="190"/>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5"/>
      <c r="Y6593" s="171"/>
      <c r="Z6593" s="172"/>
      <c r="AA6593" s="209"/>
      <c r="AB6593" s="189"/>
      <c r="AC6593" s="153"/>
      <c r="AD6593" s="153"/>
      <c r="AE6593" s="190"/>
      <c r="AF6593" s="189"/>
      <c r="AG6593" s="190"/>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5"/>
      <c r="Y6594" s="171"/>
      <c r="Z6594" s="172"/>
      <c r="AA6594" s="209"/>
      <c r="AB6594" s="189"/>
      <c r="AC6594" s="153"/>
      <c r="AD6594" s="153"/>
      <c r="AE6594" s="190"/>
      <c r="AF6594" s="189"/>
      <c r="AG6594" s="190"/>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5"/>
      <c r="Y6595" s="171"/>
      <c r="Z6595" s="172"/>
      <c r="AA6595" s="209"/>
      <c r="AB6595" s="189"/>
      <c r="AC6595" s="153"/>
      <c r="AD6595" s="153"/>
      <c r="AE6595" s="190"/>
      <c r="AF6595" s="189"/>
      <c r="AG6595" s="190"/>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5"/>
      <c r="Y6596" s="171"/>
      <c r="Z6596" s="172"/>
      <c r="AA6596" s="209"/>
      <c r="AB6596" s="189"/>
      <c r="AC6596" s="153"/>
      <c r="AD6596" s="153"/>
      <c r="AE6596" s="190"/>
      <c r="AF6596" s="189"/>
      <c r="AG6596" s="190"/>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5"/>
      <c r="Y6597" s="171"/>
      <c r="Z6597" s="172"/>
      <c r="AA6597" s="209"/>
      <c r="AB6597" s="189"/>
      <c r="AC6597" s="153"/>
      <c r="AD6597" s="153"/>
      <c r="AE6597" s="190"/>
      <c r="AF6597" s="189"/>
      <c r="AG6597" s="190"/>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5"/>
      <c r="Y6598" s="171"/>
      <c r="Z6598" s="172"/>
      <c r="AA6598" s="209"/>
      <c r="AB6598" s="189"/>
      <c r="AC6598" s="153"/>
      <c r="AD6598" s="153"/>
      <c r="AE6598" s="190"/>
      <c r="AF6598" s="189"/>
      <c r="AG6598" s="190"/>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5"/>
      <c r="Y6599" s="171"/>
      <c r="Z6599" s="172"/>
      <c r="AA6599" s="209"/>
      <c r="AB6599" s="189"/>
      <c r="AC6599" s="153"/>
      <c r="AD6599" s="153"/>
      <c r="AE6599" s="190"/>
      <c r="AF6599" s="189"/>
      <c r="AG6599" s="190"/>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5"/>
      <c r="Y6600" s="171"/>
      <c r="Z6600" s="172"/>
      <c r="AA6600" s="209"/>
      <c r="AB6600" s="189"/>
      <c r="AC6600" s="153"/>
      <c r="AD6600" s="153"/>
      <c r="AE6600" s="190"/>
      <c r="AF6600" s="189"/>
      <c r="AG6600" s="190"/>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5"/>
      <c r="Y6601" s="171"/>
      <c r="Z6601" s="172"/>
      <c r="AA6601" s="209"/>
      <c r="AB6601" s="189"/>
      <c r="AC6601" s="153"/>
      <c r="AD6601" s="153"/>
      <c r="AE6601" s="190"/>
      <c r="AF6601" s="189"/>
      <c r="AG6601" s="190"/>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5"/>
      <c r="Y6602" s="171"/>
      <c r="Z6602" s="172"/>
      <c r="AA6602" s="209"/>
      <c r="AB6602" s="189"/>
      <c r="AC6602" s="153"/>
      <c r="AD6602" s="153"/>
      <c r="AE6602" s="190"/>
      <c r="AF6602" s="189"/>
      <c r="AG6602" s="190"/>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5"/>
      <c r="Y6603" s="171"/>
      <c r="Z6603" s="172"/>
      <c r="AA6603" s="209"/>
      <c r="AB6603" s="189"/>
      <c r="AC6603" s="153"/>
      <c r="AD6603" s="153"/>
      <c r="AE6603" s="190"/>
      <c r="AF6603" s="189"/>
      <c r="AG6603" s="190"/>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5"/>
      <c r="Y6604" s="171"/>
      <c r="Z6604" s="172"/>
      <c r="AA6604" s="209"/>
      <c r="AB6604" s="189"/>
      <c r="AC6604" s="153"/>
      <c r="AD6604" s="153"/>
      <c r="AE6604" s="190"/>
      <c r="AF6604" s="189"/>
      <c r="AG6604" s="190"/>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5"/>
      <c r="Y6605" s="171"/>
      <c r="Z6605" s="172"/>
      <c r="AA6605" s="209"/>
      <c r="AB6605" s="189"/>
      <c r="AC6605" s="153"/>
      <c r="AD6605" s="153"/>
      <c r="AE6605" s="190"/>
      <c r="AF6605" s="189"/>
      <c r="AG6605" s="190"/>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5"/>
      <c r="Y6606" s="171"/>
      <c r="Z6606" s="172"/>
      <c r="AA6606" s="209"/>
      <c r="AB6606" s="189"/>
      <c r="AC6606" s="153"/>
      <c r="AD6606" s="153"/>
      <c r="AE6606" s="190"/>
      <c r="AF6606" s="189"/>
      <c r="AG6606" s="190"/>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5"/>
      <c r="Y6607" s="171"/>
      <c r="Z6607" s="172"/>
      <c r="AA6607" s="209"/>
      <c r="AB6607" s="189"/>
      <c r="AC6607" s="153"/>
      <c r="AD6607" s="153"/>
      <c r="AE6607" s="190"/>
      <c r="AF6607" s="189"/>
      <c r="AG6607" s="190"/>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5"/>
      <c r="Y6608" s="171"/>
      <c r="Z6608" s="172"/>
      <c r="AA6608" s="209"/>
      <c r="AB6608" s="189"/>
      <c r="AC6608" s="153"/>
      <c r="AD6608" s="153"/>
      <c r="AE6608" s="190"/>
      <c r="AF6608" s="189"/>
      <c r="AG6608" s="190"/>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5"/>
      <c r="Y6609" s="171"/>
      <c r="Z6609" s="172"/>
      <c r="AA6609" s="209"/>
      <c r="AB6609" s="189"/>
      <c r="AC6609" s="153"/>
      <c r="AD6609" s="153"/>
      <c r="AE6609" s="190"/>
      <c r="AF6609" s="189"/>
      <c r="AG6609" s="190"/>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5"/>
      <c r="Y6610" s="171"/>
      <c r="Z6610" s="172"/>
      <c r="AA6610" s="209"/>
      <c r="AB6610" s="189"/>
      <c r="AC6610" s="153"/>
      <c r="AD6610" s="153"/>
      <c r="AE6610" s="190"/>
      <c r="AF6610" s="189"/>
      <c r="AG6610" s="190"/>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5"/>
      <c r="Y6611" s="171"/>
      <c r="Z6611" s="172"/>
      <c r="AA6611" s="209"/>
      <c r="AB6611" s="189"/>
      <c r="AC6611" s="153"/>
      <c r="AD6611" s="153"/>
      <c r="AE6611" s="190"/>
      <c r="AF6611" s="189"/>
      <c r="AG6611" s="190"/>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5"/>
      <c r="Y6612" s="171"/>
      <c r="Z6612" s="172"/>
      <c r="AA6612" s="209"/>
      <c r="AB6612" s="189"/>
      <c r="AC6612" s="153"/>
      <c r="AD6612" s="153"/>
      <c r="AE6612" s="190"/>
      <c r="AF6612" s="189"/>
      <c r="AG6612" s="190"/>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5"/>
      <c r="Y6613" s="171"/>
      <c r="Z6613" s="172"/>
      <c r="AA6613" s="209"/>
      <c r="AB6613" s="189"/>
      <c r="AC6613" s="153"/>
      <c r="AD6613" s="153"/>
      <c r="AE6613" s="190"/>
      <c r="AF6613" s="189"/>
      <c r="AG6613" s="190"/>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5"/>
      <c r="Y6614" s="171"/>
      <c r="Z6614" s="172"/>
      <c r="AA6614" s="209"/>
      <c r="AB6614" s="189"/>
      <c r="AC6614" s="153"/>
      <c r="AD6614" s="153"/>
      <c r="AE6614" s="190"/>
      <c r="AF6614" s="189"/>
      <c r="AG6614" s="190"/>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5"/>
      <c r="Y6615" s="171"/>
      <c r="Z6615" s="172"/>
      <c r="AA6615" s="209"/>
      <c r="AB6615" s="189"/>
      <c r="AC6615" s="153"/>
      <c r="AD6615" s="153"/>
      <c r="AE6615" s="190"/>
      <c r="AF6615" s="189"/>
      <c r="AG6615" s="190"/>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5"/>
      <c r="Y6616" s="171"/>
      <c r="Z6616" s="172"/>
      <c r="AA6616" s="209"/>
      <c r="AB6616" s="189"/>
      <c r="AC6616" s="153"/>
      <c r="AD6616" s="153"/>
      <c r="AE6616" s="190"/>
      <c r="AF6616" s="189"/>
      <c r="AG6616" s="190"/>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5"/>
      <c r="Y6617" s="171"/>
      <c r="Z6617" s="172"/>
      <c r="AA6617" s="209"/>
      <c r="AB6617" s="189"/>
      <c r="AC6617" s="153"/>
      <c r="AD6617" s="153"/>
      <c r="AE6617" s="190"/>
      <c r="AF6617" s="189"/>
      <c r="AG6617" s="190"/>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5"/>
      <c r="Y6618" s="171"/>
      <c r="Z6618" s="172"/>
      <c r="AA6618" s="209"/>
      <c r="AB6618" s="189"/>
      <c r="AC6618" s="153"/>
      <c r="AD6618" s="153"/>
      <c r="AE6618" s="190"/>
      <c r="AF6618" s="189"/>
      <c r="AG6618" s="190"/>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5"/>
      <c r="Y6619" s="171"/>
      <c r="Z6619" s="172"/>
      <c r="AA6619" s="209"/>
      <c r="AB6619" s="189"/>
      <c r="AC6619" s="153"/>
      <c r="AD6619" s="153"/>
      <c r="AE6619" s="190"/>
      <c r="AF6619" s="189"/>
      <c r="AG6619" s="190"/>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5"/>
      <c r="Y6620" s="171"/>
      <c r="Z6620" s="172"/>
      <c r="AA6620" s="209"/>
      <c r="AB6620" s="189"/>
      <c r="AC6620" s="153"/>
      <c r="AD6620" s="153"/>
      <c r="AE6620" s="190"/>
      <c r="AF6620" s="189"/>
      <c r="AG6620" s="190"/>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5"/>
      <c r="Y6621" s="171"/>
      <c r="Z6621" s="172"/>
      <c r="AA6621" s="209"/>
      <c r="AB6621" s="189"/>
      <c r="AC6621" s="153"/>
      <c r="AD6621" s="153"/>
      <c r="AE6621" s="190"/>
      <c r="AF6621" s="189"/>
      <c r="AG6621" s="190"/>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5"/>
      <c r="Y6622" s="171"/>
      <c r="Z6622" s="172"/>
      <c r="AA6622" s="209"/>
      <c r="AB6622" s="189"/>
      <c r="AC6622" s="153"/>
      <c r="AD6622" s="153"/>
      <c r="AE6622" s="190"/>
      <c r="AF6622" s="189"/>
      <c r="AG6622" s="190"/>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5"/>
      <c r="Y6623" s="171"/>
      <c r="Z6623" s="172"/>
      <c r="AA6623" s="209"/>
      <c r="AB6623" s="189"/>
      <c r="AC6623" s="153"/>
      <c r="AD6623" s="153"/>
      <c r="AE6623" s="190"/>
      <c r="AF6623" s="189"/>
      <c r="AG6623" s="190"/>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5"/>
      <c r="Y6624" s="171"/>
      <c r="Z6624" s="172"/>
      <c r="AA6624" s="209"/>
      <c r="AB6624" s="189"/>
      <c r="AC6624" s="153"/>
      <c r="AD6624" s="153"/>
      <c r="AE6624" s="190"/>
      <c r="AF6624" s="189"/>
      <c r="AG6624" s="190"/>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5"/>
      <c r="Y6625" s="171"/>
      <c r="Z6625" s="172"/>
      <c r="AA6625" s="209"/>
      <c r="AB6625" s="189"/>
      <c r="AC6625" s="153"/>
      <c r="AD6625" s="153"/>
      <c r="AE6625" s="190"/>
      <c r="AF6625" s="189"/>
      <c r="AG6625" s="190"/>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5"/>
      <c r="Y6626" s="171"/>
      <c r="Z6626" s="172"/>
      <c r="AA6626" s="209"/>
      <c r="AB6626" s="189"/>
      <c r="AC6626" s="153"/>
      <c r="AD6626" s="153"/>
      <c r="AE6626" s="190"/>
      <c r="AF6626" s="189"/>
      <c r="AG6626" s="190"/>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5"/>
      <c r="Y6627" s="171"/>
      <c r="Z6627" s="172"/>
      <c r="AA6627" s="209"/>
      <c r="AB6627" s="189"/>
      <c r="AC6627" s="153"/>
      <c r="AD6627" s="153"/>
      <c r="AE6627" s="190"/>
      <c r="AF6627" s="189"/>
      <c r="AG6627" s="190"/>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5"/>
      <c r="Y6628" s="171"/>
      <c r="Z6628" s="172"/>
      <c r="AA6628" s="209"/>
      <c r="AB6628" s="189"/>
      <c r="AC6628" s="153"/>
      <c r="AD6628" s="153"/>
      <c r="AE6628" s="190"/>
      <c r="AF6628" s="189"/>
      <c r="AG6628" s="190"/>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5"/>
      <c r="Y6629" s="171"/>
      <c r="Z6629" s="172"/>
      <c r="AA6629" s="209"/>
      <c r="AB6629" s="189"/>
      <c r="AC6629" s="153"/>
      <c r="AD6629" s="153"/>
      <c r="AE6629" s="190"/>
      <c r="AF6629" s="189"/>
      <c r="AG6629" s="190"/>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5"/>
      <c r="Y6630" s="171"/>
      <c r="Z6630" s="172"/>
      <c r="AA6630" s="209"/>
      <c r="AB6630" s="189"/>
      <c r="AC6630" s="153"/>
      <c r="AD6630" s="153"/>
      <c r="AE6630" s="190"/>
      <c r="AF6630" s="189"/>
      <c r="AG6630" s="190"/>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5"/>
      <c r="Y6631" s="171"/>
      <c r="Z6631" s="172"/>
      <c r="AA6631" s="209"/>
      <c r="AB6631" s="189"/>
      <c r="AC6631" s="153"/>
      <c r="AD6631" s="153"/>
      <c r="AE6631" s="190"/>
      <c r="AF6631" s="189"/>
      <c r="AG6631" s="190"/>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5"/>
      <c r="Y6632" s="171"/>
      <c r="Z6632" s="172"/>
      <c r="AA6632" s="209"/>
      <c r="AB6632" s="189"/>
      <c r="AC6632" s="153"/>
      <c r="AD6632" s="153"/>
      <c r="AE6632" s="190"/>
      <c r="AF6632" s="189"/>
      <c r="AG6632" s="190"/>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5"/>
      <c r="Y6633" s="171"/>
      <c r="Z6633" s="172"/>
      <c r="AA6633" s="209"/>
      <c r="AB6633" s="189"/>
      <c r="AC6633" s="153"/>
      <c r="AD6633" s="153"/>
      <c r="AE6633" s="190"/>
      <c r="AF6633" s="189"/>
      <c r="AG6633" s="190"/>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5"/>
      <c r="Y6634" s="171"/>
      <c r="Z6634" s="172"/>
      <c r="AA6634" s="209"/>
      <c r="AB6634" s="189"/>
      <c r="AC6634" s="153"/>
      <c r="AD6634" s="153"/>
      <c r="AE6634" s="190"/>
      <c r="AF6634" s="189"/>
      <c r="AG6634" s="190"/>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5"/>
      <c r="Y6635" s="171"/>
      <c r="Z6635" s="172"/>
      <c r="AA6635" s="209"/>
      <c r="AB6635" s="189"/>
      <c r="AC6635" s="153"/>
      <c r="AD6635" s="153"/>
      <c r="AE6635" s="190"/>
      <c r="AF6635" s="189"/>
      <c r="AG6635" s="190"/>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5"/>
      <c r="Y6636" s="171"/>
      <c r="Z6636" s="172"/>
      <c r="AA6636" s="209"/>
      <c r="AB6636" s="189"/>
      <c r="AC6636" s="153"/>
      <c r="AD6636" s="153"/>
      <c r="AE6636" s="190"/>
      <c r="AF6636" s="189"/>
      <c r="AG6636" s="190"/>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5"/>
      <c r="Y6637" s="171"/>
      <c r="Z6637" s="172"/>
      <c r="AA6637" s="209"/>
      <c r="AB6637" s="189"/>
      <c r="AC6637" s="153"/>
      <c r="AD6637" s="153"/>
      <c r="AE6637" s="190"/>
      <c r="AF6637" s="189"/>
      <c r="AG6637" s="190"/>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5"/>
      <c r="Y6638" s="171"/>
      <c r="Z6638" s="172"/>
      <c r="AA6638" s="209"/>
      <c r="AB6638" s="189"/>
      <c r="AC6638" s="153"/>
      <c r="AD6638" s="153"/>
      <c r="AE6638" s="190"/>
      <c r="AF6638" s="189"/>
      <c r="AG6638" s="190"/>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5"/>
      <c r="Y6639" s="171"/>
      <c r="Z6639" s="172"/>
      <c r="AA6639" s="209"/>
      <c r="AB6639" s="189"/>
      <c r="AC6639" s="153"/>
      <c r="AD6639" s="153"/>
      <c r="AE6639" s="190"/>
      <c r="AF6639" s="189"/>
      <c r="AG6639" s="190"/>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5"/>
      <c r="Y6640" s="171"/>
      <c r="Z6640" s="172"/>
      <c r="AA6640" s="209"/>
      <c r="AB6640" s="189"/>
      <c r="AC6640" s="153"/>
      <c r="AD6640" s="153"/>
      <c r="AE6640" s="190"/>
      <c r="AF6640" s="189"/>
      <c r="AG6640" s="190"/>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5"/>
      <c r="Y6641" s="171"/>
      <c r="Z6641" s="172"/>
      <c r="AA6641" s="209"/>
      <c r="AB6641" s="189"/>
      <c r="AC6641" s="153"/>
      <c r="AD6641" s="153"/>
      <c r="AE6641" s="190"/>
      <c r="AF6641" s="189"/>
      <c r="AG6641" s="190"/>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5"/>
      <c r="Y6642" s="171"/>
      <c r="Z6642" s="172"/>
      <c r="AA6642" s="209"/>
      <c r="AB6642" s="189"/>
      <c r="AC6642" s="153"/>
      <c r="AD6642" s="153"/>
      <c r="AE6642" s="190"/>
      <c r="AF6642" s="189"/>
      <c r="AG6642" s="190"/>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5"/>
      <c r="Y6643" s="171"/>
      <c r="Z6643" s="172"/>
      <c r="AA6643" s="209"/>
      <c r="AB6643" s="189"/>
      <c r="AC6643" s="153"/>
      <c r="AD6643" s="153"/>
      <c r="AE6643" s="190"/>
      <c r="AF6643" s="189"/>
      <c r="AG6643" s="190"/>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5"/>
      <c r="Y6644" s="171"/>
      <c r="Z6644" s="172"/>
      <c r="AA6644" s="209"/>
      <c r="AB6644" s="189"/>
      <c r="AC6644" s="153"/>
      <c r="AD6644" s="153"/>
      <c r="AE6644" s="190"/>
      <c r="AF6644" s="189"/>
      <c r="AG6644" s="190"/>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5"/>
      <c r="Y6645" s="171"/>
      <c r="Z6645" s="172"/>
      <c r="AA6645" s="209"/>
      <c r="AB6645" s="189"/>
      <c r="AC6645" s="153"/>
      <c r="AD6645" s="153"/>
      <c r="AE6645" s="190"/>
      <c r="AF6645" s="189"/>
      <c r="AG6645" s="190"/>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5"/>
      <c r="Y6646" s="171"/>
      <c r="Z6646" s="172"/>
      <c r="AA6646" s="209"/>
      <c r="AB6646" s="189"/>
      <c r="AC6646" s="153"/>
      <c r="AD6646" s="153"/>
      <c r="AE6646" s="190"/>
      <c r="AF6646" s="189"/>
      <c r="AG6646" s="190"/>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5"/>
      <c r="Y6647" s="171"/>
      <c r="Z6647" s="172"/>
      <c r="AA6647" s="209"/>
      <c r="AB6647" s="189"/>
      <c r="AC6647" s="153"/>
      <c r="AD6647" s="153"/>
      <c r="AE6647" s="190"/>
      <c r="AF6647" s="189"/>
      <c r="AG6647" s="190"/>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5"/>
      <c r="Y6648" s="171"/>
      <c r="Z6648" s="172"/>
      <c r="AA6648" s="209"/>
      <c r="AB6648" s="189"/>
      <c r="AC6648" s="153"/>
      <c r="AD6648" s="153"/>
      <c r="AE6648" s="190"/>
      <c r="AF6648" s="189"/>
      <c r="AG6648" s="190"/>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5"/>
      <c r="Y6649" s="171"/>
      <c r="Z6649" s="172"/>
      <c r="AA6649" s="209"/>
      <c r="AB6649" s="189"/>
      <c r="AC6649" s="153"/>
      <c r="AD6649" s="153"/>
      <c r="AE6649" s="190"/>
      <c r="AF6649" s="189"/>
      <c r="AG6649" s="190"/>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5"/>
      <c r="Y6650" s="171"/>
      <c r="Z6650" s="172"/>
      <c r="AA6650" s="209"/>
      <c r="AB6650" s="189"/>
      <c r="AC6650" s="153"/>
      <c r="AD6650" s="153"/>
      <c r="AE6650" s="190"/>
      <c r="AF6650" s="189"/>
      <c r="AG6650" s="190"/>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5"/>
      <c r="Y6651" s="171"/>
      <c r="Z6651" s="172"/>
      <c r="AA6651" s="209"/>
      <c r="AB6651" s="189"/>
      <c r="AC6651" s="153"/>
      <c r="AD6651" s="153"/>
      <c r="AE6651" s="190"/>
      <c r="AF6651" s="189"/>
      <c r="AG6651" s="190"/>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5"/>
      <c r="Y6652" s="171"/>
      <c r="Z6652" s="172"/>
      <c r="AA6652" s="209"/>
      <c r="AB6652" s="189"/>
      <c r="AC6652" s="153"/>
      <c r="AD6652" s="153"/>
      <c r="AE6652" s="190"/>
      <c r="AF6652" s="189"/>
      <c r="AG6652" s="190"/>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5"/>
      <c r="Y6653" s="171"/>
      <c r="Z6653" s="172"/>
      <c r="AA6653" s="209"/>
      <c r="AB6653" s="189"/>
      <c r="AC6653" s="153"/>
      <c r="AD6653" s="153"/>
      <c r="AE6653" s="190"/>
      <c r="AF6653" s="189"/>
      <c r="AG6653" s="190"/>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5"/>
      <c r="Y6654" s="171"/>
      <c r="Z6654" s="172"/>
      <c r="AA6654" s="209"/>
      <c r="AB6654" s="189"/>
      <c r="AC6654" s="153"/>
      <c r="AD6654" s="153"/>
      <c r="AE6654" s="190"/>
      <c r="AF6654" s="189"/>
      <c r="AG6654" s="190"/>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5"/>
      <c r="Y6655" s="171"/>
      <c r="Z6655" s="172"/>
      <c r="AA6655" s="209"/>
      <c r="AB6655" s="189"/>
      <c r="AC6655" s="153"/>
      <c r="AD6655" s="153"/>
      <c r="AE6655" s="190"/>
      <c r="AF6655" s="189"/>
      <c r="AG6655" s="190"/>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5"/>
      <c r="Y6656" s="171"/>
      <c r="Z6656" s="172"/>
      <c r="AA6656" s="209"/>
      <c r="AB6656" s="189"/>
      <c r="AC6656" s="153"/>
      <c r="AD6656" s="153"/>
      <c r="AE6656" s="190"/>
      <c r="AF6656" s="189"/>
      <c r="AG6656" s="190"/>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5"/>
      <c r="Y6657" s="171"/>
      <c r="Z6657" s="172"/>
      <c r="AA6657" s="209"/>
      <c r="AB6657" s="189"/>
      <c r="AC6657" s="153"/>
      <c r="AD6657" s="153"/>
      <c r="AE6657" s="190"/>
      <c r="AF6657" s="189"/>
      <c r="AG6657" s="190"/>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5"/>
      <c r="Y6658" s="171"/>
      <c r="Z6658" s="172"/>
      <c r="AA6658" s="209"/>
      <c r="AB6658" s="189"/>
      <c r="AC6658" s="153"/>
      <c r="AD6658" s="153"/>
      <c r="AE6658" s="190"/>
      <c r="AF6658" s="189"/>
      <c r="AG6658" s="190"/>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5"/>
      <c r="Y6659" s="171"/>
      <c r="Z6659" s="172"/>
      <c r="AA6659" s="209"/>
      <c r="AB6659" s="189"/>
      <c r="AC6659" s="153"/>
      <c r="AD6659" s="153"/>
      <c r="AE6659" s="190"/>
      <c r="AF6659" s="189"/>
      <c r="AG6659" s="190"/>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5"/>
      <c r="Y6660" s="171"/>
      <c r="Z6660" s="172"/>
      <c r="AA6660" s="209"/>
      <c r="AB6660" s="189"/>
      <c r="AC6660" s="153"/>
      <c r="AD6660" s="153"/>
      <c r="AE6660" s="190"/>
      <c r="AF6660" s="189"/>
      <c r="AG6660" s="190"/>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5"/>
      <c r="Y6661" s="171"/>
      <c r="Z6661" s="172"/>
      <c r="AA6661" s="209"/>
      <c r="AB6661" s="189"/>
      <c r="AC6661" s="153"/>
      <c r="AD6661" s="153"/>
      <c r="AE6661" s="190"/>
      <c r="AF6661" s="189"/>
      <c r="AG6661" s="190"/>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5"/>
      <c r="Y6662" s="171"/>
      <c r="Z6662" s="172"/>
      <c r="AA6662" s="209"/>
      <c r="AB6662" s="189"/>
      <c r="AC6662" s="153"/>
      <c r="AD6662" s="153"/>
      <c r="AE6662" s="190"/>
      <c r="AF6662" s="189"/>
      <c r="AG6662" s="190"/>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5"/>
      <c r="Y6663" s="171"/>
      <c r="Z6663" s="172"/>
      <c r="AA6663" s="209"/>
      <c r="AB6663" s="189"/>
      <c r="AC6663" s="153"/>
      <c r="AD6663" s="153"/>
      <c r="AE6663" s="190"/>
      <c r="AF6663" s="189"/>
      <c r="AG6663" s="190"/>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5"/>
      <c r="Y6664" s="171"/>
      <c r="Z6664" s="172"/>
      <c r="AA6664" s="209"/>
      <c r="AB6664" s="189"/>
      <c r="AC6664" s="153"/>
      <c r="AD6664" s="153"/>
      <c r="AE6664" s="190"/>
      <c r="AF6664" s="189"/>
      <c r="AG6664" s="190"/>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5"/>
      <c r="Y6665" s="171"/>
      <c r="Z6665" s="172"/>
      <c r="AA6665" s="209"/>
      <c r="AB6665" s="189"/>
      <c r="AC6665" s="153"/>
      <c r="AD6665" s="153"/>
      <c r="AE6665" s="190"/>
      <c r="AF6665" s="189"/>
      <c r="AG6665" s="190"/>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5"/>
      <c r="Y6666" s="171"/>
      <c r="Z6666" s="172"/>
      <c r="AA6666" s="209"/>
      <c r="AB6666" s="189"/>
      <c r="AC6666" s="153"/>
      <c r="AD6666" s="153"/>
      <c r="AE6666" s="190"/>
      <c r="AF6666" s="189"/>
      <c r="AG6666" s="190"/>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5"/>
      <c r="Y6667" s="171"/>
      <c r="Z6667" s="172"/>
      <c r="AA6667" s="209"/>
      <c r="AB6667" s="189"/>
      <c r="AC6667" s="153"/>
      <c r="AD6667" s="153"/>
      <c r="AE6667" s="190"/>
      <c r="AF6667" s="189"/>
      <c r="AG6667" s="190"/>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5"/>
      <c r="Y6668" s="171"/>
      <c r="Z6668" s="172"/>
      <c r="AA6668" s="209"/>
      <c r="AB6668" s="189"/>
      <c r="AC6668" s="153"/>
      <c r="AD6668" s="153"/>
      <c r="AE6668" s="190"/>
      <c r="AF6668" s="189"/>
      <c r="AG6668" s="190"/>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5"/>
      <c r="Y6669" s="171"/>
      <c r="Z6669" s="172"/>
      <c r="AA6669" s="209"/>
      <c r="AB6669" s="189"/>
      <c r="AC6669" s="153"/>
      <c r="AD6669" s="153"/>
      <c r="AE6669" s="190"/>
      <c r="AF6669" s="189"/>
      <c r="AG6669" s="190"/>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5"/>
      <c r="Y6670" s="171"/>
      <c r="Z6670" s="172"/>
      <c r="AA6670" s="209"/>
      <c r="AB6670" s="189"/>
      <c r="AC6670" s="153"/>
      <c r="AD6670" s="153"/>
      <c r="AE6670" s="190"/>
      <c r="AF6670" s="189"/>
      <c r="AG6670" s="190"/>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5"/>
      <c r="Y6671" s="171"/>
      <c r="Z6671" s="172"/>
      <c r="AA6671" s="209"/>
      <c r="AB6671" s="189"/>
      <c r="AC6671" s="153"/>
      <c r="AD6671" s="153"/>
      <c r="AE6671" s="190"/>
      <c r="AF6671" s="189"/>
      <c r="AG6671" s="190"/>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5"/>
      <c r="Y6672" s="171"/>
      <c r="Z6672" s="172"/>
      <c r="AA6672" s="209"/>
      <c r="AB6672" s="189"/>
      <c r="AC6672" s="153"/>
      <c r="AD6672" s="153"/>
      <c r="AE6672" s="190"/>
      <c r="AF6672" s="189"/>
      <c r="AG6672" s="190"/>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5"/>
      <c r="Y6673" s="171"/>
      <c r="Z6673" s="172"/>
      <c r="AA6673" s="209"/>
      <c r="AB6673" s="189"/>
      <c r="AC6673" s="153"/>
      <c r="AD6673" s="153"/>
      <c r="AE6673" s="190"/>
      <c r="AF6673" s="189"/>
      <c r="AG6673" s="190"/>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5"/>
      <c r="Y6674" s="171"/>
      <c r="Z6674" s="172"/>
      <c r="AA6674" s="209"/>
      <c r="AB6674" s="189"/>
      <c r="AC6674" s="153"/>
      <c r="AD6674" s="153"/>
      <c r="AE6674" s="190"/>
      <c r="AF6674" s="189"/>
      <c r="AG6674" s="190"/>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5"/>
      <c r="Y6675" s="171"/>
      <c r="Z6675" s="172"/>
      <c r="AA6675" s="209"/>
      <c r="AB6675" s="189"/>
      <c r="AC6675" s="153"/>
      <c r="AD6675" s="153"/>
      <c r="AE6675" s="190"/>
      <c r="AF6675" s="189"/>
      <c r="AG6675" s="190"/>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5"/>
      <c r="Y6676" s="171"/>
      <c r="Z6676" s="172"/>
      <c r="AA6676" s="209"/>
      <c r="AB6676" s="189"/>
      <c r="AC6676" s="153"/>
      <c r="AD6676" s="153"/>
      <c r="AE6676" s="190"/>
      <c r="AF6676" s="189"/>
      <c r="AG6676" s="190"/>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5"/>
      <c r="Y6677" s="171"/>
      <c r="Z6677" s="172"/>
      <c r="AA6677" s="209"/>
      <c r="AB6677" s="189"/>
      <c r="AC6677" s="153"/>
      <c r="AD6677" s="153"/>
      <c r="AE6677" s="190"/>
      <c r="AF6677" s="189"/>
      <c r="AG6677" s="190"/>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5"/>
      <c r="Y6678" s="171"/>
      <c r="Z6678" s="172"/>
      <c r="AA6678" s="209"/>
      <c r="AB6678" s="189"/>
      <c r="AC6678" s="153"/>
      <c r="AD6678" s="153"/>
      <c r="AE6678" s="190"/>
      <c r="AF6678" s="189"/>
      <c r="AG6678" s="190"/>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5"/>
      <c r="Y6679" s="171"/>
      <c r="Z6679" s="172"/>
      <c r="AA6679" s="209"/>
      <c r="AB6679" s="189"/>
      <c r="AC6679" s="153"/>
      <c r="AD6679" s="153"/>
      <c r="AE6679" s="190"/>
      <c r="AF6679" s="189"/>
      <c r="AG6679" s="190"/>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5"/>
      <c r="Y6680" s="171"/>
      <c r="Z6680" s="172"/>
      <c r="AA6680" s="209"/>
      <c r="AB6680" s="189"/>
      <c r="AC6680" s="153"/>
      <c r="AD6680" s="153"/>
      <c r="AE6680" s="190"/>
      <c r="AF6680" s="189"/>
      <c r="AG6680" s="190"/>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5"/>
      <c r="Y6681" s="171"/>
      <c r="Z6681" s="172"/>
      <c r="AA6681" s="209"/>
      <c r="AB6681" s="189"/>
      <c r="AC6681" s="153"/>
      <c r="AD6681" s="153"/>
      <c r="AE6681" s="190"/>
      <c r="AF6681" s="189"/>
      <c r="AG6681" s="190"/>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5"/>
      <c r="Y6682" s="171"/>
      <c r="Z6682" s="172"/>
      <c r="AA6682" s="209"/>
      <c r="AB6682" s="189"/>
      <c r="AC6682" s="153"/>
      <c r="AD6682" s="153"/>
      <c r="AE6682" s="190"/>
      <c r="AF6682" s="189"/>
      <c r="AG6682" s="190"/>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5"/>
      <c r="Y6683" s="171"/>
      <c r="Z6683" s="172"/>
      <c r="AA6683" s="209"/>
      <c r="AB6683" s="189"/>
      <c r="AC6683" s="153"/>
      <c r="AD6683" s="153"/>
      <c r="AE6683" s="190"/>
      <c r="AF6683" s="189"/>
      <c r="AG6683" s="190"/>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5"/>
      <c r="Y6684" s="171"/>
      <c r="Z6684" s="172"/>
      <c r="AA6684" s="209"/>
      <c r="AB6684" s="189"/>
      <c r="AC6684" s="153"/>
      <c r="AD6684" s="153"/>
      <c r="AE6684" s="190"/>
      <c r="AF6684" s="189"/>
      <c r="AG6684" s="190"/>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5"/>
      <c r="Y6685" s="171"/>
      <c r="Z6685" s="172"/>
      <c r="AA6685" s="209"/>
      <c r="AB6685" s="189"/>
      <c r="AC6685" s="153"/>
      <c r="AD6685" s="153"/>
      <c r="AE6685" s="190"/>
      <c r="AF6685" s="189"/>
      <c r="AG6685" s="190"/>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5"/>
      <c r="Y6686" s="171"/>
      <c r="Z6686" s="172"/>
      <c r="AA6686" s="209"/>
      <c r="AB6686" s="189"/>
      <c r="AC6686" s="153"/>
      <c r="AD6686" s="153"/>
      <c r="AE6686" s="190"/>
      <c r="AF6686" s="189"/>
      <c r="AG6686" s="190"/>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5"/>
      <c r="Y6687" s="171"/>
      <c r="Z6687" s="172"/>
      <c r="AA6687" s="209"/>
      <c r="AB6687" s="189"/>
      <c r="AC6687" s="153"/>
      <c r="AD6687" s="153"/>
      <c r="AE6687" s="190"/>
      <c r="AF6687" s="189"/>
      <c r="AG6687" s="190"/>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5"/>
      <c r="Y6688" s="171"/>
      <c r="Z6688" s="172"/>
      <c r="AA6688" s="209"/>
      <c r="AB6688" s="189"/>
      <c r="AC6688" s="153"/>
      <c r="AD6688" s="153"/>
      <c r="AE6688" s="190"/>
      <c r="AF6688" s="189"/>
      <c r="AG6688" s="190"/>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5"/>
      <c r="Y6689" s="171"/>
      <c r="Z6689" s="172"/>
      <c r="AA6689" s="209"/>
      <c r="AB6689" s="189"/>
      <c r="AC6689" s="153"/>
      <c r="AD6689" s="153"/>
      <c r="AE6689" s="190"/>
      <c r="AF6689" s="189"/>
      <c r="AG6689" s="190"/>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5"/>
      <c r="Y6690" s="171"/>
      <c r="Z6690" s="172"/>
      <c r="AA6690" s="209"/>
      <c r="AB6690" s="189"/>
      <c r="AC6690" s="153"/>
      <c r="AD6690" s="153"/>
      <c r="AE6690" s="190"/>
      <c r="AF6690" s="189"/>
      <c r="AG6690" s="190"/>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5"/>
      <c r="Y6691" s="171"/>
      <c r="Z6691" s="172"/>
      <c r="AA6691" s="209"/>
      <c r="AB6691" s="189"/>
      <c r="AC6691" s="153"/>
      <c r="AD6691" s="153"/>
      <c r="AE6691" s="190"/>
      <c r="AF6691" s="189"/>
      <c r="AG6691" s="190"/>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5"/>
      <c r="Y6692" s="171"/>
      <c r="Z6692" s="172"/>
      <c r="AA6692" s="209"/>
      <c r="AB6692" s="189"/>
      <c r="AC6692" s="153"/>
      <c r="AD6692" s="153"/>
      <c r="AE6692" s="190"/>
      <c r="AF6692" s="189"/>
      <c r="AG6692" s="190"/>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5"/>
      <c r="Y6693" s="171"/>
      <c r="Z6693" s="172"/>
      <c r="AA6693" s="209"/>
      <c r="AB6693" s="189"/>
      <c r="AC6693" s="153"/>
      <c r="AD6693" s="153"/>
      <c r="AE6693" s="190"/>
      <c r="AF6693" s="189"/>
      <c r="AG6693" s="190"/>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5"/>
      <c r="Y6694" s="171"/>
      <c r="Z6694" s="172"/>
      <c r="AA6694" s="209"/>
      <c r="AB6694" s="189"/>
      <c r="AC6694" s="153"/>
      <c r="AD6694" s="153"/>
      <c r="AE6694" s="190"/>
      <c r="AF6694" s="189"/>
      <c r="AG6694" s="190"/>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5"/>
      <c r="Y6695" s="171"/>
      <c r="Z6695" s="172"/>
      <c r="AA6695" s="209"/>
      <c r="AB6695" s="189"/>
      <c r="AC6695" s="153"/>
      <c r="AD6695" s="153"/>
      <c r="AE6695" s="190"/>
      <c r="AF6695" s="189"/>
      <c r="AG6695" s="190"/>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5"/>
      <c r="Y6696" s="171"/>
      <c r="Z6696" s="172"/>
      <c r="AA6696" s="209"/>
      <c r="AB6696" s="189"/>
      <c r="AC6696" s="153"/>
      <c r="AD6696" s="153"/>
      <c r="AE6696" s="190"/>
      <c r="AF6696" s="189"/>
      <c r="AG6696" s="190"/>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5"/>
      <c r="Y6697" s="171"/>
      <c r="Z6697" s="172"/>
      <c r="AA6697" s="209"/>
      <c r="AB6697" s="189"/>
      <c r="AC6697" s="153"/>
      <c r="AD6697" s="153"/>
      <c r="AE6697" s="190"/>
      <c r="AF6697" s="189"/>
      <c r="AG6697" s="190"/>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5"/>
      <c r="Y6698" s="171"/>
      <c r="Z6698" s="172"/>
      <c r="AA6698" s="209"/>
      <c r="AB6698" s="189"/>
      <c r="AC6698" s="153"/>
      <c r="AD6698" s="153"/>
      <c r="AE6698" s="190"/>
      <c r="AF6698" s="189"/>
      <c r="AG6698" s="190"/>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5"/>
      <c r="Y6699" s="171"/>
      <c r="Z6699" s="172"/>
      <c r="AA6699" s="209"/>
      <c r="AB6699" s="189"/>
      <c r="AC6699" s="153"/>
      <c r="AD6699" s="153"/>
      <c r="AE6699" s="190"/>
      <c r="AF6699" s="189"/>
      <c r="AG6699" s="190"/>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5"/>
      <c r="Y6700" s="171"/>
      <c r="Z6700" s="172"/>
      <c r="AA6700" s="209"/>
      <c r="AB6700" s="189"/>
      <c r="AC6700" s="153"/>
      <c r="AD6700" s="153"/>
      <c r="AE6700" s="190"/>
      <c r="AF6700" s="189"/>
      <c r="AG6700" s="190"/>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5"/>
      <c r="Y6701" s="171"/>
      <c r="Z6701" s="172"/>
      <c r="AA6701" s="209"/>
      <c r="AB6701" s="189"/>
      <c r="AC6701" s="153"/>
      <c r="AD6701" s="153"/>
      <c r="AE6701" s="190"/>
      <c r="AF6701" s="189"/>
      <c r="AG6701" s="190"/>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5"/>
      <c r="Y6702" s="171"/>
      <c r="Z6702" s="172"/>
      <c r="AA6702" s="209"/>
      <c r="AB6702" s="189"/>
      <c r="AC6702" s="153"/>
      <c r="AD6702" s="153"/>
      <c r="AE6702" s="190"/>
      <c r="AF6702" s="189"/>
      <c r="AG6702" s="190"/>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5"/>
      <c r="Y6703" s="171"/>
      <c r="Z6703" s="172"/>
      <c r="AA6703" s="209"/>
      <c r="AB6703" s="189"/>
      <c r="AC6703" s="153"/>
      <c r="AD6703" s="153"/>
      <c r="AE6703" s="190"/>
      <c r="AF6703" s="189"/>
      <c r="AG6703" s="190"/>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5"/>
      <c r="Y6704" s="171"/>
      <c r="Z6704" s="172"/>
      <c r="AA6704" s="209"/>
      <c r="AB6704" s="189"/>
      <c r="AC6704" s="153"/>
      <c r="AD6704" s="153"/>
      <c r="AE6704" s="190"/>
      <c r="AF6704" s="189"/>
      <c r="AG6704" s="190"/>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5"/>
      <c r="Y6705" s="171"/>
      <c r="Z6705" s="172"/>
      <c r="AA6705" s="209"/>
      <c r="AB6705" s="189"/>
      <c r="AC6705" s="153"/>
      <c r="AD6705" s="153"/>
      <c r="AE6705" s="190"/>
      <c r="AF6705" s="189"/>
      <c r="AG6705" s="190"/>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5"/>
      <c r="Y6706" s="171"/>
      <c r="Z6706" s="172"/>
      <c r="AA6706" s="209"/>
      <c r="AB6706" s="189"/>
      <c r="AC6706" s="153"/>
      <c r="AD6706" s="153"/>
      <c r="AE6706" s="190"/>
      <c r="AF6706" s="189"/>
      <c r="AG6706" s="190"/>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5"/>
      <c r="Y6707" s="171"/>
      <c r="Z6707" s="172"/>
      <c r="AA6707" s="209"/>
      <c r="AB6707" s="189"/>
      <c r="AC6707" s="153"/>
      <c r="AD6707" s="153"/>
      <c r="AE6707" s="190"/>
      <c r="AF6707" s="189"/>
      <c r="AG6707" s="190"/>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5"/>
      <c r="Y6708" s="171"/>
      <c r="Z6708" s="172"/>
      <c r="AA6708" s="209"/>
      <c r="AB6708" s="189"/>
      <c r="AC6708" s="153"/>
      <c r="AD6708" s="153"/>
      <c r="AE6708" s="190"/>
      <c r="AF6708" s="189"/>
      <c r="AG6708" s="190"/>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5"/>
      <c r="Y6709" s="171"/>
      <c r="Z6709" s="172"/>
      <c r="AA6709" s="209"/>
      <c r="AB6709" s="189"/>
      <c r="AC6709" s="153"/>
      <c r="AD6709" s="153"/>
      <c r="AE6709" s="190"/>
      <c r="AF6709" s="189"/>
      <c r="AG6709" s="190"/>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5"/>
      <c r="Y6710" s="171"/>
      <c r="Z6710" s="172"/>
      <c r="AA6710" s="209"/>
      <c r="AB6710" s="189"/>
      <c r="AC6710" s="153"/>
      <c r="AD6710" s="153"/>
      <c r="AE6710" s="190"/>
      <c r="AF6710" s="189"/>
      <c r="AG6710" s="190"/>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5"/>
      <c r="Y6711" s="171"/>
      <c r="Z6711" s="172"/>
      <c r="AA6711" s="209"/>
      <c r="AB6711" s="189"/>
      <c r="AC6711" s="153"/>
      <c r="AD6711" s="153"/>
      <c r="AE6711" s="190"/>
      <c r="AF6711" s="189"/>
      <c r="AG6711" s="190"/>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5"/>
      <c r="Y6712" s="171"/>
      <c r="Z6712" s="172"/>
      <c r="AA6712" s="209"/>
      <c r="AB6712" s="189"/>
      <c r="AC6712" s="153"/>
      <c r="AD6712" s="153"/>
      <c r="AE6712" s="190"/>
      <c r="AF6712" s="189"/>
      <c r="AG6712" s="190"/>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5"/>
      <c r="Y6713" s="171"/>
      <c r="Z6713" s="172"/>
      <c r="AA6713" s="209"/>
      <c r="AB6713" s="189"/>
      <c r="AC6713" s="153"/>
      <c r="AD6713" s="153"/>
      <c r="AE6713" s="190"/>
      <c r="AF6713" s="189"/>
      <c r="AG6713" s="190"/>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5"/>
      <c r="Y6714" s="171"/>
      <c r="Z6714" s="172"/>
      <c r="AA6714" s="209"/>
      <c r="AB6714" s="189"/>
      <c r="AC6714" s="153"/>
      <c r="AD6714" s="153"/>
      <c r="AE6714" s="190"/>
      <c r="AF6714" s="189"/>
      <c r="AG6714" s="190"/>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5"/>
      <c r="Y6715" s="171"/>
      <c r="Z6715" s="172"/>
      <c r="AA6715" s="209"/>
      <c r="AB6715" s="189"/>
      <c r="AC6715" s="153"/>
      <c r="AD6715" s="153"/>
      <c r="AE6715" s="190"/>
      <c r="AF6715" s="189"/>
      <c r="AG6715" s="190"/>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5"/>
      <c r="Y6716" s="171"/>
      <c r="Z6716" s="172"/>
      <c r="AA6716" s="209"/>
      <c r="AB6716" s="189"/>
      <c r="AC6716" s="153"/>
      <c r="AD6716" s="153"/>
      <c r="AE6716" s="190"/>
      <c r="AF6716" s="189"/>
      <c r="AG6716" s="190"/>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5"/>
      <c r="Y6717" s="171"/>
      <c r="Z6717" s="172"/>
      <c r="AA6717" s="209"/>
      <c r="AB6717" s="189"/>
      <c r="AC6717" s="153"/>
      <c r="AD6717" s="153"/>
      <c r="AE6717" s="190"/>
      <c r="AF6717" s="189"/>
      <c r="AG6717" s="190"/>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5"/>
      <c r="Y6718" s="171"/>
      <c r="Z6718" s="172"/>
      <c r="AA6718" s="209"/>
      <c r="AB6718" s="189"/>
      <c r="AC6718" s="153"/>
      <c r="AD6718" s="153"/>
      <c r="AE6718" s="190"/>
      <c r="AF6718" s="189"/>
      <c r="AG6718" s="190"/>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5"/>
      <c r="Y6719" s="171"/>
      <c r="Z6719" s="172"/>
      <c r="AA6719" s="209"/>
      <c r="AB6719" s="189"/>
      <c r="AC6719" s="153"/>
      <c r="AD6719" s="153"/>
      <c r="AE6719" s="190"/>
      <c r="AF6719" s="189"/>
      <c r="AG6719" s="190"/>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5"/>
      <c r="Y6720" s="171"/>
      <c r="Z6720" s="172"/>
      <c r="AA6720" s="209"/>
      <c r="AB6720" s="189"/>
      <c r="AC6720" s="153"/>
      <c r="AD6720" s="153"/>
      <c r="AE6720" s="190"/>
      <c r="AF6720" s="189"/>
      <c r="AG6720" s="190"/>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5"/>
      <c r="Y6721" s="171"/>
      <c r="Z6721" s="172"/>
      <c r="AA6721" s="209"/>
      <c r="AB6721" s="189"/>
      <c r="AC6721" s="153"/>
      <c r="AD6721" s="153"/>
      <c r="AE6721" s="190"/>
      <c r="AF6721" s="189"/>
      <c r="AG6721" s="190"/>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5"/>
      <c r="Y6722" s="171"/>
      <c r="Z6722" s="172"/>
      <c r="AA6722" s="209"/>
      <c r="AB6722" s="189"/>
      <c r="AC6722" s="153"/>
      <c r="AD6722" s="153"/>
      <c r="AE6722" s="190"/>
      <c r="AF6722" s="189"/>
      <c r="AG6722" s="190"/>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5"/>
      <c r="Y6723" s="171"/>
      <c r="Z6723" s="172"/>
      <c r="AA6723" s="209"/>
      <c r="AB6723" s="189"/>
      <c r="AC6723" s="153"/>
      <c r="AD6723" s="153"/>
      <c r="AE6723" s="190"/>
      <c r="AF6723" s="189"/>
      <c r="AG6723" s="190"/>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5"/>
      <c r="Y6724" s="171"/>
      <c r="Z6724" s="172"/>
      <c r="AA6724" s="209"/>
      <c r="AB6724" s="189"/>
      <c r="AC6724" s="153"/>
      <c r="AD6724" s="153"/>
      <c r="AE6724" s="190"/>
      <c r="AF6724" s="189"/>
      <c r="AG6724" s="190"/>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5"/>
      <c r="Y6725" s="171"/>
      <c r="Z6725" s="172"/>
      <c r="AA6725" s="209"/>
      <c r="AB6725" s="189"/>
      <c r="AC6725" s="153"/>
      <c r="AD6725" s="153"/>
      <c r="AE6725" s="190"/>
      <c r="AF6725" s="189"/>
      <c r="AG6725" s="190"/>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5"/>
      <c r="Y6726" s="171"/>
      <c r="Z6726" s="172"/>
      <c r="AA6726" s="209"/>
      <c r="AB6726" s="189"/>
      <c r="AC6726" s="153"/>
      <c r="AD6726" s="153"/>
      <c r="AE6726" s="190"/>
      <c r="AF6726" s="189"/>
      <c r="AG6726" s="190"/>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5"/>
      <c r="Y6727" s="171"/>
      <c r="Z6727" s="172"/>
      <c r="AA6727" s="209"/>
      <c r="AB6727" s="189"/>
      <c r="AC6727" s="153"/>
      <c r="AD6727" s="153"/>
      <c r="AE6727" s="190"/>
      <c r="AF6727" s="189"/>
      <c r="AG6727" s="190"/>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5"/>
      <c r="Y6728" s="171"/>
      <c r="Z6728" s="172"/>
      <c r="AA6728" s="209"/>
      <c r="AB6728" s="189"/>
      <c r="AC6728" s="153"/>
      <c r="AD6728" s="153"/>
      <c r="AE6728" s="190"/>
      <c r="AF6728" s="189"/>
      <c r="AG6728" s="190"/>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5"/>
      <c r="Y6729" s="171"/>
      <c r="Z6729" s="172"/>
      <c r="AA6729" s="209"/>
      <c r="AB6729" s="189"/>
      <c r="AC6729" s="153"/>
      <c r="AD6729" s="153"/>
      <c r="AE6729" s="190"/>
      <c r="AF6729" s="189"/>
      <c r="AG6729" s="190"/>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5"/>
      <c r="Y6730" s="171"/>
      <c r="Z6730" s="172"/>
      <c r="AA6730" s="209"/>
      <c r="AB6730" s="189"/>
      <c r="AC6730" s="153"/>
      <c r="AD6730" s="153"/>
      <c r="AE6730" s="190"/>
      <c r="AF6730" s="189"/>
      <c r="AG6730" s="190"/>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5"/>
      <c r="Y6731" s="171"/>
      <c r="Z6731" s="172"/>
      <c r="AA6731" s="209"/>
      <c r="AB6731" s="189"/>
      <c r="AC6731" s="153"/>
      <c r="AD6731" s="153"/>
      <c r="AE6731" s="190"/>
      <c r="AF6731" s="189"/>
      <c r="AG6731" s="190"/>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5"/>
      <c r="Y6732" s="171"/>
      <c r="Z6732" s="172"/>
      <c r="AA6732" s="209"/>
      <c r="AB6732" s="189"/>
      <c r="AC6732" s="153"/>
      <c r="AD6732" s="153"/>
      <c r="AE6732" s="190"/>
      <c r="AF6732" s="189"/>
      <c r="AG6732" s="190"/>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5"/>
      <c r="Y6733" s="171"/>
      <c r="Z6733" s="172"/>
      <c r="AA6733" s="209"/>
      <c r="AB6733" s="189"/>
      <c r="AC6733" s="153"/>
      <c r="AD6733" s="153"/>
      <c r="AE6733" s="190"/>
      <c r="AF6733" s="189"/>
      <c r="AG6733" s="190"/>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5"/>
      <c r="Y6734" s="171"/>
      <c r="Z6734" s="172"/>
      <c r="AA6734" s="209"/>
      <c r="AB6734" s="189"/>
      <c r="AC6734" s="153"/>
      <c r="AD6734" s="153"/>
      <c r="AE6734" s="190"/>
      <c r="AF6734" s="189"/>
      <c r="AG6734" s="190"/>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5"/>
      <c r="Y6735" s="171"/>
      <c r="Z6735" s="172"/>
      <c r="AA6735" s="209"/>
      <c r="AB6735" s="189"/>
      <c r="AC6735" s="153"/>
      <c r="AD6735" s="153"/>
      <c r="AE6735" s="190"/>
      <c r="AF6735" s="189"/>
      <c r="AG6735" s="190"/>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5"/>
      <c r="Y6736" s="171"/>
      <c r="Z6736" s="172"/>
      <c r="AA6736" s="209"/>
      <c r="AB6736" s="189"/>
      <c r="AC6736" s="153"/>
      <c r="AD6736" s="153"/>
      <c r="AE6736" s="190"/>
      <c r="AF6736" s="189"/>
      <c r="AG6736" s="190"/>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5"/>
      <c r="Y6737" s="171"/>
      <c r="Z6737" s="172"/>
      <c r="AA6737" s="209"/>
      <c r="AB6737" s="189"/>
      <c r="AC6737" s="153"/>
      <c r="AD6737" s="153"/>
      <c r="AE6737" s="190"/>
      <c r="AF6737" s="189"/>
      <c r="AG6737" s="190"/>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5"/>
      <c r="Y6738" s="171"/>
      <c r="Z6738" s="172"/>
      <c r="AA6738" s="209"/>
      <c r="AB6738" s="189"/>
      <c r="AC6738" s="153"/>
      <c r="AD6738" s="153"/>
      <c r="AE6738" s="190"/>
      <c r="AF6738" s="189"/>
      <c r="AG6738" s="190"/>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5"/>
      <c r="Y6739" s="171"/>
      <c r="Z6739" s="172"/>
      <c r="AA6739" s="209"/>
      <c r="AB6739" s="189"/>
      <c r="AC6739" s="153"/>
      <c r="AD6739" s="153"/>
      <c r="AE6739" s="190"/>
      <c r="AF6739" s="189"/>
      <c r="AG6739" s="190"/>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5"/>
      <c r="Y6740" s="171"/>
      <c r="Z6740" s="172"/>
      <c r="AA6740" s="209"/>
      <c r="AB6740" s="189"/>
      <c r="AC6740" s="153"/>
      <c r="AD6740" s="153"/>
      <c r="AE6740" s="190"/>
      <c r="AF6740" s="189"/>
      <c r="AG6740" s="190"/>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5"/>
      <c r="Y6741" s="171"/>
      <c r="Z6741" s="172"/>
      <c r="AA6741" s="209"/>
      <c r="AB6741" s="189"/>
      <c r="AC6741" s="153"/>
      <c r="AD6741" s="153"/>
      <c r="AE6741" s="190"/>
      <c r="AF6741" s="189"/>
      <c r="AG6741" s="190"/>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5"/>
      <c r="Y6742" s="171"/>
      <c r="Z6742" s="172"/>
      <c r="AA6742" s="209"/>
      <c r="AB6742" s="189"/>
      <c r="AC6742" s="153"/>
      <c r="AD6742" s="153"/>
      <c r="AE6742" s="190"/>
      <c r="AF6742" s="189"/>
      <c r="AG6742" s="190"/>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5"/>
      <c r="Y6743" s="171"/>
      <c r="Z6743" s="172"/>
      <c r="AA6743" s="209"/>
      <c r="AB6743" s="189"/>
      <c r="AC6743" s="153"/>
      <c r="AD6743" s="153"/>
      <c r="AE6743" s="190"/>
      <c r="AF6743" s="189"/>
      <c r="AG6743" s="190"/>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5"/>
      <c r="Y6744" s="171"/>
      <c r="Z6744" s="172"/>
      <c r="AA6744" s="209"/>
      <c r="AB6744" s="189"/>
      <c r="AC6744" s="153"/>
      <c r="AD6744" s="153"/>
      <c r="AE6744" s="190"/>
      <c r="AF6744" s="189"/>
      <c r="AG6744" s="190"/>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5"/>
      <c r="Y6745" s="171"/>
      <c r="Z6745" s="172"/>
      <c r="AA6745" s="209"/>
      <c r="AB6745" s="189"/>
      <c r="AC6745" s="153"/>
      <c r="AD6745" s="153"/>
      <c r="AE6745" s="190"/>
      <c r="AF6745" s="189"/>
      <c r="AG6745" s="190"/>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5"/>
      <c r="Y6746" s="171"/>
      <c r="Z6746" s="172"/>
      <c r="AA6746" s="209"/>
      <c r="AB6746" s="189"/>
      <c r="AC6746" s="153"/>
      <c r="AD6746" s="153"/>
      <c r="AE6746" s="190"/>
      <c r="AF6746" s="189"/>
      <c r="AG6746" s="190"/>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5"/>
      <c r="Y6747" s="171"/>
      <c r="Z6747" s="172"/>
      <c r="AA6747" s="209"/>
      <c r="AB6747" s="189"/>
      <c r="AC6747" s="153"/>
      <c r="AD6747" s="153"/>
      <c r="AE6747" s="190"/>
      <c r="AF6747" s="189"/>
      <c r="AG6747" s="190"/>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5"/>
      <c r="Y6748" s="171"/>
      <c r="Z6748" s="172"/>
      <c r="AA6748" s="209"/>
      <c r="AB6748" s="189"/>
      <c r="AC6748" s="153"/>
      <c r="AD6748" s="153"/>
      <c r="AE6748" s="190"/>
      <c r="AF6748" s="189"/>
      <c r="AG6748" s="190"/>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5"/>
      <c r="Y6749" s="171"/>
      <c r="Z6749" s="172"/>
      <c r="AA6749" s="209"/>
      <c r="AB6749" s="189"/>
      <c r="AC6749" s="153"/>
      <c r="AD6749" s="153"/>
      <c r="AE6749" s="190"/>
      <c r="AF6749" s="189"/>
      <c r="AG6749" s="190"/>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5"/>
      <c r="Y6750" s="171"/>
      <c r="Z6750" s="172"/>
      <c r="AA6750" s="209"/>
      <c r="AB6750" s="189"/>
      <c r="AC6750" s="153"/>
      <c r="AD6750" s="153"/>
      <c r="AE6750" s="190"/>
      <c r="AF6750" s="189"/>
      <c r="AG6750" s="190"/>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5"/>
      <c r="Y6751" s="171"/>
      <c r="Z6751" s="172"/>
      <c r="AA6751" s="209"/>
      <c r="AB6751" s="189"/>
      <c r="AC6751" s="153"/>
      <c r="AD6751" s="153"/>
      <c r="AE6751" s="190"/>
      <c r="AF6751" s="189"/>
      <c r="AG6751" s="190"/>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5"/>
      <c r="Y6752" s="171"/>
      <c r="Z6752" s="172"/>
      <c r="AA6752" s="209"/>
      <c r="AB6752" s="189"/>
      <c r="AC6752" s="153"/>
      <c r="AD6752" s="153"/>
      <c r="AE6752" s="190"/>
      <c r="AF6752" s="189"/>
      <c r="AG6752" s="190"/>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5"/>
      <c r="Y6753" s="171"/>
      <c r="Z6753" s="172"/>
      <c r="AA6753" s="209"/>
      <c r="AB6753" s="189"/>
      <c r="AC6753" s="153"/>
      <c r="AD6753" s="153"/>
      <c r="AE6753" s="190"/>
      <c r="AF6753" s="189"/>
      <c r="AG6753" s="190"/>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5"/>
      <c r="Y6754" s="171"/>
      <c r="Z6754" s="172"/>
      <c r="AA6754" s="209"/>
      <c r="AB6754" s="189"/>
      <c r="AC6754" s="153"/>
      <c r="AD6754" s="153"/>
      <c r="AE6754" s="190"/>
      <c r="AF6754" s="189"/>
      <c r="AG6754" s="190"/>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5"/>
      <c r="Y6755" s="171"/>
      <c r="Z6755" s="172"/>
      <c r="AA6755" s="209"/>
      <c r="AB6755" s="189"/>
      <c r="AC6755" s="153"/>
      <c r="AD6755" s="153"/>
      <c r="AE6755" s="190"/>
      <c r="AF6755" s="189"/>
      <c r="AG6755" s="190"/>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5"/>
      <c r="Y6756" s="171"/>
      <c r="Z6756" s="172"/>
      <c r="AA6756" s="209"/>
      <c r="AB6756" s="189"/>
      <c r="AC6756" s="153"/>
      <c r="AD6756" s="153"/>
      <c r="AE6756" s="190"/>
      <c r="AF6756" s="189"/>
      <c r="AG6756" s="190"/>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5"/>
      <c r="Y6757" s="171"/>
      <c r="Z6757" s="172"/>
      <c r="AA6757" s="209"/>
      <c r="AB6757" s="189"/>
      <c r="AC6757" s="153"/>
      <c r="AD6757" s="153"/>
      <c r="AE6757" s="190"/>
      <c r="AF6757" s="189"/>
      <c r="AG6757" s="190"/>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5"/>
      <c r="Y6758" s="171"/>
      <c r="Z6758" s="172"/>
      <c r="AA6758" s="209"/>
      <c r="AB6758" s="189"/>
      <c r="AC6758" s="153"/>
      <c r="AD6758" s="153"/>
      <c r="AE6758" s="190"/>
      <c r="AF6758" s="189"/>
      <c r="AG6758" s="190"/>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5"/>
      <c r="Y6759" s="171"/>
      <c r="Z6759" s="172"/>
      <c r="AA6759" s="209"/>
      <c r="AB6759" s="189"/>
      <c r="AC6759" s="153"/>
      <c r="AD6759" s="153"/>
      <c r="AE6759" s="190"/>
      <c r="AF6759" s="189"/>
      <c r="AG6759" s="190"/>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5"/>
      <c r="Y6760" s="171"/>
      <c r="Z6760" s="172"/>
      <c r="AA6760" s="209"/>
      <c r="AB6760" s="189"/>
      <c r="AC6760" s="153"/>
      <c r="AD6760" s="153"/>
      <c r="AE6760" s="190"/>
      <c r="AF6760" s="189"/>
      <c r="AG6760" s="190"/>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5"/>
      <c r="Y6761" s="171"/>
      <c r="Z6761" s="172"/>
      <c r="AA6761" s="209"/>
      <c r="AB6761" s="189"/>
      <c r="AC6761" s="153"/>
      <c r="AD6761" s="153"/>
      <c r="AE6761" s="190"/>
      <c r="AF6761" s="189"/>
      <c r="AG6761" s="190"/>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5"/>
      <c r="Y6762" s="171"/>
      <c r="Z6762" s="172"/>
      <c r="AA6762" s="209"/>
      <c r="AB6762" s="189"/>
      <c r="AC6762" s="153"/>
      <c r="AD6762" s="153"/>
      <c r="AE6762" s="190"/>
      <c r="AF6762" s="189"/>
      <c r="AG6762" s="190"/>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5"/>
      <c r="Y6763" s="171"/>
      <c r="Z6763" s="172"/>
      <c r="AA6763" s="209"/>
      <c r="AB6763" s="189"/>
      <c r="AC6763" s="153"/>
      <c r="AD6763" s="153"/>
      <c r="AE6763" s="190"/>
      <c r="AF6763" s="189"/>
      <c r="AG6763" s="190"/>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5"/>
      <c r="Y6764" s="171"/>
      <c r="Z6764" s="172"/>
      <c r="AA6764" s="209"/>
      <c r="AB6764" s="189"/>
      <c r="AC6764" s="153"/>
      <c r="AD6764" s="153"/>
      <c r="AE6764" s="190"/>
      <c r="AF6764" s="189"/>
      <c r="AG6764" s="190"/>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5"/>
      <c r="Y6765" s="171"/>
      <c r="Z6765" s="172"/>
      <c r="AA6765" s="209"/>
      <c r="AB6765" s="189"/>
      <c r="AC6765" s="153"/>
      <c r="AD6765" s="153"/>
      <c r="AE6765" s="190"/>
      <c r="AF6765" s="189"/>
      <c r="AG6765" s="190"/>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5"/>
      <c r="Y6766" s="171"/>
      <c r="Z6766" s="172"/>
      <c r="AA6766" s="209"/>
      <c r="AB6766" s="189"/>
      <c r="AC6766" s="153"/>
      <c r="AD6766" s="153"/>
      <c r="AE6766" s="190"/>
      <c r="AF6766" s="189"/>
      <c r="AG6766" s="190"/>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5"/>
      <c r="Y6767" s="171"/>
      <c r="Z6767" s="172"/>
      <c r="AA6767" s="209"/>
      <c r="AB6767" s="189"/>
      <c r="AC6767" s="153"/>
      <c r="AD6767" s="153"/>
      <c r="AE6767" s="190"/>
      <c r="AF6767" s="189"/>
      <c r="AG6767" s="190"/>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5"/>
      <c r="Y6768" s="171"/>
      <c r="Z6768" s="172"/>
      <c r="AA6768" s="209"/>
      <c r="AB6768" s="189"/>
      <c r="AC6768" s="153"/>
      <c r="AD6768" s="153"/>
      <c r="AE6768" s="190"/>
      <c r="AF6768" s="189"/>
      <c r="AG6768" s="190"/>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5"/>
      <c r="Y6769" s="171"/>
      <c r="Z6769" s="172"/>
      <c r="AA6769" s="209"/>
      <c r="AB6769" s="189"/>
      <c r="AC6769" s="153"/>
      <c r="AD6769" s="153"/>
      <c r="AE6769" s="190"/>
      <c r="AF6769" s="189"/>
      <c r="AG6769" s="190"/>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5"/>
      <c r="Y6770" s="171"/>
      <c r="Z6770" s="172"/>
      <c r="AA6770" s="209"/>
      <c r="AB6770" s="189"/>
      <c r="AC6770" s="153"/>
      <c r="AD6770" s="153"/>
      <c r="AE6770" s="190"/>
      <c r="AF6770" s="189"/>
      <c r="AG6770" s="190"/>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5"/>
      <c r="Y6771" s="171"/>
      <c r="Z6771" s="172"/>
      <c r="AA6771" s="209"/>
      <c r="AB6771" s="189"/>
      <c r="AC6771" s="153"/>
      <c r="AD6771" s="153"/>
      <c r="AE6771" s="190"/>
      <c r="AF6771" s="189"/>
      <c r="AG6771" s="190"/>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5"/>
      <c r="Y6772" s="171"/>
      <c r="Z6772" s="172"/>
      <c r="AA6772" s="209"/>
      <c r="AB6772" s="189"/>
      <c r="AC6772" s="153"/>
      <c r="AD6772" s="153"/>
      <c r="AE6772" s="190"/>
      <c r="AF6772" s="189"/>
      <c r="AG6772" s="190"/>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5"/>
      <c r="Y6773" s="171"/>
      <c r="Z6773" s="172"/>
      <c r="AA6773" s="209"/>
      <c r="AB6773" s="189"/>
      <c r="AC6773" s="153"/>
      <c r="AD6773" s="153"/>
      <c r="AE6773" s="190"/>
      <c r="AF6773" s="189"/>
      <c r="AG6773" s="190"/>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5"/>
      <c r="Y6774" s="171"/>
      <c r="Z6774" s="172"/>
      <c r="AA6774" s="209"/>
      <c r="AB6774" s="189"/>
      <c r="AC6774" s="153"/>
      <c r="AD6774" s="153"/>
      <c r="AE6774" s="190"/>
      <c r="AF6774" s="189"/>
      <c r="AG6774" s="190"/>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5"/>
      <c r="Y6775" s="171"/>
      <c r="Z6775" s="172"/>
      <c r="AA6775" s="209"/>
      <c r="AB6775" s="189"/>
      <c r="AC6775" s="153"/>
      <c r="AD6775" s="153"/>
      <c r="AE6775" s="190"/>
      <c r="AF6775" s="189"/>
      <c r="AG6775" s="190"/>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5"/>
      <c r="Y6776" s="171"/>
      <c r="Z6776" s="172"/>
      <c r="AA6776" s="209"/>
      <c r="AB6776" s="189"/>
      <c r="AC6776" s="153"/>
      <c r="AD6776" s="153"/>
      <c r="AE6776" s="190"/>
      <c r="AF6776" s="189"/>
      <c r="AG6776" s="190"/>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5"/>
      <c r="Y6777" s="171"/>
      <c r="Z6777" s="172"/>
      <c r="AA6777" s="209"/>
      <c r="AB6777" s="189"/>
      <c r="AC6777" s="153"/>
      <c r="AD6777" s="153"/>
      <c r="AE6777" s="190"/>
      <c r="AF6777" s="189"/>
      <c r="AG6777" s="190"/>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5"/>
      <c r="Y6778" s="171"/>
      <c r="Z6778" s="172"/>
      <c r="AA6778" s="209"/>
      <c r="AB6778" s="189"/>
      <c r="AC6778" s="153"/>
      <c r="AD6778" s="153"/>
      <c r="AE6778" s="190"/>
      <c r="AF6778" s="189"/>
      <c r="AG6778" s="190"/>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5"/>
      <c r="Y6779" s="171"/>
      <c r="Z6779" s="172"/>
      <c r="AA6779" s="209"/>
      <c r="AB6779" s="189"/>
      <c r="AC6779" s="153"/>
      <c r="AD6779" s="153"/>
      <c r="AE6779" s="190"/>
      <c r="AF6779" s="189"/>
      <c r="AG6779" s="190"/>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5"/>
      <c r="Y6780" s="171"/>
      <c r="Z6780" s="172"/>
      <c r="AA6780" s="209"/>
      <c r="AB6780" s="189"/>
      <c r="AC6780" s="153"/>
      <c r="AD6780" s="153"/>
      <c r="AE6780" s="190"/>
      <c r="AF6780" s="189"/>
      <c r="AG6780" s="190"/>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5"/>
      <c r="Y6781" s="171"/>
      <c r="Z6781" s="172"/>
      <c r="AA6781" s="209"/>
      <c r="AB6781" s="189"/>
      <c r="AC6781" s="153"/>
      <c r="AD6781" s="153"/>
      <c r="AE6781" s="190"/>
      <c r="AF6781" s="189"/>
      <c r="AG6781" s="190"/>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5"/>
      <c r="Y6782" s="171"/>
      <c r="Z6782" s="172"/>
      <c r="AA6782" s="209"/>
      <c r="AB6782" s="189"/>
      <c r="AC6782" s="153"/>
      <c r="AD6782" s="153"/>
      <c r="AE6782" s="190"/>
      <c r="AF6782" s="189"/>
      <c r="AG6782" s="190"/>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5"/>
      <c r="Y6783" s="171"/>
      <c r="Z6783" s="172"/>
      <c r="AA6783" s="209"/>
      <c r="AB6783" s="189"/>
      <c r="AC6783" s="153"/>
      <c r="AD6783" s="153"/>
      <c r="AE6783" s="190"/>
      <c r="AF6783" s="189"/>
      <c r="AG6783" s="190"/>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5"/>
      <c r="Y6784" s="171"/>
      <c r="Z6784" s="172"/>
      <c r="AA6784" s="209"/>
      <c r="AB6784" s="189"/>
      <c r="AC6784" s="153"/>
      <c r="AD6784" s="153"/>
      <c r="AE6784" s="190"/>
      <c r="AF6784" s="189"/>
      <c r="AG6784" s="190"/>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5"/>
      <c r="Y6785" s="171"/>
      <c r="Z6785" s="172"/>
      <c r="AA6785" s="209"/>
      <c r="AB6785" s="189"/>
      <c r="AC6785" s="153"/>
      <c r="AD6785" s="153"/>
      <c r="AE6785" s="190"/>
      <c r="AF6785" s="189"/>
      <c r="AG6785" s="190"/>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5"/>
      <c r="Y6786" s="171"/>
      <c r="Z6786" s="172"/>
      <c r="AA6786" s="209"/>
      <c r="AB6786" s="189"/>
      <c r="AC6786" s="153"/>
      <c r="AD6786" s="153"/>
      <c r="AE6786" s="190"/>
      <c r="AF6786" s="189"/>
      <c r="AG6786" s="190"/>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5"/>
      <c r="Y6787" s="171"/>
      <c r="Z6787" s="172"/>
      <c r="AA6787" s="209"/>
      <c r="AB6787" s="189"/>
      <c r="AC6787" s="153"/>
      <c r="AD6787" s="153"/>
      <c r="AE6787" s="190"/>
      <c r="AF6787" s="189"/>
      <c r="AG6787" s="190"/>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5"/>
      <c r="Y6788" s="171"/>
      <c r="Z6788" s="172"/>
      <c r="AA6788" s="209"/>
      <c r="AB6788" s="189"/>
      <c r="AC6788" s="153"/>
      <c r="AD6788" s="153"/>
      <c r="AE6788" s="190"/>
      <c r="AF6788" s="189"/>
      <c r="AG6788" s="190"/>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5"/>
      <c r="Y6789" s="171"/>
      <c r="Z6789" s="172"/>
      <c r="AA6789" s="209"/>
      <c r="AB6789" s="189"/>
      <c r="AC6789" s="153"/>
      <c r="AD6789" s="153"/>
      <c r="AE6789" s="190"/>
      <c r="AF6789" s="189"/>
      <c r="AG6789" s="190"/>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5"/>
      <c r="Y6790" s="171"/>
      <c r="Z6790" s="172"/>
      <c r="AA6790" s="209"/>
      <c r="AB6790" s="189"/>
      <c r="AC6790" s="153"/>
      <c r="AD6790" s="153"/>
      <c r="AE6790" s="190"/>
      <c r="AF6790" s="189"/>
      <c r="AG6790" s="190"/>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5"/>
      <c r="Y6791" s="171"/>
      <c r="Z6791" s="172"/>
      <c r="AA6791" s="209"/>
      <c r="AB6791" s="189"/>
      <c r="AC6791" s="153"/>
      <c r="AD6791" s="153"/>
      <c r="AE6791" s="190"/>
      <c r="AF6791" s="189"/>
      <c r="AG6791" s="190"/>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5"/>
      <c r="Y6792" s="171"/>
      <c r="Z6792" s="172"/>
      <c r="AA6792" s="209"/>
      <c r="AB6792" s="189"/>
      <c r="AC6792" s="153"/>
      <c r="AD6792" s="153"/>
      <c r="AE6792" s="190"/>
      <c r="AF6792" s="189"/>
      <c r="AG6792" s="190"/>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5"/>
      <c r="Y6793" s="171"/>
      <c r="Z6793" s="172"/>
      <c r="AA6793" s="209"/>
      <c r="AB6793" s="189"/>
      <c r="AC6793" s="153"/>
      <c r="AD6793" s="153"/>
      <c r="AE6793" s="190"/>
      <c r="AF6793" s="189"/>
      <c r="AG6793" s="190"/>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5"/>
      <c r="Y6794" s="171"/>
      <c r="Z6794" s="172"/>
      <c r="AA6794" s="209"/>
      <c r="AB6794" s="189"/>
      <c r="AC6794" s="153"/>
      <c r="AD6794" s="153"/>
      <c r="AE6794" s="190"/>
      <c r="AF6794" s="189"/>
      <c r="AG6794" s="190"/>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5"/>
      <c r="Y6795" s="171"/>
      <c r="Z6795" s="172"/>
      <c r="AA6795" s="209"/>
      <c r="AB6795" s="189"/>
      <c r="AC6795" s="153"/>
      <c r="AD6795" s="153"/>
      <c r="AE6795" s="190"/>
      <c r="AF6795" s="189"/>
      <c r="AG6795" s="190"/>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5"/>
      <c r="Y6796" s="171"/>
      <c r="Z6796" s="172"/>
      <c r="AA6796" s="209"/>
      <c r="AB6796" s="189"/>
      <c r="AC6796" s="153"/>
      <c r="AD6796" s="153"/>
      <c r="AE6796" s="190"/>
      <c r="AF6796" s="189"/>
      <c r="AG6796" s="190"/>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5"/>
      <c r="Y6797" s="171"/>
      <c r="Z6797" s="172"/>
      <c r="AA6797" s="209"/>
      <c r="AB6797" s="189"/>
      <c r="AC6797" s="153"/>
      <c r="AD6797" s="153"/>
      <c r="AE6797" s="190"/>
      <c r="AF6797" s="189"/>
      <c r="AG6797" s="190"/>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5"/>
      <c r="Y6798" s="171"/>
      <c r="Z6798" s="172"/>
      <c r="AA6798" s="209"/>
      <c r="AB6798" s="189"/>
      <c r="AC6798" s="153"/>
      <c r="AD6798" s="153"/>
      <c r="AE6798" s="190"/>
      <c r="AF6798" s="189"/>
      <c r="AG6798" s="190"/>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5"/>
      <c r="Y6799" s="171"/>
      <c r="Z6799" s="172"/>
      <c r="AA6799" s="209"/>
      <c r="AB6799" s="189"/>
      <c r="AC6799" s="153"/>
      <c r="AD6799" s="153"/>
      <c r="AE6799" s="190"/>
      <c r="AF6799" s="189"/>
      <c r="AG6799" s="190"/>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5"/>
      <c r="Y6800" s="171"/>
      <c r="Z6800" s="172"/>
      <c r="AA6800" s="209"/>
      <c r="AB6800" s="189"/>
      <c r="AC6800" s="153"/>
      <c r="AD6800" s="153"/>
      <c r="AE6800" s="190"/>
      <c r="AF6800" s="189"/>
      <c r="AG6800" s="190"/>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5"/>
      <c r="Y6801" s="171"/>
      <c r="Z6801" s="172"/>
      <c r="AA6801" s="209"/>
      <c r="AB6801" s="189"/>
      <c r="AC6801" s="153"/>
      <c r="AD6801" s="153"/>
      <c r="AE6801" s="190"/>
      <c r="AF6801" s="189"/>
      <c r="AG6801" s="190"/>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5"/>
      <c r="Y6802" s="171"/>
      <c r="Z6802" s="172"/>
      <c r="AA6802" s="209"/>
      <c r="AB6802" s="189"/>
      <c r="AC6802" s="153"/>
      <c r="AD6802" s="153"/>
      <c r="AE6802" s="190"/>
      <c r="AF6802" s="189"/>
      <c r="AG6802" s="190"/>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5"/>
      <c r="Y6803" s="171"/>
      <c r="Z6803" s="172"/>
      <c r="AA6803" s="209"/>
      <c r="AB6803" s="189"/>
      <c r="AC6803" s="153"/>
      <c r="AD6803" s="153"/>
      <c r="AE6803" s="190"/>
      <c r="AF6803" s="189"/>
      <c r="AG6803" s="190"/>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5"/>
      <c r="Y6804" s="171"/>
      <c r="Z6804" s="172"/>
      <c r="AA6804" s="209"/>
      <c r="AB6804" s="189"/>
      <c r="AC6804" s="153"/>
      <c r="AD6804" s="153"/>
      <c r="AE6804" s="190"/>
      <c r="AF6804" s="189"/>
      <c r="AG6804" s="190"/>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5"/>
      <c r="Y6805" s="171"/>
      <c r="Z6805" s="172"/>
      <c r="AA6805" s="209"/>
      <c r="AB6805" s="189"/>
      <c r="AC6805" s="153"/>
      <c r="AD6805" s="153"/>
      <c r="AE6805" s="190"/>
      <c r="AF6805" s="189"/>
      <c r="AG6805" s="190"/>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5"/>
      <c r="Y6806" s="171"/>
      <c r="Z6806" s="172"/>
      <c r="AA6806" s="209"/>
      <c r="AB6806" s="189"/>
      <c r="AC6806" s="153"/>
      <c r="AD6806" s="153"/>
      <c r="AE6806" s="190"/>
      <c r="AF6806" s="189"/>
      <c r="AG6806" s="190"/>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5"/>
      <c r="Y6807" s="171"/>
      <c r="Z6807" s="172"/>
      <c r="AA6807" s="209"/>
      <c r="AB6807" s="189"/>
      <c r="AC6807" s="153"/>
      <c r="AD6807" s="153"/>
      <c r="AE6807" s="190"/>
      <c r="AF6807" s="189"/>
      <c r="AG6807" s="190"/>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5"/>
      <c r="Y6808" s="171"/>
      <c r="Z6808" s="172"/>
      <c r="AA6808" s="209"/>
      <c r="AB6808" s="189"/>
      <c r="AC6808" s="153"/>
      <c r="AD6808" s="153"/>
      <c r="AE6808" s="190"/>
      <c r="AF6808" s="189"/>
      <c r="AG6808" s="190"/>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5"/>
      <c r="Y6809" s="171"/>
      <c r="Z6809" s="172"/>
      <c r="AA6809" s="209"/>
      <c r="AB6809" s="189"/>
      <c r="AC6809" s="153"/>
      <c r="AD6809" s="153"/>
      <c r="AE6809" s="190"/>
      <c r="AF6809" s="189"/>
      <c r="AG6809" s="190"/>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5"/>
      <c r="Y6810" s="171"/>
      <c r="Z6810" s="172"/>
      <c r="AA6810" s="209"/>
      <c r="AB6810" s="189"/>
      <c r="AC6810" s="153"/>
      <c r="AD6810" s="153"/>
      <c r="AE6810" s="190"/>
      <c r="AF6810" s="189"/>
      <c r="AG6810" s="190"/>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5"/>
      <c r="Y6811" s="171"/>
      <c r="Z6811" s="172"/>
      <c r="AA6811" s="209"/>
      <c r="AB6811" s="189"/>
      <c r="AC6811" s="153"/>
      <c r="AD6811" s="153"/>
      <c r="AE6811" s="190"/>
      <c r="AF6811" s="189"/>
      <c r="AG6811" s="190"/>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5"/>
      <c r="Y6812" s="171"/>
      <c r="Z6812" s="172"/>
      <c r="AA6812" s="209"/>
      <c r="AB6812" s="189"/>
      <c r="AC6812" s="153"/>
      <c r="AD6812" s="153"/>
      <c r="AE6812" s="190"/>
      <c r="AF6812" s="189"/>
      <c r="AG6812" s="190"/>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5"/>
      <c r="Y6813" s="171"/>
      <c r="Z6813" s="172"/>
      <c r="AA6813" s="209"/>
      <c r="AB6813" s="189"/>
      <c r="AC6813" s="153"/>
      <c r="AD6813" s="153"/>
      <c r="AE6813" s="190"/>
      <c r="AF6813" s="189"/>
      <c r="AG6813" s="190"/>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5"/>
      <c r="Y6814" s="171"/>
      <c r="Z6814" s="172"/>
      <c r="AA6814" s="209"/>
      <c r="AB6814" s="189"/>
      <c r="AC6814" s="153"/>
      <c r="AD6814" s="153"/>
      <c r="AE6814" s="190"/>
      <c r="AF6814" s="189"/>
      <c r="AG6814" s="190"/>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5"/>
      <c r="Y6815" s="171"/>
      <c r="Z6815" s="172"/>
      <c r="AA6815" s="209"/>
      <c r="AB6815" s="189"/>
      <c r="AC6815" s="153"/>
      <c r="AD6815" s="153"/>
      <c r="AE6815" s="190"/>
      <c r="AF6815" s="189"/>
      <c r="AG6815" s="190"/>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5"/>
      <c r="Y6816" s="171"/>
      <c r="Z6816" s="172"/>
      <c r="AA6816" s="209"/>
      <c r="AB6816" s="189"/>
      <c r="AC6816" s="153"/>
      <c r="AD6816" s="153"/>
      <c r="AE6816" s="190"/>
      <c r="AF6816" s="189"/>
      <c r="AG6816" s="190"/>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5"/>
      <c r="Y6817" s="171"/>
      <c r="Z6817" s="172"/>
      <c r="AA6817" s="209"/>
      <c r="AB6817" s="189"/>
      <c r="AC6817" s="153"/>
      <c r="AD6817" s="153"/>
      <c r="AE6817" s="190"/>
      <c r="AF6817" s="189"/>
      <c r="AG6817" s="190"/>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5"/>
      <c r="Y6818" s="171"/>
      <c r="Z6818" s="172"/>
      <c r="AA6818" s="209"/>
      <c r="AB6818" s="189"/>
      <c r="AC6818" s="153"/>
      <c r="AD6818" s="153"/>
      <c r="AE6818" s="190"/>
      <c r="AF6818" s="189"/>
      <c r="AG6818" s="190"/>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5"/>
      <c r="Y6819" s="171"/>
      <c r="Z6819" s="172"/>
      <c r="AA6819" s="209"/>
      <c r="AB6819" s="189"/>
      <c r="AC6819" s="153"/>
      <c r="AD6819" s="153"/>
      <c r="AE6819" s="190"/>
      <c r="AF6819" s="189"/>
      <c r="AG6819" s="190"/>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5"/>
      <c r="Y6820" s="171"/>
      <c r="Z6820" s="172"/>
      <c r="AA6820" s="209"/>
      <c r="AB6820" s="189"/>
      <c r="AC6820" s="153"/>
      <c r="AD6820" s="153"/>
      <c r="AE6820" s="190"/>
      <c r="AF6820" s="189"/>
      <c r="AG6820" s="190"/>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5"/>
      <c r="Y6821" s="171"/>
      <c r="Z6821" s="172"/>
      <c r="AA6821" s="209"/>
      <c r="AB6821" s="189"/>
      <c r="AC6821" s="153"/>
      <c r="AD6821" s="153"/>
      <c r="AE6821" s="190"/>
      <c r="AF6821" s="189"/>
      <c r="AG6821" s="190"/>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5"/>
      <c r="Y6822" s="171"/>
      <c r="Z6822" s="172"/>
      <c r="AA6822" s="209"/>
      <c r="AB6822" s="189"/>
      <c r="AC6822" s="153"/>
      <c r="AD6822" s="153"/>
      <c r="AE6822" s="190"/>
      <c r="AF6822" s="189"/>
      <c r="AG6822" s="190"/>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5"/>
      <c r="Y6823" s="171"/>
      <c r="Z6823" s="172"/>
      <c r="AA6823" s="209"/>
      <c r="AB6823" s="189"/>
      <c r="AC6823" s="153"/>
      <c r="AD6823" s="153"/>
      <c r="AE6823" s="190"/>
      <c r="AF6823" s="189"/>
      <c r="AG6823" s="190"/>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5"/>
      <c r="Y6824" s="171"/>
      <c r="Z6824" s="172"/>
      <c r="AA6824" s="209"/>
      <c r="AB6824" s="189"/>
      <c r="AC6824" s="153"/>
      <c r="AD6824" s="153"/>
      <c r="AE6824" s="190"/>
      <c r="AF6824" s="189"/>
      <c r="AG6824" s="190"/>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5"/>
      <c r="Y6825" s="171"/>
      <c r="Z6825" s="172"/>
      <c r="AA6825" s="209"/>
      <c r="AB6825" s="189"/>
      <c r="AC6825" s="153"/>
      <c r="AD6825" s="153"/>
      <c r="AE6825" s="190"/>
      <c r="AF6825" s="189"/>
      <c r="AG6825" s="190"/>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5"/>
      <c r="Y6826" s="171"/>
      <c r="Z6826" s="172"/>
      <c r="AA6826" s="209"/>
      <c r="AB6826" s="189"/>
      <c r="AC6826" s="153"/>
      <c r="AD6826" s="153"/>
      <c r="AE6826" s="190"/>
      <c r="AF6826" s="189"/>
      <c r="AG6826" s="190"/>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5"/>
      <c r="Y6827" s="171"/>
      <c r="Z6827" s="172"/>
      <c r="AA6827" s="209"/>
      <c r="AB6827" s="189"/>
      <c r="AC6827" s="153"/>
      <c r="AD6827" s="153"/>
      <c r="AE6827" s="190"/>
      <c r="AF6827" s="189"/>
      <c r="AG6827" s="190"/>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5"/>
      <c r="Y6828" s="171"/>
      <c r="Z6828" s="172"/>
      <c r="AA6828" s="209"/>
      <c r="AB6828" s="189"/>
      <c r="AC6828" s="153"/>
      <c r="AD6828" s="153"/>
      <c r="AE6828" s="190"/>
      <c r="AF6828" s="189"/>
      <c r="AG6828" s="190"/>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5"/>
      <c r="Y6829" s="171"/>
      <c r="Z6829" s="172"/>
      <c r="AA6829" s="209"/>
      <c r="AB6829" s="189"/>
      <c r="AC6829" s="153"/>
      <c r="AD6829" s="153"/>
      <c r="AE6829" s="190"/>
      <c r="AF6829" s="189"/>
      <c r="AG6829" s="190"/>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5"/>
      <c r="Y6830" s="171"/>
      <c r="Z6830" s="172"/>
      <c r="AA6830" s="209"/>
      <c r="AB6830" s="189"/>
      <c r="AC6830" s="153"/>
      <c r="AD6830" s="153"/>
      <c r="AE6830" s="190"/>
      <c r="AF6830" s="189"/>
      <c r="AG6830" s="190"/>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5"/>
      <c r="Y6831" s="171"/>
      <c r="Z6831" s="172"/>
      <c r="AA6831" s="209"/>
      <c r="AB6831" s="189"/>
      <c r="AC6831" s="153"/>
      <c r="AD6831" s="153"/>
      <c r="AE6831" s="190"/>
      <c r="AF6831" s="189"/>
      <c r="AG6831" s="190"/>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5"/>
      <c r="Y6832" s="171"/>
      <c r="Z6832" s="172"/>
      <c r="AA6832" s="209"/>
      <c r="AB6832" s="189"/>
      <c r="AC6832" s="153"/>
      <c r="AD6832" s="153"/>
      <c r="AE6832" s="190"/>
      <c r="AF6832" s="189"/>
      <c r="AG6832" s="190"/>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5"/>
      <c r="Y6833" s="171"/>
      <c r="Z6833" s="172"/>
      <c r="AA6833" s="209"/>
      <c r="AB6833" s="189"/>
      <c r="AC6833" s="153"/>
      <c r="AD6833" s="153"/>
      <c r="AE6833" s="190"/>
      <c r="AF6833" s="189"/>
      <c r="AG6833" s="190"/>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5"/>
      <c r="Y6834" s="171"/>
      <c r="Z6834" s="172"/>
      <c r="AA6834" s="209"/>
      <c r="AB6834" s="189"/>
      <c r="AC6834" s="153"/>
      <c r="AD6834" s="153"/>
      <c r="AE6834" s="190"/>
      <c r="AF6834" s="189"/>
      <c r="AG6834" s="190"/>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5"/>
      <c r="Y6835" s="171"/>
      <c r="Z6835" s="172"/>
      <c r="AA6835" s="209"/>
      <c r="AB6835" s="189"/>
      <c r="AC6835" s="153"/>
      <c r="AD6835" s="153"/>
      <c r="AE6835" s="190"/>
      <c r="AF6835" s="189"/>
      <c r="AG6835" s="190"/>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5"/>
      <c r="Y6836" s="171"/>
      <c r="Z6836" s="172"/>
      <c r="AA6836" s="209"/>
      <c r="AB6836" s="189"/>
      <c r="AC6836" s="153"/>
      <c r="AD6836" s="153"/>
      <c r="AE6836" s="190"/>
      <c r="AF6836" s="189"/>
      <c r="AG6836" s="190"/>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5"/>
      <c r="Y6837" s="171"/>
      <c r="Z6837" s="172"/>
      <c r="AA6837" s="209"/>
      <c r="AB6837" s="189"/>
      <c r="AC6837" s="153"/>
      <c r="AD6837" s="153"/>
      <c r="AE6837" s="190"/>
      <c r="AF6837" s="189"/>
      <c r="AG6837" s="190"/>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5"/>
      <c r="Y6838" s="171"/>
      <c r="Z6838" s="172"/>
      <c r="AA6838" s="209"/>
      <c r="AB6838" s="189"/>
      <c r="AC6838" s="153"/>
      <c r="AD6838" s="153"/>
      <c r="AE6838" s="190"/>
      <c r="AF6838" s="189"/>
      <c r="AG6838" s="190"/>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5"/>
      <c r="Y6839" s="171"/>
      <c r="Z6839" s="172"/>
      <c r="AA6839" s="209"/>
      <c r="AB6839" s="189"/>
      <c r="AC6839" s="153"/>
      <c r="AD6839" s="153"/>
      <c r="AE6839" s="190"/>
      <c r="AF6839" s="189"/>
      <c r="AG6839" s="190"/>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5"/>
      <c r="Y6840" s="171"/>
      <c r="Z6840" s="172"/>
      <c r="AA6840" s="209"/>
      <c r="AB6840" s="189"/>
      <c r="AC6840" s="153"/>
      <c r="AD6840" s="153"/>
      <c r="AE6840" s="190"/>
      <c r="AF6840" s="189"/>
      <c r="AG6840" s="190"/>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5"/>
      <c r="Y6841" s="171"/>
      <c r="Z6841" s="172"/>
      <c r="AA6841" s="209"/>
      <c r="AB6841" s="189"/>
      <c r="AC6841" s="153"/>
      <c r="AD6841" s="153"/>
      <c r="AE6841" s="190"/>
      <c r="AF6841" s="189"/>
      <c r="AG6841" s="190"/>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5"/>
      <c r="Y6842" s="171"/>
      <c r="Z6842" s="172"/>
      <c r="AA6842" s="209"/>
      <c r="AB6842" s="189"/>
      <c r="AC6842" s="153"/>
      <c r="AD6842" s="153"/>
      <c r="AE6842" s="190"/>
      <c r="AF6842" s="189"/>
      <c r="AG6842" s="190"/>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5"/>
      <c r="Y6843" s="171"/>
      <c r="Z6843" s="172"/>
      <c r="AA6843" s="209"/>
      <c r="AB6843" s="189"/>
      <c r="AC6843" s="153"/>
      <c r="AD6843" s="153"/>
      <c r="AE6843" s="190"/>
      <c r="AF6843" s="189"/>
      <c r="AG6843" s="190"/>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5"/>
      <c r="Y6844" s="171"/>
      <c r="Z6844" s="172"/>
      <c r="AA6844" s="209"/>
      <c r="AB6844" s="189"/>
      <c r="AC6844" s="153"/>
      <c r="AD6844" s="153"/>
      <c r="AE6844" s="190"/>
      <c r="AF6844" s="189"/>
      <c r="AG6844" s="190"/>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5"/>
      <c r="Y6845" s="171"/>
      <c r="Z6845" s="172"/>
      <c r="AA6845" s="209"/>
      <c r="AB6845" s="189"/>
      <c r="AC6845" s="153"/>
      <c r="AD6845" s="153"/>
      <c r="AE6845" s="190"/>
      <c r="AF6845" s="189"/>
      <c r="AG6845" s="190"/>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5"/>
      <c r="Y6846" s="171"/>
      <c r="Z6846" s="172"/>
      <c r="AA6846" s="209"/>
      <c r="AB6846" s="189"/>
      <c r="AC6846" s="153"/>
      <c r="AD6846" s="153"/>
      <c r="AE6846" s="190"/>
      <c r="AF6846" s="189"/>
      <c r="AG6846" s="190"/>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5"/>
      <c r="Y6847" s="171"/>
      <c r="Z6847" s="172"/>
      <c r="AA6847" s="209"/>
      <c r="AB6847" s="189"/>
      <c r="AC6847" s="153"/>
      <c r="AD6847" s="153"/>
      <c r="AE6847" s="190"/>
      <c r="AF6847" s="189"/>
      <c r="AG6847" s="190"/>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5"/>
      <c r="Y6848" s="171"/>
      <c r="Z6848" s="172"/>
      <c r="AA6848" s="209"/>
      <c r="AB6848" s="189"/>
      <c r="AC6848" s="153"/>
      <c r="AD6848" s="153"/>
      <c r="AE6848" s="190"/>
      <c r="AF6848" s="189"/>
      <c r="AG6848" s="190"/>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5"/>
      <c r="Y6849" s="171"/>
      <c r="Z6849" s="172"/>
      <c r="AA6849" s="209"/>
      <c r="AB6849" s="189"/>
      <c r="AC6849" s="153"/>
      <c r="AD6849" s="153"/>
      <c r="AE6849" s="190"/>
      <c r="AF6849" s="189"/>
      <c r="AG6849" s="190"/>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5"/>
      <c r="Y6850" s="171"/>
      <c r="Z6850" s="172"/>
      <c r="AA6850" s="209"/>
      <c r="AB6850" s="189"/>
      <c r="AC6850" s="153"/>
      <c r="AD6850" s="153"/>
      <c r="AE6850" s="190"/>
      <c r="AF6850" s="189"/>
      <c r="AG6850" s="190"/>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5"/>
      <c r="Y6851" s="171"/>
      <c r="Z6851" s="172"/>
      <c r="AA6851" s="209"/>
      <c r="AB6851" s="189"/>
      <c r="AC6851" s="153"/>
      <c r="AD6851" s="153"/>
      <c r="AE6851" s="190"/>
      <c r="AF6851" s="189"/>
      <c r="AG6851" s="190"/>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5"/>
      <c r="Y6852" s="171"/>
      <c r="Z6852" s="172"/>
      <c r="AA6852" s="209"/>
      <c r="AB6852" s="189"/>
      <c r="AC6852" s="153"/>
      <c r="AD6852" s="153"/>
      <c r="AE6852" s="190"/>
      <c r="AF6852" s="189"/>
      <c r="AG6852" s="190"/>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5"/>
      <c r="Y6853" s="171"/>
      <c r="Z6853" s="172"/>
      <c r="AA6853" s="209"/>
      <c r="AB6853" s="189"/>
      <c r="AC6853" s="153"/>
      <c r="AD6853" s="153"/>
      <c r="AE6853" s="190"/>
      <c r="AF6853" s="189"/>
      <c r="AG6853" s="190"/>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5"/>
      <c r="Y6854" s="171"/>
      <c r="Z6854" s="172"/>
      <c r="AA6854" s="209"/>
      <c r="AB6854" s="189"/>
      <c r="AC6854" s="153"/>
      <c r="AD6854" s="153"/>
      <c r="AE6854" s="190"/>
      <c r="AF6854" s="189"/>
      <c r="AG6854" s="190"/>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5"/>
      <c r="Y6855" s="171"/>
      <c r="Z6855" s="172"/>
      <c r="AA6855" s="209"/>
      <c r="AB6855" s="189"/>
      <c r="AC6855" s="153"/>
      <c r="AD6855" s="153"/>
      <c r="AE6855" s="190"/>
      <c r="AF6855" s="189"/>
      <c r="AG6855" s="190"/>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5"/>
      <c r="Y6856" s="171"/>
      <c r="Z6856" s="172"/>
      <c r="AA6856" s="209"/>
      <c r="AB6856" s="189"/>
      <c r="AC6856" s="153"/>
      <c r="AD6856" s="153"/>
      <c r="AE6856" s="190"/>
      <c r="AF6856" s="189"/>
      <c r="AG6856" s="190"/>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5"/>
      <c r="Y6857" s="171"/>
      <c r="Z6857" s="172"/>
      <c r="AA6857" s="209"/>
      <c r="AB6857" s="189"/>
      <c r="AC6857" s="153"/>
      <c r="AD6857" s="153"/>
      <c r="AE6857" s="190"/>
      <c r="AF6857" s="189"/>
      <c r="AG6857" s="190"/>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5"/>
      <c r="Y6858" s="171"/>
      <c r="Z6858" s="172"/>
      <c r="AA6858" s="209"/>
      <c r="AB6858" s="189"/>
      <c r="AC6858" s="153"/>
      <c r="AD6858" s="153"/>
      <c r="AE6858" s="190"/>
      <c r="AF6858" s="189"/>
      <c r="AG6858" s="190"/>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5"/>
      <c r="Y6859" s="171"/>
      <c r="Z6859" s="172"/>
      <c r="AA6859" s="209"/>
      <c r="AB6859" s="189"/>
      <c r="AC6859" s="153"/>
      <c r="AD6859" s="153"/>
      <c r="AE6859" s="190"/>
      <c r="AF6859" s="189"/>
      <c r="AG6859" s="190"/>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5"/>
      <c r="Y6860" s="171"/>
      <c r="Z6860" s="172"/>
      <c r="AA6860" s="209"/>
      <c r="AB6860" s="189"/>
      <c r="AC6860" s="153"/>
      <c r="AD6860" s="153"/>
      <c r="AE6860" s="190"/>
      <c r="AF6860" s="189"/>
      <c r="AG6860" s="190"/>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5"/>
      <c r="Y6861" s="171"/>
      <c r="Z6861" s="172"/>
      <c r="AA6861" s="209"/>
      <c r="AB6861" s="189"/>
      <c r="AC6861" s="153"/>
      <c r="AD6861" s="153"/>
      <c r="AE6861" s="190"/>
      <c r="AF6861" s="189"/>
      <c r="AG6861" s="190"/>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5"/>
      <c r="Y6862" s="171"/>
      <c r="Z6862" s="172"/>
      <c r="AA6862" s="209"/>
      <c r="AB6862" s="189"/>
      <c r="AC6862" s="153"/>
      <c r="AD6862" s="153"/>
      <c r="AE6862" s="190"/>
      <c r="AF6862" s="189"/>
      <c r="AG6862" s="190"/>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5"/>
      <c r="Y6863" s="171"/>
      <c r="Z6863" s="172"/>
      <c r="AA6863" s="209"/>
      <c r="AB6863" s="189"/>
      <c r="AC6863" s="153"/>
      <c r="AD6863" s="153"/>
      <c r="AE6863" s="190"/>
      <c r="AF6863" s="189"/>
      <c r="AG6863" s="190"/>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5"/>
      <c r="Y6864" s="171"/>
      <c r="Z6864" s="172"/>
      <c r="AA6864" s="209"/>
      <c r="AB6864" s="189"/>
      <c r="AC6864" s="153"/>
      <c r="AD6864" s="153"/>
      <c r="AE6864" s="190"/>
      <c r="AF6864" s="189"/>
      <c r="AG6864" s="190"/>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5"/>
      <c r="Y6865" s="171"/>
      <c r="Z6865" s="172"/>
      <c r="AA6865" s="209"/>
      <c r="AB6865" s="189"/>
      <c r="AC6865" s="153"/>
      <c r="AD6865" s="153"/>
      <c r="AE6865" s="190"/>
      <c r="AF6865" s="189"/>
      <c r="AG6865" s="190"/>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5"/>
      <c r="Y6866" s="171"/>
      <c r="Z6866" s="172"/>
      <c r="AA6866" s="209"/>
      <c r="AB6866" s="189"/>
      <c r="AC6866" s="153"/>
      <c r="AD6866" s="153"/>
      <c r="AE6866" s="190"/>
      <c r="AF6866" s="189"/>
      <c r="AG6866" s="190"/>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5"/>
      <c r="Y6867" s="171"/>
      <c r="Z6867" s="172"/>
      <c r="AA6867" s="209"/>
      <c r="AB6867" s="189"/>
      <c r="AC6867" s="153"/>
      <c r="AD6867" s="153"/>
      <c r="AE6867" s="190"/>
      <c r="AF6867" s="189"/>
      <c r="AG6867" s="190"/>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5"/>
      <c r="Y6868" s="171"/>
      <c r="Z6868" s="172"/>
      <c r="AA6868" s="209"/>
      <c r="AB6868" s="189"/>
      <c r="AC6868" s="153"/>
      <c r="AD6868" s="153"/>
      <c r="AE6868" s="190"/>
      <c r="AF6868" s="189"/>
      <c r="AG6868" s="190"/>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5"/>
      <c r="Y6869" s="171"/>
      <c r="Z6869" s="172"/>
      <c r="AA6869" s="209"/>
      <c r="AB6869" s="189"/>
      <c r="AC6869" s="153"/>
      <c r="AD6869" s="153"/>
      <c r="AE6869" s="190"/>
      <c r="AF6869" s="189"/>
      <c r="AG6869" s="190"/>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5"/>
      <c r="Y6870" s="171"/>
      <c r="Z6870" s="172"/>
      <c r="AA6870" s="209"/>
      <c r="AB6870" s="189"/>
      <c r="AC6870" s="153"/>
      <c r="AD6870" s="153"/>
      <c r="AE6870" s="190"/>
      <c r="AF6870" s="189"/>
      <c r="AG6870" s="190"/>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5"/>
      <c r="Y6871" s="171"/>
      <c r="Z6871" s="172"/>
      <c r="AA6871" s="209"/>
      <c r="AB6871" s="189"/>
      <c r="AC6871" s="153"/>
      <c r="AD6871" s="153"/>
      <c r="AE6871" s="190"/>
      <c r="AF6871" s="189"/>
      <c r="AG6871" s="190"/>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5"/>
      <c r="Y6872" s="171"/>
      <c r="Z6872" s="172"/>
      <c r="AA6872" s="209"/>
      <c r="AB6872" s="189"/>
      <c r="AC6872" s="153"/>
      <c r="AD6872" s="153"/>
      <c r="AE6872" s="190"/>
      <c r="AF6872" s="189"/>
      <c r="AG6872" s="190"/>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5"/>
      <c r="Y6873" s="171"/>
      <c r="Z6873" s="172"/>
      <c r="AA6873" s="209"/>
      <c r="AB6873" s="189"/>
      <c r="AC6873" s="153"/>
      <c r="AD6873" s="153"/>
      <c r="AE6873" s="190"/>
      <c r="AF6873" s="189"/>
      <c r="AG6873" s="190"/>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5"/>
      <c r="Y6874" s="171"/>
      <c r="Z6874" s="172"/>
      <c r="AA6874" s="209"/>
      <c r="AB6874" s="189"/>
      <c r="AC6874" s="153"/>
      <c r="AD6874" s="153"/>
      <c r="AE6874" s="190"/>
      <c r="AF6874" s="189"/>
      <c r="AG6874" s="190"/>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5"/>
      <c r="Y6875" s="171"/>
      <c r="Z6875" s="172"/>
      <c r="AA6875" s="209"/>
      <c r="AB6875" s="189"/>
      <c r="AC6875" s="153"/>
      <c r="AD6875" s="153"/>
      <c r="AE6875" s="190"/>
      <c r="AF6875" s="189"/>
      <c r="AG6875" s="190"/>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5"/>
      <c r="Y6876" s="171"/>
      <c r="Z6876" s="172"/>
      <c r="AA6876" s="209"/>
      <c r="AB6876" s="189"/>
      <c r="AC6876" s="153"/>
      <c r="AD6876" s="153"/>
      <c r="AE6876" s="190"/>
      <c r="AF6876" s="189"/>
      <c r="AG6876" s="190"/>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5"/>
      <c r="Y6877" s="171"/>
      <c r="Z6877" s="172"/>
      <c r="AA6877" s="209"/>
      <c r="AB6877" s="189"/>
      <c r="AC6877" s="153"/>
      <c r="AD6877" s="153"/>
      <c r="AE6877" s="190"/>
      <c r="AF6877" s="189"/>
      <c r="AG6877" s="190"/>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5"/>
      <c r="Y6878" s="171"/>
      <c r="Z6878" s="172"/>
      <c r="AA6878" s="209"/>
      <c r="AB6878" s="189"/>
      <c r="AC6878" s="153"/>
      <c r="AD6878" s="153"/>
      <c r="AE6878" s="190"/>
      <c r="AF6878" s="189"/>
      <c r="AG6878" s="190"/>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5"/>
      <c r="Y6879" s="171"/>
      <c r="Z6879" s="172"/>
      <c r="AA6879" s="209"/>
      <c r="AB6879" s="189"/>
      <c r="AC6879" s="153"/>
      <c r="AD6879" s="153"/>
      <c r="AE6879" s="190"/>
      <c r="AF6879" s="189"/>
      <c r="AG6879" s="190"/>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5"/>
      <c r="Y6880" s="171"/>
      <c r="Z6880" s="172"/>
      <c r="AA6880" s="209"/>
      <c r="AB6880" s="189"/>
      <c r="AC6880" s="153"/>
      <c r="AD6880" s="153"/>
      <c r="AE6880" s="190"/>
      <c r="AF6880" s="189"/>
      <c r="AG6880" s="190"/>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5"/>
      <c r="Y6881" s="171"/>
      <c r="Z6881" s="172"/>
      <c r="AA6881" s="209"/>
      <c r="AB6881" s="189"/>
      <c r="AC6881" s="153"/>
      <c r="AD6881" s="153"/>
      <c r="AE6881" s="190"/>
      <c r="AF6881" s="189"/>
      <c r="AG6881" s="190"/>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5"/>
      <c r="Y6882" s="171"/>
      <c r="Z6882" s="172"/>
      <c r="AA6882" s="209"/>
      <c r="AB6882" s="189"/>
      <c r="AC6882" s="153"/>
      <c r="AD6882" s="153"/>
      <c r="AE6882" s="190"/>
      <c r="AF6882" s="189"/>
      <c r="AG6882" s="190"/>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5"/>
      <c r="Y6883" s="171"/>
      <c r="Z6883" s="172"/>
      <c r="AA6883" s="209"/>
      <c r="AB6883" s="189"/>
      <c r="AC6883" s="153"/>
      <c r="AD6883" s="153"/>
      <c r="AE6883" s="190"/>
      <c r="AF6883" s="189"/>
      <c r="AG6883" s="190"/>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5"/>
      <c r="Y6884" s="171"/>
      <c r="Z6884" s="172"/>
      <c r="AA6884" s="209"/>
      <c r="AB6884" s="189"/>
      <c r="AC6884" s="153"/>
      <c r="AD6884" s="153"/>
      <c r="AE6884" s="190"/>
      <c r="AF6884" s="189"/>
      <c r="AG6884" s="190"/>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5"/>
      <c r="Y6885" s="171"/>
      <c r="Z6885" s="172"/>
      <c r="AA6885" s="209"/>
      <c r="AB6885" s="189"/>
      <c r="AC6885" s="153"/>
      <c r="AD6885" s="153"/>
      <c r="AE6885" s="190"/>
      <c r="AF6885" s="189"/>
      <c r="AG6885" s="190"/>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5"/>
      <c r="Y6886" s="171"/>
      <c r="Z6886" s="172"/>
      <c r="AA6886" s="209"/>
      <c r="AB6886" s="189"/>
      <c r="AC6886" s="153"/>
      <c r="AD6886" s="153"/>
      <c r="AE6886" s="190"/>
      <c r="AF6886" s="189"/>
      <c r="AG6886" s="190"/>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5"/>
      <c r="Y6887" s="171"/>
      <c r="Z6887" s="172"/>
      <c r="AA6887" s="209"/>
      <c r="AB6887" s="189"/>
      <c r="AC6887" s="153"/>
      <c r="AD6887" s="153"/>
      <c r="AE6887" s="190"/>
      <c r="AF6887" s="189"/>
      <c r="AG6887" s="190"/>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5"/>
      <c r="Y6888" s="171"/>
      <c r="Z6888" s="172"/>
      <c r="AA6888" s="209"/>
      <c r="AB6888" s="189"/>
      <c r="AC6888" s="153"/>
      <c r="AD6888" s="153"/>
      <c r="AE6888" s="190"/>
      <c r="AF6888" s="189"/>
      <c r="AG6888" s="190"/>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5"/>
      <c r="Y6889" s="171"/>
      <c r="Z6889" s="172"/>
      <c r="AA6889" s="209"/>
      <c r="AB6889" s="189"/>
      <c r="AC6889" s="153"/>
      <c r="AD6889" s="153"/>
      <c r="AE6889" s="190"/>
      <c r="AF6889" s="189"/>
      <c r="AG6889" s="190"/>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5"/>
      <c r="Y6890" s="171"/>
      <c r="Z6890" s="172"/>
      <c r="AA6890" s="209"/>
      <c r="AB6890" s="189"/>
      <c r="AC6890" s="153"/>
      <c r="AD6890" s="153"/>
      <c r="AE6890" s="190"/>
      <c r="AF6890" s="189"/>
      <c r="AG6890" s="190"/>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5"/>
      <c r="Y6891" s="171"/>
      <c r="Z6891" s="172"/>
      <c r="AA6891" s="209"/>
      <c r="AB6891" s="189"/>
      <c r="AC6891" s="153"/>
      <c r="AD6891" s="153"/>
      <c r="AE6891" s="190"/>
      <c r="AF6891" s="189"/>
      <c r="AG6891" s="190"/>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5"/>
      <c r="Y6892" s="171"/>
      <c r="Z6892" s="172"/>
      <c r="AA6892" s="209"/>
      <c r="AB6892" s="189"/>
      <c r="AC6892" s="153"/>
      <c r="AD6892" s="153"/>
      <c r="AE6892" s="190"/>
      <c r="AF6892" s="189"/>
      <c r="AG6892" s="190"/>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5"/>
      <c r="Y6893" s="171"/>
      <c r="Z6893" s="172"/>
      <c r="AA6893" s="209"/>
      <c r="AB6893" s="189"/>
      <c r="AC6893" s="153"/>
      <c r="AD6893" s="153"/>
      <c r="AE6893" s="190"/>
      <c r="AF6893" s="189"/>
      <c r="AG6893" s="190"/>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5"/>
      <c r="Y6894" s="171"/>
      <c r="Z6894" s="172"/>
      <c r="AA6894" s="209"/>
      <c r="AB6894" s="189"/>
      <c r="AC6894" s="153"/>
      <c r="AD6894" s="153"/>
      <c r="AE6894" s="190"/>
      <c r="AF6894" s="189"/>
      <c r="AG6894" s="190"/>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5"/>
      <c r="Y6895" s="171"/>
      <c r="Z6895" s="172"/>
      <c r="AA6895" s="209"/>
      <c r="AB6895" s="189"/>
      <c r="AC6895" s="153"/>
      <c r="AD6895" s="153"/>
      <c r="AE6895" s="190"/>
      <c r="AF6895" s="189"/>
      <c r="AG6895" s="190"/>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5"/>
      <c r="Y6896" s="171"/>
      <c r="Z6896" s="172"/>
      <c r="AA6896" s="209"/>
      <c r="AB6896" s="189"/>
      <c r="AC6896" s="153"/>
      <c r="AD6896" s="153"/>
      <c r="AE6896" s="190"/>
      <c r="AF6896" s="189"/>
      <c r="AG6896" s="190"/>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5"/>
      <c r="Y6897" s="171"/>
      <c r="Z6897" s="172"/>
      <c r="AA6897" s="209"/>
      <c r="AB6897" s="189"/>
      <c r="AC6897" s="153"/>
      <c r="AD6897" s="153"/>
      <c r="AE6897" s="190"/>
      <c r="AF6897" s="189"/>
      <c r="AG6897" s="190"/>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5"/>
      <c r="Y6898" s="171"/>
      <c r="Z6898" s="172"/>
      <c r="AA6898" s="209"/>
      <c r="AB6898" s="189"/>
      <c r="AC6898" s="153"/>
      <c r="AD6898" s="153"/>
      <c r="AE6898" s="190"/>
      <c r="AF6898" s="189"/>
      <c r="AG6898" s="190"/>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5"/>
      <c r="Y6899" s="171"/>
      <c r="Z6899" s="172"/>
      <c r="AA6899" s="209"/>
      <c r="AB6899" s="189"/>
      <c r="AC6899" s="153"/>
      <c r="AD6899" s="153"/>
      <c r="AE6899" s="190"/>
      <c r="AF6899" s="189"/>
      <c r="AG6899" s="190"/>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5"/>
      <c r="Y6900" s="171"/>
      <c r="Z6900" s="172"/>
      <c r="AA6900" s="209"/>
      <c r="AB6900" s="189"/>
      <c r="AC6900" s="153"/>
      <c r="AD6900" s="153"/>
      <c r="AE6900" s="190"/>
      <c r="AF6900" s="189"/>
      <c r="AG6900" s="190"/>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5"/>
      <c r="Y6901" s="171"/>
      <c r="Z6901" s="172"/>
      <c r="AA6901" s="209"/>
      <c r="AB6901" s="189"/>
      <c r="AC6901" s="153"/>
      <c r="AD6901" s="153"/>
      <c r="AE6901" s="190"/>
      <c r="AF6901" s="189"/>
      <c r="AG6901" s="190"/>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5"/>
      <c r="Y6902" s="171"/>
      <c r="Z6902" s="172"/>
      <c r="AA6902" s="209"/>
      <c r="AB6902" s="189"/>
      <c r="AC6902" s="153"/>
      <c r="AD6902" s="153"/>
      <c r="AE6902" s="190"/>
      <c r="AF6902" s="189"/>
      <c r="AG6902" s="190"/>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5"/>
      <c r="Y6903" s="171"/>
      <c r="Z6903" s="172"/>
      <c r="AA6903" s="209"/>
      <c r="AB6903" s="189"/>
      <c r="AC6903" s="153"/>
      <c r="AD6903" s="153"/>
      <c r="AE6903" s="190"/>
      <c r="AF6903" s="189"/>
      <c r="AG6903" s="190"/>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5"/>
      <c r="Y6904" s="171"/>
      <c r="Z6904" s="172"/>
      <c r="AA6904" s="209"/>
      <c r="AB6904" s="189"/>
      <c r="AC6904" s="153"/>
      <c r="AD6904" s="153"/>
      <c r="AE6904" s="190"/>
      <c r="AF6904" s="189"/>
      <c r="AG6904" s="190"/>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5"/>
      <c r="Y6905" s="171"/>
      <c r="Z6905" s="172"/>
      <c r="AA6905" s="209"/>
      <c r="AB6905" s="189"/>
      <c r="AC6905" s="153"/>
      <c r="AD6905" s="153"/>
      <c r="AE6905" s="190"/>
      <c r="AF6905" s="189"/>
      <c r="AG6905" s="190"/>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5"/>
      <c r="Y6906" s="171"/>
      <c r="Z6906" s="172"/>
      <c r="AA6906" s="209"/>
      <c r="AB6906" s="189"/>
      <c r="AC6906" s="153"/>
      <c r="AD6906" s="153"/>
      <c r="AE6906" s="190"/>
      <c r="AF6906" s="189"/>
      <c r="AG6906" s="190"/>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5"/>
      <c r="Y6907" s="171"/>
      <c r="Z6907" s="172"/>
      <c r="AA6907" s="209"/>
      <c r="AB6907" s="189"/>
      <c r="AC6907" s="153"/>
      <c r="AD6907" s="153"/>
      <c r="AE6907" s="190"/>
      <c r="AF6907" s="189"/>
      <c r="AG6907" s="190"/>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5"/>
      <c r="Y6908" s="171"/>
      <c r="Z6908" s="172"/>
      <c r="AA6908" s="209"/>
      <c r="AB6908" s="189"/>
      <c r="AC6908" s="153"/>
      <c r="AD6908" s="153"/>
      <c r="AE6908" s="190"/>
      <c r="AF6908" s="189"/>
      <c r="AG6908" s="190"/>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5"/>
      <c r="Y6909" s="171"/>
      <c r="Z6909" s="172"/>
      <c r="AA6909" s="209"/>
      <c r="AB6909" s="189"/>
      <c r="AC6909" s="153"/>
      <c r="AD6909" s="153"/>
      <c r="AE6909" s="190"/>
      <c r="AF6909" s="189"/>
      <c r="AG6909" s="190"/>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5"/>
      <c r="Y6910" s="171"/>
      <c r="Z6910" s="172"/>
      <c r="AA6910" s="209"/>
      <c r="AB6910" s="189"/>
      <c r="AC6910" s="153"/>
      <c r="AD6910" s="153"/>
      <c r="AE6910" s="190"/>
      <c r="AF6910" s="189"/>
      <c r="AG6910" s="190"/>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5"/>
      <c r="Y6911" s="171"/>
      <c r="Z6911" s="172"/>
      <c r="AA6911" s="209"/>
      <c r="AB6911" s="189"/>
      <c r="AC6911" s="153"/>
      <c r="AD6911" s="153"/>
      <c r="AE6911" s="190"/>
      <c r="AF6911" s="189"/>
      <c r="AG6911" s="190"/>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5"/>
      <c r="Y6912" s="171"/>
      <c r="Z6912" s="172"/>
      <c r="AA6912" s="209"/>
      <c r="AB6912" s="189"/>
      <c r="AC6912" s="153"/>
      <c r="AD6912" s="153"/>
      <c r="AE6912" s="190"/>
      <c r="AF6912" s="189"/>
      <c r="AG6912" s="190"/>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5"/>
      <c r="Y6913" s="171"/>
      <c r="Z6913" s="172"/>
      <c r="AA6913" s="209"/>
      <c r="AB6913" s="189"/>
      <c r="AC6913" s="153"/>
      <c r="AD6913" s="153"/>
      <c r="AE6913" s="190"/>
      <c r="AF6913" s="189"/>
      <c r="AG6913" s="190"/>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5"/>
      <c r="Y6914" s="171"/>
      <c r="Z6914" s="172"/>
      <c r="AA6914" s="209"/>
      <c r="AB6914" s="189"/>
      <c r="AC6914" s="153"/>
      <c r="AD6914" s="153"/>
      <c r="AE6914" s="190"/>
      <c r="AF6914" s="189"/>
      <c r="AG6914" s="190"/>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5"/>
      <c r="Y6915" s="171"/>
      <c r="Z6915" s="172"/>
      <c r="AA6915" s="209"/>
      <c r="AB6915" s="189"/>
      <c r="AC6915" s="153"/>
      <c r="AD6915" s="153"/>
      <c r="AE6915" s="190"/>
      <c r="AF6915" s="189"/>
      <c r="AG6915" s="190"/>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5"/>
      <c r="Y6916" s="171"/>
      <c r="Z6916" s="172"/>
      <c r="AA6916" s="209"/>
      <c r="AB6916" s="189"/>
      <c r="AC6916" s="153"/>
      <c r="AD6916" s="153"/>
      <c r="AE6916" s="190"/>
      <c r="AF6916" s="189"/>
      <c r="AG6916" s="190"/>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5"/>
      <c r="Y6917" s="171"/>
      <c r="Z6917" s="172"/>
      <c r="AA6917" s="209"/>
      <c r="AB6917" s="189"/>
      <c r="AC6917" s="153"/>
      <c r="AD6917" s="153"/>
      <c r="AE6917" s="190"/>
      <c r="AF6917" s="189"/>
      <c r="AG6917" s="190"/>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5"/>
      <c r="Y6918" s="171"/>
      <c r="Z6918" s="172"/>
      <c r="AA6918" s="209"/>
      <c r="AB6918" s="189"/>
      <c r="AC6918" s="153"/>
      <c r="AD6918" s="153"/>
      <c r="AE6918" s="190"/>
      <c r="AF6918" s="189"/>
      <c r="AG6918" s="190"/>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5"/>
      <c r="Y6919" s="171"/>
      <c r="Z6919" s="172"/>
      <c r="AA6919" s="209"/>
      <c r="AB6919" s="189"/>
      <c r="AC6919" s="153"/>
      <c r="AD6919" s="153"/>
      <c r="AE6919" s="190"/>
      <c r="AF6919" s="189"/>
      <c r="AG6919" s="190"/>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5"/>
      <c r="Y6920" s="171"/>
      <c r="Z6920" s="172"/>
      <c r="AA6920" s="209"/>
      <c r="AB6920" s="189"/>
      <c r="AC6920" s="153"/>
      <c r="AD6920" s="153"/>
      <c r="AE6920" s="190"/>
      <c r="AF6920" s="189"/>
      <c r="AG6920" s="190"/>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5"/>
      <c r="Y6921" s="171"/>
      <c r="Z6921" s="172"/>
      <c r="AA6921" s="209"/>
      <c r="AB6921" s="189"/>
      <c r="AC6921" s="153"/>
      <c r="AD6921" s="153"/>
      <c r="AE6921" s="190"/>
      <c r="AF6921" s="189"/>
      <c r="AG6921" s="190"/>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5"/>
      <c r="Y6922" s="171"/>
      <c r="Z6922" s="172"/>
      <c r="AA6922" s="209"/>
      <c r="AB6922" s="189"/>
      <c r="AC6922" s="153"/>
      <c r="AD6922" s="153"/>
      <c r="AE6922" s="190"/>
      <c r="AF6922" s="189"/>
      <c r="AG6922" s="190"/>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5"/>
      <c r="Y6923" s="171"/>
      <c r="Z6923" s="172"/>
      <c r="AA6923" s="209"/>
      <c r="AB6923" s="189"/>
      <c r="AC6923" s="153"/>
      <c r="AD6923" s="153"/>
      <c r="AE6923" s="190"/>
      <c r="AF6923" s="189"/>
      <c r="AG6923" s="190"/>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5"/>
      <c r="Y6924" s="171"/>
      <c r="Z6924" s="172"/>
      <c r="AA6924" s="209"/>
      <c r="AB6924" s="189"/>
      <c r="AC6924" s="153"/>
      <c r="AD6924" s="153"/>
      <c r="AE6924" s="190"/>
      <c r="AF6924" s="189"/>
      <c r="AG6924" s="190"/>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5"/>
      <c r="Y6925" s="171"/>
      <c r="Z6925" s="172"/>
      <c r="AA6925" s="209"/>
      <c r="AB6925" s="189"/>
      <c r="AC6925" s="153"/>
      <c r="AD6925" s="153"/>
      <c r="AE6925" s="190"/>
      <c r="AF6925" s="189"/>
      <c r="AG6925" s="190"/>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5"/>
      <c r="Y6926" s="171"/>
      <c r="Z6926" s="172"/>
      <c r="AA6926" s="209"/>
      <c r="AB6926" s="189"/>
      <c r="AC6926" s="153"/>
      <c r="AD6926" s="153"/>
      <c r="AE6926" s="190"/>
      <c r="AF6926" s="189"/>
      <c r="AG6926" s="190"/>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5"/>
      <c r="Y6927" s="171"/>
      <c r="Z6927" s="172"/>
      <c r="AA6927" s="209"/>
      <c r="AB6927" s="189"/>
      <c r="AC6927" s="153"/>
      <c r="AD6927" s="153"/>
      <c r="AE6927" s="190"/>
      <c r="AF6927" s="189"/>
      <c r="AG6927" s="190"/>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5"/>
      <c r="Y6928" s="171"/>
      <c r="Z6928" s="172"/>
      <c r="AA6928" s="209"/>
      <c r="AB6928" s="189"/>
      <c r="AC6928" s="153"/>
      <c r="AD6928" s="153"/>
      <c r="AE6928" s="190"/>
      <c r="AF6928" s="189"/>
      <c r="AG6928" s="190"/>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5"/>
      <c r="Y6929" s="171"/>
      <c r="Z6929" s="172"/>
      <c r="AA6929" s="209"/>
      <c r="AB6929" s="189"/>
      <c r="AC6929" s="153"/>
      <c r="AD6929" s="153"/>
      <c r="AE6929" s="190"/>
      <c r="AF6929" s="189"/>
      <c r="AG6929" s="190"/>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5"/>
      <c r="Y6930" s="171"/>
      <c r="Z6930" s="172"/>
      <c r="AA6930" s="209"/>
      <c r="AB6930" s="189"/>
      <c r="AC6930" s="153"/>
      <c r="AD6930" s="153"/>
      <c r="AE6930" s="190"/>
      <c r="AF6930" s="189"/>
      <c r="AG6930" s="190"/>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5"/>
      <c r="Y6931" s="171"/>
      <c r="Z6931" s="172"/>
      <c r="AA6931" s="209"/>
      <c r="AB6931" s="189"/>
      <c r="AC6931" s="153"/>
      <c r="AD6931" s="153"/>
      <c r="AE6931" s="190"/>
      <c r="AF6931" s="189"/>
      <c r="AG6931" s="190"/>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5"/>
      <c r="Y6932" s="171"/>
      <c r="Z6932" s="172"/>
      <c r="AA6932" s="209"/>
      <c r="AB6932" s="189"/>
      <c r="AC6932" s="153"/>
      <c r="AD6932" s="153"/>
      <c r="AE6932" s="190"/>
      <c r="AF6932" s="189"/>
      <c r="AG6932" s="190"/>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5"/>
      <c r="Y6933" s="171"/>
      <c r="Z6933" s="172"/>
      <c r="AA6933" s="209"/>
      <c r="AB6933" s="189"/>
      <c r="AC6933" s="153"/>
      <c r="AD6933" s="153"/>
      <c r="AE6933" s="190"/>
      <c r="AF6933" s="189"/>
      <c r="AG6933" s="190"/>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5"/>
      <c r="Y6934" s="171"/>
      <c r="Z6934" s="172"/>
      <c r="AA6934" s="209"/>
      <c r="AB6934" s="189"/>
      <c r="AC6934" s="153"/>
      <c r="AD6934" s="153"/>
      <c r="AE6934" s="190"/>
      <c r="AF6934" s="189"/>
      <c r="AG6934" s="190"/>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5"/>
      <c r="Y6935" s="171"/>
      <c r="Z6935" s="172"/>
      <c r="AA6935" s="209"/>
      <c r="AB6935" s="189"/>
      <c r="AC6935" s="153"/>
      <c r="AD6935" s="153"/>
      <c r="AE6935" s="190"/>
      <c r="AF6935" s="189"/>
      <c r="AG6935" s="190"/>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5"/>
      <c r="Y6936" s="171"/>
      <c r="Z6936" s="172"/>
      <c r="AA6936" s="209"/>
      <c r="AB6936" s="189"/>
      <c r="AC6936" s="153"/>
      <c r="AD6936" s="153"/>
      <c r="AE6936" s="190"/>
      <c r="AF6936" s="189"/>
      <c r="AG6936" s="190"/>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5"/>
      <c r="Y6937" s="171"/>
      <c r="Z6937" s="172"/>
      <c r="AA6937" s="209"/>
      <c r="AB6937" s="189"/>
      <c r="AC6937" s="153"/>
      <c r="AD6937" s="153"/>
      <c r="AE6937" s="190"/>
      <c r="AF6937" s="189"/>
      <c r="AG6937" s="190"/>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5"/>
      <c r="Y6938" s="171"/>
      <c r="Z6938" s="172"/>
      <c r="AA6938" s="209"/>
      <c r="AB6938" s="189"/>
      <c r="AC6938" s="153"/>
      <c r="AD6938" s="153"/>
      <c r="AE6938" s="190"/>
      <c r="AF6938" s="189"/>
      <c r="AG6938" s="190"/>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5"/>
      <c r="Y6939" s="171"/>
      <c r="Z6939" s="172"/>
      <c r="AA6939" s="209"/>
      <c r="AB6939" s="189"/>
      <c r="AC6939" s="153"/>
      <c r="AD6939" s="153"/>
      <c r="AE6939" s="190"/>
      <c r="AF6939" s="189"/>
      <c r="AG6939" s="190"/>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5"/>
      <c r="Y6940" s="171"/>
      <c r="Z6940" s="172"/>
      <c r="AA6940" s="209"/>
      <c r="AB6940" s="189"/>
      <c r="AC6940" s="153"/>
      <c r="AD6940" s="153"/>
      <c r="AE6940" s="190"/>
      <c r="AF6940" s="189"/>
      <c r="AG6940" s="190"/>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5"/>
      <c r="Y6941" s="171"/>
      <c r="Z6941" s="172"/>
      <c r="AA6941" s="209"/>
      <c r="AB6941" s="189"/>
      <c r="AC6941" s="153"/>
      <c r="AD6941" s="153"/>
      <c r="AE6941" s="190"/>
      <c r="AF6941" s="189"/>
      <c r="AG6941" s="190"/>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5"/>
      <c r="Y6942" s="171"/>
      <c r="Z6942" s="172"/>
      <c r="AA6942" s="209"/>
      <c r="AB6942" s="189"/>
      <c r="AC6942" s="153"/>
      <c r="AD6942" s="153"/>
      <c r="AE6942" s="190"/>
      <c r="AF6942" s="189"/>
      <c r="AG6942" s="190"/>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5"/>
      <c r="Y6943" s="171"/>
      <c r="Z6943" s="172"/>
      <c r="AA6943" s="209"/>
      <c r="AB6943" s="189"/>
      <c r="AC6943" s="153"/>
      <c r="AD6943" s="153"/>
      <c r="AE6943" s="190"/>
      <c r="AF6943" s="189"/>
      <c r="AG6943" s="190"/>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5"/>
      <c r="Y6944" s="171"/>
      <c r="Z6944" s="172"/>
      <c r="AA6944" s="209"/>
      <c r="AB6944" s="189"/>
      <c r="AC6944" s="153"/>
      <c r="AD6944" s="153"/>
      <c r="AE6944" s="190"/>
      <c r="AF6944" s="189"/>
      <c r="AG6944" s="190"/>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5"/>
      <c r="Y6945" s="171"/>
      <c r="Z6945" s="172"/>
      <c r="AA6945" s="209"/>
      <c r="AB6945" s="189"/>
      <c r="AC6945" s="153"/>
      <c r="AD6945" s="153"/>
      <c r="AE6945" s="190"/>
      <c r="AF6945" s="189"/>
      <c r="AG6945" s="190"/>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5"/>
      <c r="Y6946" s="171"/>
      <c r="Z6946" s="172"/>
      <c r="AA6946" s="209"/>
      <c r="AB6946" s="189"/>
      <c r="AC6946" s="153"/>
      <c r="AD6946" s="153"/>
      <c r="AE6946" s="190"/>
      <c r="AF6946" s="189"/>
      <c r="AG6946" s="190"/>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5"/>
      <c r="Y6947" s="171"/>
      <c r="Z6947" s="172"/>
      <c r="AA6947" s="209"/>
      <c r="AB6947" s="189"/>
      <c r="AC6947" s="153"/>
      <c r="AD6947" s="153"/>
      <c r="AE6947" s="190"/>
      <c r="AF6947" s="189"/>
      <c r="AG6947" s="190"/>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5"/>
      <c r="Y6948" s="171"/>
      <c r="Z6948" s="172"/>
      <c r="AA6948" s="209"/>
      <c r="AB6948" s="189"/>
      <c r="AC6948" s="153"/>
      <c r="AD6948" s="153"/>
      <c r="AE6948" s="190"/>
      <c r="AF6948" s="189"/>
      <c r="AG6948" s="190"/>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5"/>
      <c r="Y6949" s="171"/>
      <c r="Z6949" s="172"/>
      <c r="AA6949" s="209"/>
      <c r="AB6949" s="189"/>
      <c r="AC6949" s="153"/>
      <c r="AD6949" s="153"/>
      <c r="AE6949" s="190"/>
      <c r="AF6949" s="189"/>
      <c r="AG6949" s="190"/>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5"/>
      <c r="Y6950" s="171"/>
      <c r="Z6950" s="172"/>
      <c r="AA6950" s="209"/>
      <c r="AB6950" s="189"/>
      <c r="AC6950" s="153"/>
      <c r="AD6950" s="153"/>
      <c r="AE6950" s="190"/>
      <c r="AF6950" s="189"/>
      <c r="AG6950" s="190"/>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5"/>
      <c r="Y6951" s="171"/>
      <c r="Z6951" s="172"/>
      <c r="AA6951" s="209"/>
      <c r="AB6951" s="189"/>
      <c r="AC6951" s="153"/>
      <c r="AD6951" s="153"/>
      <c r="AE6951" s="190"/>
      <c r="AF6951" s="189"/>
      <c r="AG6951" s="190"/>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5"/>
      <c r="Y6952" s="171"/>
      <c r="Z6952" s="172"/>
      <c r="AA6952" s="209"/>
      <c r="AB6952" s="189"/>
      <c r="AC6952" s="153"/>
      <c r="AD6952" s="153"/>
      <c r="AE6952" s="190"/>
      <c r="AF6952" s="189"/>
      <c r="AG6952" s="190"/>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5"/>
      <c r="Y6953" s="171"/>
      <c r="Z6953" s="172"/>
      <c r="AA6953" s="209"/>
      <c r="AB6953" s="189"/>
      <c r="AC6953" s="153"/>
      <c r="AD6953" s="153"/>
      <c r="AE6953" s="190"/>
      <c r="AF6953" s="189"/>
      <c r="AG6953" s="190"/>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5"/>
      <c r="Y6954" s="171"/>
      <c r="Z6954" s="172"/>
      <c r="AA6954" s="209"/>
      <c r="AB6954" s="189"/>
      <c r="AC6954" s="153"/>
      <c r="AD6954" s="153"/>
      <c r="AE6954" s="190"/>
      <c r="AF6954" s="189"/>
      <c r="AG6954" s="190"/>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5"/>
      <c r="Y6955" s="171"/>
      <c r="Z6955" s="172"/>
      <c r="AA6955" s="209"/>
      <c r="AB6955" s="189"/>
      <c r="AC6955" s="153"/>
      <c r="AD6955" s="153"/>
      <c r="AE6955" s="190"/>
      <c r="AF6955" s="189"/>
      <c r="AG6955" s="190"/>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5"/>
      <c r="Y6956" s="171"/>
      <c r="Z6956" s="172"/>
      <c r="AA6956" s="209"/>
      <c r="AB6956" s="189"/>
      <c r="AC6956" s="153"/>
      <c r="AD6956" s="153"/>
      <c r="AE6956" s="190"/>
      <c r="AF6956" s="189"/>
      <c r="AG6956" s="190"/>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5"/>
      <c r="Y6957" s="171"/>
      <c r="Z6957" s="172"/>
      <c r="AA6957" s="209"/>
      <c r="AB6957" s="189"/>
      <c r="AC6957" s="153"/>
      <c r="AD6957" s="153"/>
      <c r="AE6957" s="190"/>
      <c r="AF6957" s="189"/>
      <c r="AG6957" s="190"/>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5"/>
      <c r="Y6958" s="171"/>
      <c r="Z6958" s="172"/>
      <c r="AA6958" s="209"/>
      <c r="AB6958" s="189"/>
      <c r="AC6958" s="153"/>
      <c r="AD6958" s="153"/>
      <c r="AE6958" s="190"/>
      <c r="AF6958" s="189"/>
      <c r="AG6958" s="190"/>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5"/>
      <c r="Y6959" s="171"/>
      <c r="Z6959" s="172"/>
      <c r="AA6959" s="209"/>
      <c r="AB6959" s="189"/>
      <c r="AC6959" s="153"/>
      <c r="AD6959" s="153"/>
      <c r="AE6959" s="190"/>
      <c r="AF6959" s="189"/>
      <c r="AG6959" s="190"/>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5"/>
      <c r="Y6960" s="171"/>
      <c r="Z6960" s="172"/>
      <c r="AA6960" s="209"/>
      <c r="AB6960" s="189"/>
      <c r="AC6960" s="153"/>
      <c r="AD6960" s="153"/>
      <c r="AE6960" s="190"/>
      <c r="AF6960" s="189"/>
      <c r="AG6960" s="190"/>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5"/>
      <c r="Y6961" s="171"/>
      <c r="Z6961" s="172"/>
      <c r="AA6961" s="209"/>
      <c r="AB6961" s="189"/>
      <c r="AC6961" s="153"/>
      <c r="AD6961" s="153"/>
      <c r="AE6961" s="190"/>
      <c r="AF6961" s="189"/>
      <c r="AG6961" s="190"/>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5"/>
      <c r="Y6962" s="171"/>
      <c r="Z6962" s="172"/>
      <c r="AA6962" s="209"/>
      <c r="AB6962" s="189"/>
      <c r="AC6962" s="153"/>
      <c r="AD6962" s="153"/>
      <c r="AE6962" s="190"/>
      <c r="AF6962" s="189"/>
      <c r="AG6962" s="190"/>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5"/>
      <c r="Y6963" s="171"/>
      <c r="Z6963" s="172"/>
      <c r="AA6963" s="209"/>
      <c r="AB6963" s="189"/>
      <c r="AC6963" s="153"/>
      <c r="AD6963" s="153"/>
      <c r="AE6963" s="190"/>
      <c r="AF6963" s="189"/>
      <c r="AG6963" s="190"/>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5"/>
      <c r="Y6964" s="171"/>
      <c r="Z6964" s="172"/>
      <c r="AA6964" s="209"/>
      <c r="AB6964" s="189"/>
      <c r="AC6964" s="153"/>
      <c r="AD6964" s="153"/>
      <c r="AE6964" s="190"/>
      <c r="AF6964" s="189"/>
      <c r="AG6964" s="190"/>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5"/>
      <c r="Y6965" s="171"/>
      <c r="Z6965" s="172"/>
      <c r="AA6965" s="209"/>
      <c r="AB6965" s="189"/>
      <c r="AC6965" s="153"/>
      <c r="AD6965" s="153"/>
      <c r="AE6965" s="190"/>
      <c r="AF6965" s="189"/>
      <c r="AG6965" s="190"/>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5"/>
      <c r="Y6966" s="171"/>
      <c r="Z6966" s="172"/>
      <c r="AA6966" s="209"/>
      <c r="AB6966" s="189"/>
      <c r="AC6966" s="153"/>
      <c r="AD6966" s="153"/>
      <c r="AE6966" s="190"/>
      <c r="AF6966" s="189"/>
      <c r="AG6966" s="190"/>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5"/>
      <c r="Y6967" s="171"/>
      <c r="Z6967" s="172"/>
      <c r="AA6967" s="209"/>
      <c r="AB6967" s="189"/>
      <c r="AC6967" s="153"/>
      <c r="AD6967" s="153"/>
      <c r="AE6967" s="190"/>
      <c r="AF6967" s="189"/>
      <c r="AG6967" s="190"/>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5"/>
      <c r="Y6968" s="171"/>
      <c r="Z6968" s="172"/>
      <c r="AA6968" s="209"/>
      <c r="AB6968" s="189"/>
      <c r="AC6968" s="153"/>
      <c r="AD6968" s="153"/>
      <c r="AE6968" s="190"/>
      <c r="AF6968" s="189"/>
      <c r="AG6968" s="190"/>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5"/>
      <c r="Y6969" s="171"/>
      <c r="Z6969" s="172"/>
      <c r="AA6969" s="209"/>
      <c r="AB6969" s="189"/>
      <c r="AC6969" s="153"/>
      <c r="AD6969" s="153"/>
      <c r="AE6969" s="190"/>
      <c r="AF6969" s="189"/>
      <c r="AG6969" s="190"/>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5"/>
      <c r="Y6970" s="171"/>
      <c r="Z6970" s="172"/>
      <c r="AA6970" s="209"/>
      <c r="AB6970" s="189"/>
      <c r="AC6970" s="153"/>
      <c r="AD6970" s="153"/>
      <c r="AE6970" s="190"/>
      <c r="AF6970" s="189"/>
      <c r="AG6970" s="190"/>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5"/>
      <c r="Y6971" s="171"/>
      <c r="Z6971" s="172"/>
      <c r="AA6971" s="209"/>
      <c r="AB6971" s="189"/>
      <c r="AC6971" s="153"/>
      <c r="AD6971" s="153"/>
      <c r="AE6971" s="190"/>
      <c r="AF6971" s="189"/>
      <c r="AG6971" s="190"/>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5"/>
      <c r="Y6972" s="171"/>
      <c r="Z6972" s="172"/>
      <c r="AA6972" s="209"/>
      <c r="AB6972" s="189"/>
      <c r="AC6972" s="153"/>
      <c r="AD6972" s="153"/>
      <c r="AE6972" s="190"/>
      <c r="AF6972" s="189"/>
      <c r="AG6972" s="190"/>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5"/>
      <c r="Y6973" s="171"/>
      <c r="Z6973" s="172"/>
      <c r="AA6973" s="209"/>
      <c r="AB6973" s="189"/>
      <c r="AC6973" s="153"/>
      <c r="AD6973" s="153"/>
      <c r="AE6973" s="190"/>
      <c r="AF6973" s="189"/>
      <c r="AG6973" s="190"/>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5"/>
      <c r="Y6974" s="171"/>
      <c r="Z6974" s="172"/>
      <c r="AA6974" s="209"/>
      <c r="AB6974" s="189"/>
      <c r="AC6974" s="153"/>
      <c r="AD6974" s="153"/>
      <c r="AE6974" s="190"/>
      <c r="AF6974" s="189"/>
      <c r="AG6974" s="190"/>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5"/>
      <c r="Y6975" s="171"/>
      <c r="Z6975" s="172"/>
      <c r="AA6975" s="209"/>
      <c r="AB6975" s="189"/>
      <c r="AC6975" s="153"/>
      <c r="AD6975" s="153"/>
      <c r="AE6975" s="190"/>
      <c r="AF6975" s="189"/>
      <c r="AG6975" s="190"/>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5"/>
      <c r="Y6976" s="171"/>
      <c r="Z6976" s="172"/>
      <c r="AA6976" s="209"/>
      <c r="AB6976" s="189"/>
      <c r="AC6976" s="153"/>
      <c r="AD6976" s="153"/>
      <c r="AE6976" s="190"/>
      <c r="AF6976" s="189"/>
      <c r="AG6976" s="190"/>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5"/>
      <c r="Y6977" s="171"/>
      <c r="Z6977" s="172"/>
      <c r="AA6977" s="209"/>
      <c r="AB6977" s="189"/>
      <c r="AC6977" s="153"/>
      <c r="AD6977" s="153"/>
      <c r="AE6977" s="190"/>
      <c r="AF6977" s="189"/>
      <c r="AG6977" s="190"/>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5"/>
      <c r="Y6978" s="171"/>
      <c r="Z6978" s="172"/>
      <c r="AA6978" s="209"/>
      <c r="AB6978" s="189"/>
      <c r="AC6978" s="153"/>
      <c r="AD6978" s="153"/>
      <c r="AE6978" s="190"/>
      <c r="AF6978" s="189"/>
      <c r="AG6978" s="190"/>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5"/>
      <c r="Y6979" s="171"/>
      <c r="Z6979" s="172"/>
      <c r="AA6979" s="209"/>
      <c r="AB6979" s="189"/>
      <c r="AC6979" s="153"/>
      <c r="AD6979" s="153"/>
      <c r="AE6979" s="190"/>
      <c r="AF6979" s="189"/>
      <c r="AG6979" s="190"/>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5"/>
      <c r="Y6980" s="171"/>
      <c r="Z6980" s="172"/>
      <c r="AA6980" s="209"/>
      <c r="AB6980" s="189"/>
      <c r="AC6980" s="153"/>
      <c r="AD6980" s="153"/>
      <c r="AE6980" s="190"/>
      <c r="AF6980" s="189"/>
      <c r="AG6980" s="190"/>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5"/>
      <c r="Y6981" s="171"/>
      <c r="Z6981" s="172"/>
      <c r="AA6981" s="209"/>
      <c r="AB6981" s="189"/>
      <c r="AC6981" s="153"/>
      <c r="AD6981" s="153"/>
      <c r="AE6981" s="190"/>
      <c r="AF6981" s="189"/>
      <c r="AG6981" s="190"/>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5"/>
      <c r="Y6982" s="171"/>
      <c r="Z6982" s="172"/>
      <c r="AA6982" s="209"/>
      <c r="AB6982" s="189"/>
      <c r="AC6982" s="153"/>
      <c r="AD6982" s="153"/>
      <c r="AE6982" s="190"/>
      <c r="AF6982" s="189"/>
      <c r="AG6982" s="190"/>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5"/>
      <c r="Y6983" s="171"/>
      <c r="Z6983" s="172"/>
      <c r="AA6983" s="209"/>
      <c r="AB6983" s="189"/>
      <c r="AC6983" s="153"/>
      <c r="AD6983" s="153"/>
      <c r="AE6983" s="190"/>
      <c r="AF6983" s="189"/>
      <c r="AG6983" s="190"/>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5"/>
      <c r="Y6984" s="171"/>
      <c r="Z6984" s="172"/>
      <c r="AA6984" s="209"/>
      <c r="AB6984" s="189"/>
      <c r="AC6984" s="153"/>
      <c r="AD6984" s="153"/>
      <c r="AE6984" s="190"/>
      <c r="AF6984" s="189"/>
      <c r="AG6984" s="190"/>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5"/>
      <c r="Y6985" s="171"/>
      <c r="Z6985" s="172"/>
      <c r="AA6985" s="209"/>
      <c r="AB6985" s="189"/>
      <c r="AC6985" s="153"/>
      <c r="AD6985" s="153"/>
      <c r="AE6985" s="190"/>
      <c r="AF6985" s="189"/>
      <c r="AG6985" s="190"/>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5"/>
      <c r="Y6986" s="171"/>
      <c r="Z6986" s="172"/>
      <c r="AA6986" s="209"/>
      <c r="AB6986" s="189"/>
      <c r="AC6986" s="153"/>
      <c r="AD6986" s="153"/>
      <c r="AE6986" s="190"/>
      <c r="AF6986" s="189"/>
      <c r="AG6986" s="190"/>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5"/>
      <c r="Y6987" s="171"/>
      <c r="Z6987" s="172"/>
      <c r="AA6987" s="209"/>
      <c r="AB6987" s="189"/>
      <c r="AC6987" s="153"/>
      <c r="AD6987" s="153"/>
      <c r="AE6987" s="190"/>
      <c r="AF6987" s="189"/>
      <c r="AG6987" s="190"/>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5"/>
      <c r="Y6988" s="171"/>
      <c r="Z6988" s="172"/>
      <c r="AA6988" s="209"/>
      <c r="AB6988" s="189"/>
      <c r="AC6988" s="153"/>
      <c r="AD6988" s="153"/>
      <c r="AE6988" s="190"/>
      <c r="AF6988" s="189"/>
      <c r="AG6988" s="190"/>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5"/>
      <c r="Y6989" s="171"/>
      <c r="Z6989" s="172"/>
      <c r="AA6989" s="209"/>
      <c r="AB6989" s="189"/>
      <c r="AC6989" s="153"/>
      <c r="AD6989" s="153"/>
      <c r="AE6989" s="190"/>
      <c r="AF6989" s="189"/>
      <c r="AG6989" s="190"/>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5"/>
      <c r="Y6990" s="171"/>
      <c r="Z6990" s="172"/>
      <c r="AA6990" s="209"/>
      <c r="AB6990" s="189"/>
      <c r="AC6990" s="153"/>
      <c r="AD6990" s="153"/>
      <c r="AE6990" s="190"/>
      <c r="AF6990" s="189"/>
      <c r="AG6990" s="190"/>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5"/>
      <c r="Y6991" s="171"/>
      <c r="Z6991" s="172"/>
      <c r="AA6991" s="209"/>
      <c r="AB6991" s="189"/>
      <c r="AC6991" s="153"/>
      <c r="AD6991" s="153"/>
      <c r="AE6991" s="190"/>
      <c r="AF6991" s="189"/>
      <c r="AG6991" s="190"/>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5"/>
      <c r="Y6992" s="171"/>
      <c r="Z6992" s="172"/>
      <c r="AA6992" s="209"/>
      <c r="AB6992" s="189"/>
      <c r="AC6992" s="153"/>
      <c r="AD6992" s="153"/>
      <c r="AE6992" s="190"/>
      <c r="AF6992" s="189"/>
      <c r="AG6992" s="190"/>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5"/>
      <c r="Y6993" s="171"/>
      <c r="Z6993" s="172"/>
      <c r="AA6993" s="209"/>
      <c r="AB6993" s="189"/>
      <c r="AC6993" s="153"/>
      <c r="AD6993" s="153"/>
      <c r="AE6993" s="190"/>
      <c r="AF6993" s="189"/>
      <c r="AG6993" s="190"/>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5"/>
      <c r="Y6994" s="171"/>
      <c r="Z6994" s="172"/>
      <c r="AA6994" s="209"/>
      <c r="AB6994" s="189"/>
      <c r="AC6994" s="153"/>
      <c r="AD6994" s="153"/>
      <c r="AE6994" s="190"/>
      <c r="AF6994" s="189"/>
      <c r="AG6994" s="190"/>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5"/>
      <c r="Y6995" s="171"/>
      <c r="Z6995" s="172"/>
      <c r="AA6995" s="209"/>
      <c r="AB6995" s="189"/>
      <c r="AC6995" s="153"/>
      <c r="AD6995" s="153"/>
      <c r="AE6995" s="190"/>
      <c r="AF6995" s="189"/>
      <c r="AG6995" s="190"/>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5"/>
      <c r="Y6996" s="171"/>
      <c r="Z6996" s="172"/>
      <c r="AA6996" s="209"/>
      <c r="AB6996" s="189"/>
      <c r="AC6996" s="153"/>
      <c r="AD6996" s="153"/>
      <c r="AE6996" s="190"/>
      <c r="AF6996" s="189"/>
      <c r="AG6996" s="190"/>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5"/>
      <c r="Y6997" s="171"/>
      <c r="Z6997" s="172"/>
      <c r="AA6997" s="209"/>
      <c r="AB6997" s="189"/>
      <c r="AC6997" s="153"/>
      <c r="AD6997" s="153"/>
      <c r="AE6997" s="190"/>
      <c r="AF6997" s="189"/>
      <c r="AG6997" s="190"/>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5"/>
      <c r="Y6998" s="171"/>
      <c r="Z6998" s="172"/>
      <c r="AA6998" s="209"/>
      <c r="AB6998" s="189"/>
      <c r="AC6998" s="153"/>
      <c r="AD6998" s="153"/>
      <c r="AE6998" s="190"/>
      <c r="AF6998" s="189"/>
      <c r="AG6998" s="190"/>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5"/>
      <c r="Y6999" s="171"/>
      <c r="Z6999" s="172"/>
      <c r="AA6999" s="209"/>
      <c r="AB6999" s="189"/>
      <c r="AC6999" s="153"/>
      <c r="AD6999" s="153"/>
      <c r="AE6999" s="190"/>
      <c r="AF6999" s="189"/>
      <c r="AG6999" s="190"/>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5"/>
      <c r="Y7000" s="171"/>
      <c r="Z7000" s="172"/>
      <c r="AA7000" s="209"/>
      <c r="AB7000" s="189"/>
      <c r="AC7000" s="153"/>
      <c r="AD7000" s="153"/>
      <c r="AE7000" s="190"/>
      <c r="AF7000" s="189"/>
      <c r="AG7000" s="190"/>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5"/>
      <c r="Y7001" s="171"/>
      <c r="Z7001" s="172"/>
      <c r="AA7001" s="209"/>
      <c r="AB7001" s="189"/>
      <c r="AC7001" s="153"/>
      <c r="AD7001" s="153"/>
      <c r="AE7001" s="190"/>
      <c r="AF7001" s="189"/>
      <c r="AG7001" s="190"/>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5"/>
      <c r="Y7002" s="171"/>
      <c r="Z7002" s="172"/>
      <c r="AA7002" s="209"/>
      <c r="AB7002" s="189"/>
      <c r="AC7002" s="153"/>
      <c r="AD7002" s="153"/>
      <c r="AE7002" s="190"/>
      <c r="AF7002" s="189"/>
      <c r="AG7002" s="190"/>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5"/>
      <c r="Y7003" s="171"/>
      <c r="Z7003" s="172"/>
      <c r="AA7003" s="209"/>
      <c r="AB7003" s="189"/>
      <c r="AC7003" s="153"/>
      <c r="AD7003" s="153"/>
      <c r="AE7003" s="190"/>
      <c r="AF7003" s="189"/>
      <c r="AG7003" s="190"/>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5"/>
      <c r="Y7004" s="171"/>
      <c r="Z7004" s="172"/>
      <c r="AA7004" s="209"/>
      <c r="AB7004" s="189"/>
      <c r="AC7004" s="153"/>
      <c r="AD7004" s="153"/>
      <c r="AE7004" s="190"/>
      <c r="AF7004" s="189"/>
      <c r="AG7004" s="190"/>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5"/>
      <c r="Y7005" s="171"/>
      <c r="Z7005" s="172"/>
      <c r="AA7005" s="209"/>
      <c r="AB7005" s="189"/>
      <c r="AC7005" s="153"/>
      <c r="AD7005" s="153"/>
      <c r="AE7005" s="190"/>
      <c r="AF7005" s="189"/>
      <c r="AG7005" s="190"/>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5"/>
      <c r="Y7006" s="171"/>
      <c r="Z7006" s="172"/>
      <c r="AA7006" s="209"/>
      <c r="AB7006" s="189"/>
      <c r="AC7006" s="153"/>
      <c r="AD7006" s="153"/>
      <c r="AE7006" s="190"/>
      <c r="AF7006" s="189"/>
      <c r="AG7006" s="190"/>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5"/>
      <c r="Y7007" s="171"/>
      <c r="Z7007" s="172"/>
      <c r="AA7007" s="209"/>
      <c r="AB7007" s="189"/>
      <c r="AC7007" s="153"/>
      <c r="AD7007" s="153"/>
      <c r="AE7007" s="190"/>
      <c r="AF7007" s="189"/>
      <c r="AG7007" s="190"/>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5"/>
      <c r="Y7008" s="171"/>
      <c r="Z7008" s="172"/>
      <c r="AA7008" s="209"/>
      <c r="AB7008" s="189"/>
      <c r="AC7008" s="153"/>
      <c r="AD7008" s="153"/>
      <c r="AE7008" s="190"/>
      <c r="AF7008" s="189"/>
      <c r="AG7008" s="190"/>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5"/>
      <c r="Y7009" s="171"/>
      <c r="Z7009" s="172"/>
      <c r="AA7009" s="209"/>
      <c r="AB7009" s="189"/>
      <c r="AC7009" s="153"/>
      <c r="AD7009" s="153"/>
      <c r="AE7009" s="190"/>
      <c r="AF7009" s="189"/>
      <c r="AG7009" s="190"/>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5"/>
      <c r="Y7010" s="171"/>
      <c r="Z7010" s="172"/>
      <c r="AA7010" s="209"/>
      <c r="AB7010" s="189"/>
      <c r="AC7010" s="153"/>
      <c r="AD7010" s="153"/>
      <c r="AE7010" s="190"/>
      <c r="AF7010" s="189"/>
      <c r="AG7010" s="190"/>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5"/>
      <c r="Y7011" s="171"/>
      <c r="Z7011" s="172"/>
      <c r="AA7011" s="209"/>
      <c r="AB7011" s="189"/>
      <c r="AC7011" s="153"/>
      <c r="AD7011" s="153"/>
      <c r="AE7011" s="190"/>
      <c r="AF7011" s="189"/>
      <c r="AG7011" s="190"/>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5"/>
      <c r="Y7012" s="171"/>
      <c r="Z7012" s="172"/>
      <c r="AA7012" s="209"/>
      <c r="AB7012" s="189"/>
      <c r="AC7012" s="153"/>
      <c r="AD7012" s="153"/>
      <c r="AE7012" s="190"/>
      <c r="AF7012" s="189"/>
      <c r="AG7012" s="190"/>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5"/>
      <c r="Y7013" s="171"/>
      <c r="Z7013" s="172"/>
      <c r="AA7013" s="209"/>
      <c r="AB7013" s="189"/>
      <c r="AC7013" s="153"/>
      <c r="AD7013" s="153"/>
      <c r="AE7013" s="190"/>
      <c r="AF7013" s="189"/>
      <c r="AG7013" s="190"/>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5"/>
      <c r="Y7014" s="171"/>
      <c r="Z7014" s="172"/>
      <c r="AA7014" s="209"/>
      <c r="AB7014" s="189"/>
      <c r="AC7014" s="153"/>
      <c r="AD7014" s="153"/>
      <c r="AE7014" s="190"/>
      <c r="AF7014" s="189"/>
      <c r="AG7014" s="190"/>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5"/>
      <c r="Y7015" s="171"/>
      <c r="Z7015" s="172"/>
      <c r="AA7015" s="209"/>
      <c r="AB7015" s="189"/>
      <c r="AC7015" s="153"/>
      <c r="AD7015" s="153"/>
      <c r="AE7015" s="190"/>
      <c r="AF7015" s="189"/>
      <c r="AG7015" s="190"/>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5"/>
      <c r="Y7016" s="171"/>
      <c r="Z7016" s="172"/>
      <c r="AA7016" s="209"/>
      <c r="AB7016" s="189"/>
      <c r="AC7016" s="153"/>
      <c r="AD7016" s="153"/>
      <c r="AE7016" s="190"/>
      <c r="AF7016" s="189"/>
      <c r="AG7016" s="190"/>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5"/>
      <c r="Y7017" s="171"/>
      <c r="Z7017" s="172"/>
      <c r="AA7017" s="209"/>
      <c r="AB7017" s="189"/>
      <c r="AC7017" s="153"/>
      <c r="AD7017" s="153"/>
      <c r="AE7017" s="190"/>
      <c r="AF7017" s="189"/>
      <c r="AG7017" s="190"/>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5"/>
      <c r="Y7018" s="171"/>
      <c r="Z7018" s="172"/>
      <c r="AA7018" s="209"/>
      <c r="AB7018" s="189"/>
      <c r="AC7018" s="153"/>
      <c r="AD7018" s="153"/>
      <c r="AE7018" s="190"/>
      <c r="AF7018" s="189"/>
      <c r="AG7018" s="190"/>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5"/>
      <c r="Y7019" s="171"/>
      <c r="Z7019" s="172"/>
      <c r="AA7019" s="209"/>
      <c r="AB7019" s="189"/>
      <c r="AC7019" s="153"/>
      <c r="AD7019" s="153"/>
      <c r="AE7019" s="190"/>
      <c r="AF7019" s="189"/>
      <c r="AG7019" s="190"/>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5"/>
      <c r="Y7020" s="171"/>
      <c r="Z7020" s="172"/>
      <c r="AA7020" s="209"/>
      <c r="AB7020" s="189"/>
      <c r="AC7020" s="153"/>
      <c r="AD7020" s="153"/>
      <c r="AE7020" s="190"/>
      <c r="AF7020" s="189"/>
      <c r="AG7020" s="190"/>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5"/>
      <c r="Y7021" s="171"/>
      <c r="Z7021" s="172"/>
      <c r="AA7021" s="209"/>
      <c r="AB7021" s="189"/>
      <c r="AC7021" s="153"/>
      <c r="AD7021" s="153"/>
      <c r="AE7021" s="190"/>
      <c r="AF7021" s="189"/>
      <c r="AG7021" s="190"/>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5"/>
      <c r="Y7022" s="171"/>
      <c r="Z7022" s="172"/>
      <c r="AA7022" s="209"/>
      <c r="AB7022" s="189"/>
      <c r="AC7022" s="153"/>
      <c r="AD7022" s="153"/>
      <c r="AE7022" s="190"/>
      <c r="AF7022" s="189"/>
      <c r="AG7022" s="190"/>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5"/>
      <c r="Y7023" s="171"/>
      <c r="Z7023" s="172"/>
      <c r="AA7023" s="209"/>
      <c r="AB7023" s="189"/>
      <c r="AC7023" s="153"/>
      <c r="AD7023" s="153"/>
      <c r="AE7023" s="190"/>
      <c r="AF7023" s="189"/>
      <c r="AG7023" s="190"/>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5"/>
      <c r="Y7024" s="171"/>
      <c r="Z7024" s="172"/>
      <c r="AA7024" s="209"/>
      <c r="AB7024" s="189"/>
      <c r="AC7024" s="153"/>
      <c r="AD7024" s="153"/>
      <c r="AE7024" s="190"/>
      <c r="AF7024" s="189"/>
      <c r="AG7024" s="190"/>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5"/>
      <c r="Y7025" s="171"/>
      <c r="Z7025" s="172"/>
      <c r="AA7025" s="209"/>
      <c r="AB7025" s="189"/>
      <c r="AC7025" s="153"/>
      <c r="AD7025" s="153"/>
      <c r="AE7025" s="190"/>
      <c r="AF7025" s="189"/>
      <c r="AG7025" s="190"/>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5"/>
      <c r="Y7026" s="171"/>
      <c r="Z7026" s="172"/>
      <c r="AA7026" s="209"/>
      <c r="AB7026" s="189"/>
      <c r="AC7026" s="153"/>
      <c r="AD7026" s="153"/>
      <c r="AE7026" s="190"/>
      <c r="AF7026" s="189"/>
      <c r="AG7026" s="190"/>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5"/>
      <c r="Y7027" s="171"/>
      <c r="Z7027" s="172"/>
      <c r="AA7027" s="209"/>
      <c r="AB7027" s="189"/>
      <c r="AC7027" s="153"/>
      <c r="AD7027" s="153"/>
      <c r="AE7027" s="190"/>
      <c r="AF7027" s="189"/>
      <c r="AG7027" s="190"/>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5"/>
      <c r="Y7028" s="171"/>
      <c r="Z7028" s="172"/>
      <c r="AA7028" s="209"/>
      <c r="AB7028" s="189"/>
      <c r="AC7028" s="153"/>
      <c r="AD7028" s="153"/>
      <c r="AE7028" s="190"/>
      <c r="AF7028" s="189"/>
      <c r="AG7028" s="190"/>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5"/>
      <c r="Y7029" s="171"/>
      <c r="Z7029" s="172"/>
      <c r="AA7029" s="209"/>
      <c r="AB7029" s="189"/>
      <c r="AC7029" s="153"/>
      <c r="AD7029" s="153"/>
      <c r="AE7029" s="190"/>
      <c r="AF7029" s="189"/>
      <c r="AG7029" s="190"/>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5"/>
      <c r="Y7030" s="171"/>
      <c r="Z7030" s="172"/>
      <c r="AA7030" s="209"/>
      <c r="AB7030" s="189"/>
      <c r="AC7030" s="153"/>
      <c r="AD7030" s="153"/>
      <c r="AE7030" s="190"/>
      <c r="AF7030" s="189"/>
      <c r="AG7030" s="190"/>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5"/>
      <c r="Y7031" s="171"/>
      <c r="Z7031" s="172"/>
      <c r="AA7031" s="209"/>
      <c r="AB7031" s="189"/>
      <c r="AC7031" s="153"/>
      <c r="AD7031" s="153"/>
      <c r="AE7031" s="190"/>
      <c r="AF7031" s="189"/>
      <c r="AG7031" s="190"/>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5"/>
      <c r="Y7032" s="171"/>
      <c r="Z7032" s="172"/>
      <c r="AA7032" s="209"/>
      <c r="AB7032" s="189"/>
      <c r="AC7032" s="153"/>
      <c r="AD7032" s="153"/>
      <c r="AE7032" s="190"/>
      <c r="AF7032" s="189"/>
      <c r="AG7032" s="190"/>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5"/>
      <c r="Y7033" s="171"/>
      <c r="Z7033" s="172"/>
      <c r="AA7033" s="209"/>
      <c r="AB7033" s="189"/>
      <c r="AC7033" s="153"/>
      <c r="AD7033" s="153"/>
      <c r="AE7033" s="190"/>
      <c r="AF7033" s="189"/>
      <c r="AG7033" s="190"/>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5"/>
      <c r="Y7034" s="171"/>
      <c r="Z7034" s="172"/>
      <c r="AA7034" s="209"/>
      <c r="AB7034" s="189"/>
      <c r="AC7034" s="153"/>
      <c r="AD7034" s="153"/>
      <c r="AE7034" s="190"/>
      <c r="AF7034" s="189"/>
      <c r="AG7034" s="190"/>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5"/>
      <c r="Y7035" s="171"/>
      <c r="Z7035" s="172"/>
      <c r="AA7035" s="209"/>
      <c r="AB7035" s="189"/>
      <c r="AC7035" s="153"/>
      <c r="AD7035" s="153"/>
      <c r="AE7035" s="190"/>
      <c r="AF7035" s="189"/>
      <c r="AG7035" s="190"/>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5"/>
      <c r="Y7036" s="171"/>
      <c r="Z7036" s="172"/>
      <c r="AA7036" s="209"/>
      <c r="AB7036" s="189"/>
      <c r="AC7036" s="153"/>
      <c r="AD7036" s="153"/>
      <c r="AE7036" s="190"/>
      <c r="AF7036" s="189"/>
      <c r="AG7036" s="190"/>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5"/>
      <c r="Y7037" s="171"/>
      <c r="Z7037" s="172"/>
      <c r="AA7037" s="209"/>
      <c r="AB7037" s="189"/>
      <c r="AC7037" s="153"/>
      <c r="AD7037" s="153"/>
      <c r="AE7037" s="190"/>
      <c r="AF7037" s="189"/>
      <c r="AG7037" s="190"/>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5"/>
      <c r="Y7038" s="171"/>
      <c r="Z7038" s="172"/>
      <c r="AA7038" s="209"/>
      <c r="AB7038" s="189"/>
      <c r="AC7038" s="153"/>
      <c r="AD7038" s="153"/>
      <c r="AE7038" s="190"/>
      <c r="AF7038" s="189"/>
      <c r="AG7038" s="190"/>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5"/>
      <c r="Y7039" s="171"/>
      <c r="Z7039" s="172"/>
      <c r="AA7039" s="209"/>
      <c r="AB7039" s="189"/>
      <c r="AC7039" s="153"/>
      <c r="AD7039" s="153"/>
      <c r="AE7039" s="190"/>
      <c r="AF7039" s="189"/>
      <c r="AG7039" s="190"/>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5"/>
      <c r="Y7040" s="171"/>
      <c r="Z7040" s="172"/>
      <c r="AA7040" s="209"/>
      <c r="AB7040" s="189"/>
      <c r="AC7040" s="153"/>
      <c r="AD7040" s="153"/>
      <c r="AE7040" s="190"/>
      <c r="AF7040" s="189"/>
      <c r="AG7040" s="190"/>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5"/>
      <c r="Y7041" s="171"/>
      <c r="Z7041" s="172"/>
      <c r="AA7041" s="209"/>
      <c r="AB7041" s="189"/>
      <c r="AC7041" s="153"/>
      <c r="AD7041" s="153"/>
      <c r="AE7041" s="190"/>
      <c r="AF7041" s="189"/>
      <c r="AG7041" s="190"/>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5"/>
      <c r="Y7042" s="171"/>
      <c r="Z7042" s="172"/>
      <c r="AA7042" s="209"/>
      <c r="AB7042" s="189"/>
      <c r="AC7042" s="153"/>
      <c r="AD7042" s="153"/>
      <c r="AE7042" s="190"/>
      <c r="AF7042" s="189"/>
      <c r="AG7042" s="190"/>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5"/>
      <c r="Y7043" s="171"/>
      <c r="Z7043" s="172"/>
      <c r="AA7043" s="209"/>
      <c r="AB7043" s="189"/>
      <c r="AC7043" s="153"/>
      <c r="AD7043" s="153"/>
      <c r="AE7043" s="190"/>
      <c r="AF7043" s="189"/>
      <c r="AG7043" s="190"/>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5"/>
      <c r="Y7044" s="171"/>
      <c r="Z7044" s="172"/>
      <c r="AA7044" s="209"/>
      <c r="AB7044" s="189"/>
      <c r="AC7044" s="153"/>
      <c r="AD7044" s="153"/>
      <c r="AE7044" s="190"/>
      <c r="AF7044" s="189"/>
      <c r="AG7044" s="190"/>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5"/>
      <c r="Y7045" s="171"/>
      <c r="Z7045" s="172"/>
      <c r="AA7045" s="209"/>
      <c r="AB7045" s="189"/>
      <c r="AC7045" s="153"/>
      <c r="AD7045" s="153"/>
      <c r="AE7045" s="190"/>
      <c r="AF7045" s="189"/>
      <c r="AG7045" s="190"/>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5"/>
      <c r="Y7046" s="171"/>
      <c r="Z7046" s="172"/>
      <c r="AA7046" s="209"/>
      <c r="AB7046" s="189"/>
      <c r="AC7046" s="153"/>
      <c r="AD7046" s="153"/>
      <c r="AE7046" s="190"/>
      <c r="AF7046" s="189"/>
      <c r="AG7046" s="190"/>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5"/>
      <c r="Y7047" s="171"/>
      <c r="Z7047" s="172"/>
      <c r="AA7047" s="209"/>
      <c r="AB7047" s="189"/>
      <c r="AC7047" s="153"/>
      <c r="AD7047" s="153"/>
      <c r="AE7047" s="190"/>
      <c r="AF7047" s="189"/>
      <c r="AG7047" s="190"/>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5"/>
      <c r="Y7048" s="171"/>
      <c r="Z7048" s="172"/>
      <c r="AA7048" s="209"/>
      <c r="AB7048" s="189"/>
      <c r="AC7048" s="153"/>
      <c r="AD7048" s="153"/>
      <c r="AE7048" s="190"/>
      <c r="AF7048" s="189"/>
      <c r="AG7048" s="190"/>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5"/>
      <c r="Y7049" s="171"/>
      <c r="Z7049" s="172"/>
      <c r="AA7049" s="209"/>
      <c r="AB7049" s="189"/>
      <c r="AC7049" s="153"/>
      <c r="AD7049" s="153"/>
      <c r="AE7049" s="190"/>
      <c r="AF7049" s="189"/>
      <c r="AG7049" s="190"/>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5"/>
      <c r="Y7050" s="171"/>
      <c r="Z7050" s="172"/>
      <c r="AA7050" s="209"/>
      <c r="AB7050" s="189"/>
      <c r="AC7050" s="153"/>
      <c r="AD7050" s="153"/>
      <c r="AE7050" s="190"/>
      <c r="AF7050" s="189"/>
      <c r="AG7050" s="190"/>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5"/>
      <c r="Y7051" s="171"/>
      <c r="Z7051" s="172"/>
      <c r="AA7051" s="209"/>
      <c r="AB7051" s="189"/>
      <c r="AC7051" s="153"/>
      <c r="AD7051" s="153"/>
      <c r="AE7051" s="190"/>
      <c r="AF7051" s="189"/>
      <c r="AG7051" s="190"/>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5"/>
      <c r="Y7052" s="171"/>
      <c r="Z7052" s="172"/>
      <c r="AA7052" s="209"/>
      <c r="AB7052" s="189"/>
      <c r="AC7052" s="153"/>
      <c r="AD7052" s="153"/>
      <c r="AE7052" s="190"/>
      <c r="AF7052" s="189"/>
      <c r="AG7052" s="190"/>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5"/>
      <c r="Y7053" s="171"/>
      <c r="Z7053" s="172"/>
      <c r="AA7053" s="209"/>
      <c r="AB7053" s="189"/>
      <c r="AC7053" s="153"/>
      <c r="AD7053" s="153"/>
      <c r="AE7053" s="190"/>
      <c r="AF7053" s="189"/>
      <c r="AG7053" s="190"/>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5"/>
      <c r="Y7054" s="171"/>
      <c r="Z7054" s="172"/>
      <c r="AA7054" s="209"/>
      <c r="AB7054" s="189"/>
      <c r="AC7054" s="153"/>
      <c r="AD7054" s="153"/>
      <c r="AE7054" s="190"/>
      <c r="AF7054" s="189"/>
      <c r="AG7054" s="190"/>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5"/>
      <c r="Y7055" s="171"/>
      <c r="Z7055" s="172"/>
      <c r="AA7055" s="209"/>
      <c r="AB7055" s="189"/>
      <c r="AC7055" s="153"/>
      <c r="AD7055" s="153"/>
      <c r="AE7055" s="190"/>
      <c r="AF7055" s="189"/>
      <c r="AG7055" s="190"/>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5"/>
      <c r="Y7056" s="171"/>
      <c r="Z7056" s="172"/>
      <c r="AA7056" s="209"/>
      <c r="AB7056" s="189"/>
      <c r="AC7056" s="153"/>
      <c r="AD7056" s="153"/>
      <c r="AE7056" s="190"/>
      <c r="AF7056" s="189"/>
      <c r="AG7056" s="190"/>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5"/>
      <c r="Y7057" s="171"/>
      <c r="Z7057" s="172"/>
      <c r="AA7057" s="209"/>
      <c r="AB7057" s="189"/>
      <c r="AC7057" s="153"/>
      <c r="AD7057" s="153"/>
      <c r="AE7057" s="190"/>
      <c r="AF7057" s="189"/>
      <c r="AG7057" s="190"/>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5"/>
      <c r="Y7058" s="171"/>
      <c r="Z7058" s="172"/>
      <c r="AA7058" s="209"/>
      <c r="AB7058" s="189"/>
      <c r="AC7058" s="153"/>
      <c r="AD7058" s="153"/>
      <c r="AE7058" s="190"/>
      <c r="AF7058" s="189"/>
      <c r="AG7058" s="190"/>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5"/>
      <c r="Y7059" s="171"/>
      <c r="Z7059" s="172"/>
      <c r="AA7059" s="209"/>
      <c r="AB7059" s="189"/>
      <c r="AC7059" s="153"/>
      <c r="AD7059" s="153"/>
      <c r="AE7059" s="190"/>
      <c r="AF7059" s="189"/>
      <c r="AG7059" s="190"/>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5"/>
      <c r="Y7060" s="171"/>
      <c r="Z7060" s="172"/>
      <c r="AA7060" s="209"/>
      <c r="AB7060" s="189"/>
      <c r="AC7060" s="153"/>
      <c r="AD7060" s="153"/>
      <c r="AE7060" s="190"/>
      <c r="AF7060" s="189"/>
      <c r="AG7060" s="190"/>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5"/>
      <c r="Y7061" s="171"/>
      <c r="Z7061" s="172"/>
      <c r="AA7061" s="209"/>
      <c r="AB7061" s="189"/>
      <c r="AC7061" s="153"/>
      <c r="AD7061" s="153"/>
      <c r="AE7061" s="190"/>
      <c r="AF7061" s="189"/>
      <c r="AG7061" s="190"/>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5"/>
      <c r="Y7062" s="171"/>
      <c r="Z7062" s="172"/>
      <c r="AA7062" s="209"/>
      <c r="AB7062" s="189"/>
      <c r="AC7062" s="153"/>
      <c r="AD7062" s="153"/>
      <c r="AE7062" s="190"/>
      <c r="AF7062" s="189"/>
      <c r="AG7062" s="190"/>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5"/>
      <c r="Y7063" s="171"/>
      <c r="Z7063" s="172"/>
      <c r="AA7063" s="209"/>
      <c r="AB7063" s="189"/>
      <c r="AC7063" s="153"/>
      <c r="AD7063" s="153"/>
      <c r="AE7063" s="190"/>
      <c r="AF7063" s="189"/>
      <c r="AG7063" s="190"/>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5"/>
      <c r="Y7064" s="171"/>
      <c r="Z7064" s="172"/>
      <c r="AA7064" s="209"/>
      <c r="AB7064" s="189"/>
      <c r="AC7064" s="153"/>
      <c r="AD7064" s="153"/>
      <c r="AE7064" s="190"/>
      <c r="AF7064" s="189"/>
      <c r="AG7064" s="190"/>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5"/>
      <c r="Y7065" s="171"/>
      <c r="Z7065" s="172"/>
      <c r="AA7065" s="209"/>
      <c r="AB7065" s="189"/>
      <c r="AC7065" s="153"/>
      <c r="AD7065" s="153"/>
      <c r="AE7065" s="190"/>
      <c r="AF7065" s="189"/>
      <c r="AG7065" s="190"/>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5"/>
      <c r="Y7066" s="171"/>
      <c r="Z7066" s="172"/>
      <c r="AA7066" s="209"/>
      <c r="AB7066" s="189"/>
      <c r="AC7066" s="153"/>
      <c r="AD7066" s="153"/>
      <c r="AE7066" s="190"/>
      <c r="AF7066" s="189"/>
      <c r="AG7066" s="190"/>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5"/>
      <c r="Y7067" s="171"/>
      <c r="Z7067" s="172"/>
      <c r="AA7067" s="209"/>
      <c r="AB7067" s="189"/>
      <c r="AC7067" s="153"/>
      <c r="AD7067" s="153"/>
      <c r="AE7067" s="190"/>
      <c r="AF7067" s="189"/>
      <c r="AG7067" s="190"/>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5"/>
      <c r="Y7068" s="171"/>
      <c r="Z7068" s="172"/>
      <c r="AA7068" s="209"/>
      <c r="AB7068" s="189"/>
      <c r="AC7068" s="153"/>
      <c r="AD7068" s="153"/>
      <c r="AE7068" s="190"/>
      <c r="AF7068" s="189"/>
      <c r="AG7068" s="190"/>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5"/>
      <c r="Y7069" s="171"/>
      <c r="Z7069" s="172"/>
      <c r="AA7069" s="209"/>
      <c r="AB7069" s="189"/>
      <c r="AC7069" s="153"/>
      <c r="AD7069" s="153"/>
      <c r="AE7069" s="190"/>
      <c r="AF7069" s="189"/>
      <c r="AG7069" s="190"/>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5"/>
      <c r="Y7070" s="171"/>
      <c r="Z7070" s="172"/>
      <c r="AA7070" s="209"/>
      <c r="AB7070" s="189"/>
      <c r="AC7070" s="153"/>
      <c r="AD7070" s="153"/>
      <c r="AE7070" s="190"/>
      <c r="AF7070" s="189"/>
      <c r="AG7070" s="190"/>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5"/>
      <c r="Y7071" s="171"/>
      <c r="Z7071" s="172"/>
      <c r="AA7071" s="209"/>
      <c r="AB7071" s="189"/>
      <c r="AC7071" s="153"/>
      <c r="AD7071" s="153"/>
      <c r="AE7071" s="190"/>
      <c r="AF7071" s="189"/>
      <c r="AG7071" s="190"/>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5"/>
      <c r="Y7072" s="171"/>
      <c r="Z7072" s="172"/>
      <c r="AA7072" s="209"/>
      <c r="AB7072" s="189"/>
      <c r="AC7072" s="153"/>
      <c r="AD7072" s="153"/>
      <c r="AE7072" s="190"/>
      <c r="AF7072" s="189"/>
      <c r="AG7072" s="190"/>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5"/>
      <c r="Y7073" s="171"/>
      <c r="Z7073" s="172"/>
      <c r="AA7073" s="209"/>
      <c r="AB7073" s="189"/>
      <c r="AC7073" s="153"/>
      <c r="AD7073" s="153"/>
      <c r="AE7073" s="190"/>
      <c r="AF7073" s="189"/>
      <c r="AG7073" s="190"/>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5"/>
      <c r="Y7074" s="171"/>
      <c r="Z7074" s="172"/>
      <c r="AA7074" s="209"/>
      <c r="AB7074" s="189"/>
      <c r="AC7074" s="153"/>
      <c r="AD7074" s="153"/>
      <c r="AE7074" s="190"/>
      <c r="AF7074" s="189"/>
      <c r="AG7074" s="190"/>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5"/>
      <c r="Y7075" s="171"/>
      <c r="Z7075" s="172"/>
      <c r="AA7075" s="209"/>
      <c r="AB7075" s="189"/>
      <c r="AC7075" s="153"/>
      <c r="AD7075" s="153"/>
      <c r="AE7075" s="190"/>
      <c r="AF7075" s="189"/>
      <c r="AG7075" s="190"/>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5"/>
      <c r="Y7076" s="171"/>
      <c r="Z7076" s="172"/>
      <c r="AA7076" s="209"/>
      <c r="AB7076" s="189"/>
      <c r="AC7076" s="153"/>
      <c r="AD7076" s="153"/>
      <c r="AE7076" s="190"/>
      <c r="AF7076" s="189"/>
      <c r="AG7076" s="190"/>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5"/>
      <c r="Y7077" s="171"/>
      <c r="Z7077" s="172"/>
      <c r="AA7077" s="209"/>
      <c r="AB7077" s="189"/>
      <c r="AC7077" s="153"/>
      <c r="AD7077" s="153"/>
      <c r="AE7077" s="190"/>
      <c r="AF7077" s="189"/>
      <c r="AG7077" s="190"/>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5"/>
      <c r="Y7078" s="171"/>
      <c r="Z7078" s="172"/>
      <c r="AA7078" s="209"/>
      <c r="AB7078" s="189"/>
      <c r="AC7078" s="153"/>
      <c r="AD7078" s="153"/>
      <c r="AE7078" s="190"/>
      <c r="AF7078" s="189"/>
      <c r="AG7078" s="190"/>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5"/>
      <c r="Y7079" s="171"/>
      <c r="Z7079" s="172"/>
      <c r="AA7079" s="209"/>
      <c r="AB7079" s="189"/>
      <c r="AC7079" s="153"/>
      <c r="AD7079" s="153"/>
      <c r="AE7079" s="190"/>
      <c r="AF7079" s="189"/>
      <c r="AG7079" s="190"/>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5"/>
      <c r="Y7080" s="171"/>
      <c r="Z7080" s="172"/>
      <c r="AA7080" s="209"/>
      <c r="AB7080" s="189"/>
      <c r="AC7080" s="153"/>
      <c r="AD7080" s="153"/>
      <c r="AE7080" s="190"/>
      <c r="AF7080" s="189"/>
      <c r="AG7080" s="190"/>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5"/>
      <c r="Y7081" s="171"/>
      <c r="Z7081" s="172"/>
      <c r="AA7081" s="209"/>
      <c r="AB7081" s="189"/>
      <c r="AC7081" s="153"/>
      <c r="AD7081" s="153"/>
      <c r="AE7081" s="190"/>
      <c r="AF7081" s="189"/>
      <c r="AG7081" s="190"/>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5"/>
      <c r="Y7082" s="171"/>
      <c r="Z7082" s="172"/>
      <c r="AA7082" s="209"/>
      <c r="AB7082" s="189"/>
      <c r="AC7082" s="153"/>
      <c r="AD7082" s="153"/>
      <c r="AE7082" s="190"/>
      <c r="AF7082" s="189"/>
      <c r="AG7082" s="190"/>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5"/>
      <c r="Y7083" s="171"/>
      <c r="Z7083" s="172"/>
      <c r="AA7083" s="209"/>
      <c r="AB7083" s="189"/>
      <c r="AC7083" s="153"/>
      <c r="AD7083" s="153"/>
      <c r="AE7083" s="190"/>
      <c r="AF7083" s="189"/>
      <c r="AG7083" s="190"/>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5"/>
      <c r="Y7084" s="171"/>
      <c r="Z7084" s="172"/>
      <c r="AA7084" s="209"/>
      <c r="AB7084" s="189"/>
      <c r="AC7084" s="153"/>
      <c r="AD7084" s="153"/>
      <c r="AE7084" s="190"/>
      <c r="AF7084" s="189"/>
      <c r="AG7084" s="190"/>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5"/>
      <c r="Y7085" s="171"/>
      <c r="Z7085" s="172"/>
      <c r="AA7085" s="209"/>
      <c r="AB7085" s="189"/>
      <c r="AC7085" s="153"/>
      <c r="AD7085" s="153"/>
      <c r="AE7085" s="190"/>
      <c r="AF7085" s="189"/>
      <c r="AG7085" s="190"/>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5"/>
      <c r="Y7086" s="171"/>
      <c r="Z7086" s="172"/>
      <c r="AA7086" s="209"/>
      <c r="AB7086" s="189"/>
      <c r="AC7086" s="153"/>
      <c r="AD7086" s="153"/>
      <c r="AE7086" s="190"/>
      <c r="AF7086" s="189"/>
      <c r="AG7086" s="190"/>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5"/>
      <c r="Y7087" s="171"/>
      <c r="Z7087" s="172"/>
      <c r="AA7087" s="209"/>
      <c r="AB7087" s="189"/>
      <c r="AC7087" s="153"/>
      <c r="AD7087" s="153"/>
      <c r="AE7087" s="190"/>
      <c r="AF7087" s="189"/>
      <c r="AG7087" s="190"/>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5"/>
      <c r="Y7088" s="171"/>
      <c r="Z7088" s="172"/>
      <c r="AA7088" s="209"/>
      <c r="AB7088" s="189"/>
      <c r="AC7088" s="153"/>
      <c r="AD7088" s="153"/>
      <c r="AE7088" s="190"/>
      <c r="AF7088" s="189"/>
      <c r="AG7088" s="190"/>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5"/>
      <c r="Y7089" s="171"/>
      <c r="Z7089" s="172"/>
      <c r="AA7089" s="209"/>
      <c r="AB7089" s="189"/>
      <c r="AC7089" s="153"/>
      <c r="AD7089" s="153"/>
      <c r="AE7089" s="190"/>
      <c r="AF7089" s="189"/>
      <c r="AG7089" s="190"/>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5"/>
      <c r="Y7090" s="171"/>
      <c r="Z7090" s="172"/>
      <c r="AA7090" s="209"/>
      <c r="AB7090" s="189"/>
      <c r="AC7090" s="153"/>
      <c r="AD7090" s="153"/>
      <c r="AE7090" s="190"/>
      <c r="AF7090" s="189"/>
      <c r="AG7090" s="190"/>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5"/>
      <c r="Y7091" s="171"/>
      <c r="Z7091" s="172"/>
      <c r="AA7091" s="209"/>
      <c r="AB7091" s="189"/>
      <c r="AC7091" s="153"/>
      <c r="AD7091" s="153"/>
      <c r="AE7091" s="190"/>
      <c r="AF7091" s="189"/>
      <c r="AG7091" s="190"/>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5"/>
      <c r="Y7092" s="171"/>
      <c r="Z7092" s="172"/>
      <c r="AA7092" s="209"/>
      <c r="AB7092" s="189"/>
      <c r="AC7092" s="153"/>
      <c r="AD7092" s="153"/>
      <c r="AE7092" s="190"/>
      <c r="AF7092" s="189"/>
      <c r="AG7092" s="190"/>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5"/>
      <c r="Y7093" s="171"/>
      <c r="Z7093" s="172"/>
      <c r="AA7093" s="209"/>
      <c r="AB7093" s="189"/>
      <c r="AC7093" s="153"/>
      <c r="AD7093" s="153"/>
      <c r="AE7093" s="190"/>
      <c r="AF7093" s="189"/>
      <c r="AG7093" s="190"/>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5"/>
      <c r="Y7094" s="171"/>
      <c r="Z7094" s="172"/>
      <c r="AA7094" s="209"/>
      <c r="AB7094" s="189"/>
      <c r="AC7094" s="153"/>
      <c r="AD7094" s="153"/>
      <c r="AE7094" s="190"/>
      <c r="AF7094" s="189"/>
      <c r="AG7094" s="190"/>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5"/>
      <c r="Y7095" s="171"/>
      <c r="Z7095" s="172"/>
      <c r="AA7095" s="209"/>
      <c r="AB7095" s="189"/>
      <c r="AC7095" s="153"/>
      <c r="AD7095" s="153"/>
      <c r="AE7095" s="190"/>
      <c r="AF7095" s="189"/>
      <c r="AG7095" s="190"/>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5"/>
      <c r="Y7096" s="171"/>
      <c r="Z7096" s="172"/>
      <c r="AA7096" s="209"/>
      <c r="AB7096" s="189"/>
      <c r="AC7096" s="153"/>
      <c r="AD7096" s="153"/>
      <c r="AE7096" s="190"/>
      <c r="AF7096" s="189"/>
      <c r="AG7096" s="190"/>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5"/>
      <c r="Y7097" s="171"/>
      <c r="Z7097" s="172"/>
      <c r="AA7097" s="209"/>
      <c r="AB7097" s="189"/>
      <c r="AC7097" s="153"/>
      <c r="AD7097" s="153"/>
      <c r="AE7097" s="190"/>
      <c r="AF7097" s="189"/>
      <c r="AG7097" s="190"/>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5"/>
      <c r="Y7098" s="171"/>
      <c r="Z7098" s="172"/>
      <c r="AA7098" s="209"/>
      <c r="AB7098" s="189"/>
      <c r="AC7098" s="153"/>
      <c r="AD7098" s="153"/>
      <c r="AE7098" s="190"/>
      <c r="AF7098" s="189"/>
      <c r="AG7098" s="190"/>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5"/>
      <c r="Y7099" s="171"/>
      <c r="Z7099" s="172"/>
      <c r="AA7099" s="209"/>
      <c r="AB7099" s="189"/>
      <c r="AC7099" s="153"/>
      <c r="AD7099" s="153"/>
      <c r="AE7099" s="190"/>
      <c r="AF7099" s="189"/>
      <c r="AG7099" s="190"/>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5"/>
      <c r="Y7100" s="171"/>
      <c r="Z7100" s="172"/>
      <c r="AA7100" s="209"/>
      <c r="AB7100" s="189"/>
      <c r="AC7100" s="153"/>
      <c r="AD7100" s="153"/>
      <c r="AE7100" s="190"/>
      <c r="AF7100" s="189"/>
      <c r="AG7100" s="190"/>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5"/>
      <c r="Y7101" s="171"/>
      <c r="Z7101" s="172"/>
      <c r="AA7101" s="209"/>
      <c r="AB7101" s="189"/>
      <c r="AC7101" s="153"/>
      <c r="AD7101" s="153"/>
      <c r="AE7101" s="190"/>
      <c r="AF7101" s="189"/>
      <c r="AG7101" s="190"/>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5"/>
      <c r="Y7102" s="171"/>
      <c r="Z7102" s="172"/>
      <c r="AA7102" s="209"/>
      <c r="AB7102" s="189"/>
      <c r="AC7102" s="153"/>
      <c r="AD7102" s="153"/>
      <c r="AE7102" s="190"/>
      <c r="AF7102" s="189"/>
      <c r="AG7102" s="190"/>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5"/>
      <c r="Y7103" s="171"/>
      <c r="Z7103" s="172"/>
      <c r="AA7103" s="209"/>
      <c r="AB7103" s="189"/>
      <c r="AC7103" s="153"/>
      <c r="AD7103" s="153"/>
      <c r="AE7103" s="190"/>
      <c r="AF7103" s="189"/>
      <c r="AG7103" s="190"/>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5"/>
      <c r="Y7104" s="171"/>
      <c r="Z7104" s="172"/>
      <c r="AA7104" s="209"/>
      <c r="AB7104" s="189"/>
      <c r="AC7104" s="153"/>
      <c r="AD7104" s="153"/>
      <c r="AE7104" s="190"/>
      <c r="AF7104" s="189"/>
      <c r="AG7104" s="190"/>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5"/>
      <c r="Y7105" s="171"/>
      <c r="Z7105" s="172"/>
      <c r="AA7105" s="209"/>
      <c r="AB7105" s="189"/>
      <c r="AC7105" s="153"/>
      <c r="AD7105" s="153"/>
      <c r="AE7105" s="190"/>
      <c r="AF7105" s="189"/>
      <c r="AG7105" s="190"/>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5"/>
      <c r="Y7106" s="171"/>
      <c r="Z7106" s="172"/>
      <c r="AA7106" s="209"/>
      <c r="AB7106" s="189"/>
      <c r="AC7106" s="153"/>
      <c r="AD7106" s="153"/>
      <c r="AE7106" s="190"/>
      <c r="AF7106" s="189"/>
      <c r="AG7106" s="190"/>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5"/>
      <c r="Y7107" s="171"/>
      <c r="Z7107" s="172"/>
      <c r="AA7107" s="209"/>
      <c r="AB7107" s="189"/>
      <c r="AC7107" s="153"/>
      <c r="AD7107" s="153"/>
      <c r="AE7107" s="190"/>
      <c r="AF7107" s="189"/>
      <c r="AG7107" s="190"/>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5"/>
      <c r="Y7108" s="171"/>
      <c r="Z7108" s="172"/>
      <c r="AA7108" s="209"/>
      <c r="AB7108" s="189"/>
      <c r="AC7108" s="153"/>
      <c r="AD7108" s="153"/>
      <c r="AE7108" s="190"/>
      <c r="AF7108" s="189"/>
      <c r="AG7108" s="190"/>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5"/>
      <c r="Y7109" s="171"/>
      <c r="Z7109" s="172"/>
      <c r="AA7109" s="209"/>
      <c r="AB7109" s="189"/>
      <c r="AC7109" s="153"/>
      <c r="AD7109" s="153"/>
      <c r="AE7109" s="190"/>
      <c r="AF7109" s="189"/>
      <c r="AG7109" s="190"/>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5"/>
      <c r="Y7110" s="171"/>
      <c r="Z7110" s="172"/>
      <c r="AA7110" s="209"/>
      <c r="AB7110" s="189"/>
      <c r="AC7110" s="153"/>
      <c r="AD7110" s="153"/>
      <c r="AE7110" s="190"/>
      <c r="AF7110" s="189"/>
      <c r="AG7110" s="190"/>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5"/>
      <c r="Y7111" s="171"/>
      <c r="Z7111" s="172"/>
      <c r="AA7111" s="209"/>
      <c r="AB7111" s="189"/>
      <c r="AC7111" s="153"/>
      <c r="AD7111" s="153"/>
      <c r="AE7111" s="190"/>
      <c r="AF7111" s="189"/>
      <c r="AG7111" s="190"/>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5"/>
      <c r="Y7112" s="171"/>
      <c r="Z7112" s="172"/>
      <c r="AA7112" s="209"/>
      <c r="AB7112" s="189"/>
      <c r="AC7112" s="153"/>
      <c r="AD7112" s="153"/>
      <c r="AE7112" s="190"/>
      <c r="AF7112" s="189"/>
      <c r="AG7112" s="190"/>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5"/>
      <c r="Y7113" s="171"/>
      <c r="Z7113" s="172"/>
      <c r="AA7113" s="209"/>
      <c r="AB7113" s="189"/>
      <c r="AC7113" s="153"/>
      <c r="AD7113" s="153"/>
      <c r="AE7113" s="190"/>
      <c r="AF7113" s="189"/>
      <c r="AG7113" s="190"/>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5"/>
      <c r="Y7114" s="171"/>
      <c r="Z7114" s="172"/>
      <c r="AA7114" s="209"/>
      <c r="AB7114" s="189"/>
      <c r="AC7114" s="153"/>
      <c r="AD7114" s="153"/>
      <c r="AE7114" s="190"/>
      <c r="AF7114" s="189"/>
      <c r="AG7114" s="190"/>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5"/>
      <c r="Y7115" s="171"/>
      <c r="Z7115" s="172"/>
      <c r="AA7115" s="209"/>
      <c r="AB7115" s="189"/>
      <c r="AC7115" s="153"/>
      <c r="AD7115" s="153"/>
      <c r="AE7115" s="190"/>
      <c r="AF7115" s="189"/>
      <c r="AG7115" s="190"/>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5"/>
      <c r="Y7116" s="171"/>
      <c r="Z7116" s="172"/>
      <c r="AA7116" s="209"/>
      <c r="AB7116" s="189"/>
      <c r="AC7116" s="153"/>
      <c r="AD7116" s="153"/>
      <c r="AE7116" s="190"/>
      <c r="AF7116" s="189"/>
      <c r="AG7116" s="190"/>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5"/>
      <c r="Y7117" s="171"/>
      <c r="Z7117" s="172"/>
      <c r="AA7117" s="209"/>
      <c r="AB7117" s="189"/>
      <c r="AC7117" s="153"/>
      <c r="AD7117" s="153"/>
      <c r="AE7117" s="190"/>
      <c r="AF7117" s="189"/>
      <c r="AG7117" s="190"/>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5"/>
      <c r="Y7118" s="171"/>
      <c r="Z7118" s="172"/>
      <c r="AA7118" s="209"/>
      <c r="AB7118" s="189"/>
      <c r="AC7118" s="153"/>
      <c r="AD7118" s="153"/>
      <c r="AE7118" s="190"/>
      <c r="AF7118" s="189"/>
      <c r="AG7118" s="190"/>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5"/>
      <c r="Y7119" s="171"/>
      <c r="Z7119" s="172"/>
      <c r="AA7119" s="209"/>
      <c r="AB7119" s="189"/>
      <c r="AC7119" s="153"/>
      <c r="AD7119" s="153"/>
      <c r="AE7119" s="190"/>
      <c r="AF7119" s="189"/>
      <c r="AG7119" s="190"/>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5"/>
      <c r="Y7120" s="171"/>
      <c r="Z7120" s="172"/>
      <c r="AA7120" s="209"/>
      <c r="AB7120" s="189"/>
      <c r="AC7120" s="153"/>
      <c r="AD7120" s="153"/>
      <c r="AE7120" s="190"/>
      <c r="AF7120" s="189"/>
      <c r="AG7120" s="190"/>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5"/>
      <c r="Y7121" s="171"/>
      <c r="Z7121" s="172"/>
      <c r="AA7121" s="209"/>
      <c r="AB7121" s="189"/>
      <c r="AC7121" s="153"/>
      <c r="AD7121" s="153"/>
      <c r="AE7121" s="190"/>
      <c r="AF7121" s="189"/>
      <c r="AG7121" s="190"/>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5"/>
      <c r="Y7122" s="171"/>
      <c r="Z7122" s="172"/>
      <c r="AA7122" s="209"/>
      <c r="AB7122" s="189"/>
      <c r="AC7122" s="153"/>
      <c r="AD7122" s="153"/>
      <c r="AE7122" s="190"/>
      <c r="AF7122" s="189"/>
      <c r="AG7122" s="190"/>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5"/>
      <c r="Y7123" s="171"/>
      <c r="Z7123" s="172"/>
      <c r="AA7123" s="209"/>
      <c r="AB7123" s="189"/>
      <c r="AC7123" s="153"/>
      <c r="AD7123" s="153"/>
      <c r="AE7123" s="190"/>
      <c r="AF7123" s="189"/>
      <c r="AG7123" s="190"/>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5"/>
      <c r="Y7124" s="171"/>
      <c r="Z7124" s="172"/>
      <c r="AA7124" s="209"/>
      <c r="AB7124" s="189"/>
      <c r="AC7124" s="153"/>
      <c r="AD7124" s="153"/>
      <c r="AE7124" s="190"/>
      <c r="AF7124" s="189"/>
      <c r="AG7124" s="190"/>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5"/>
      <c r="Y7125" s="171"/>
      <c r="Z7125" s="172"/>
      <c r="AA7125" s="209"/>
      <c r="AB7125" s="189"/>
      <c r="AC7125" s="153"/>
      <c r="AD7125" s="153"/>
      <c r="AE7125" s="190"/>
      <c r="AF7125" s="189"/>
      <c r="AG7125" s="190"/>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5"/>
      <c r="Y7126" s="171"/>
      <c r="Z7126" s="172"/>
      <c r="AA7126" s="209"/>
      <c r="AB7126" s="189"/>
      <c r="AC7126" s="153"/>
      <c r="AD7126" s="153"/>
      <c r="AE7126" s="190"/>
      <c r="AF7126" s="189"/>
      <c r="AG7126" s="190"/>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5"/>
      <c r="Y7127" s="171"/>
      <c r="Z7127" s="172"/>
      <c r="AA7127" s="209"/>
      <c r="AB7127" s="189"/>
      <c r="AC7127" s="153"/>
      <c r="AD7127" s="153"/>
      <c r="AE7127" s="190"/>
      <c r="AF7127" s="189"/>
      <c r="AG7127" s="190"/>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5"/>
      <c r="Y7128" s="171"/>
      <c r="Z7128" s="172"/>
      <c r="AA7128" s="209"/>
      <c r="AB7128" s="189"/>
      <c r="AC7128" s="153"/>
      <c r="AD7128" s="153"/>
      <c r="AE7128" s="190"/>
      <c r="AF7128" s="189"/>
      <c r="AG7128" s="190"/>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5"/>
      <c r="Y7129" s="171"/>
      <c r="Z7129" s="172"/>
      <c r="AA7129" s="209"/>
      <c r="AB7129" s="189"/>
      <c r="AC7129" s="153"/>
      <c r="AD7129" s="153"/>
      <c r="AE7129" s="190"/>
      <c r="AF7129" s="189"/>
      <c r="AG7129" s="190"/>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5"/>
      <c r="Y7130" s="171"/>
      <c r="Z7130" s="172"/>
      <c r="AA7130" s="209"/>
      <c r="AB7130" s="189"/>
      <c r="AC7130" s="153"/>
      <c r="AD7130" s="153"/>
      <c r="AE7130" s="190"/>
      <c r="AF7130" s="189"/>
      <c r="AG7130" s="190"/>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5"/>
      <c r="Y7131" s="171"/>
      <c r="Z7131" s="172"/>
      <c r="AA7131" s="209"/>
      <c r="AB7131" s="189"/>
      <c r="AC7131" s="153"/>
      <c r="AD7131" s="153"/>
      <c r="AE7131" s="190"/>
      <c r="AF7131" s="189"/>
      <c r="AG7131" s="190"/>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5"/>
      <c r="Y7132" s="171"/>
      <c r="Z7132" s="172"/>
      <c r="AA7132" s="209"/>
      <c r="AB7132" s="189"/>
      <c r="AC7132" s="153"/>
      <c r="AD7132" s="153"/>
      <c r="AE7132" s="190"/>
      <c r="AF7132" s="189"/>
      <c r="AG7132" s="190"/>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5"/>
      <c r="Y7133" s="171"/>
      <c r="Z7133" s="172"/>
      <c r="AA7133" s="209"/>
      <c r="AB7133" s="189"/>
      <c r="AC7133" s="153"/>
      <c r="AD7133" s="153"/>
      <c r="AE7133" s="190"/>
      <c r="AF7133" s="189"/>
      <c r="AG7133" s="190"/>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5"/>
      <c r="Y7134" s="171"/>
      <c r="Z7134" s="172"/>
      <c r="AA7134" s="209"/>
      <c r="AB7134" s="189"/>
      <c r="AC7134" s="153"/>
      <c r="AD7134" s="153"/>
      <c r="AE7134" s="190"/>
      <c r="AF7134" s="189"/>
      <c r="AG7134" s="190"/>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5"/>
      <c r="Y7135" s="171"/>
      <c r="Z7135" s="172"/>
      <c r="AA7135" s="209"/>
      <c r="AB7135" s="189"/>
      <c r="AC7135" s="153"/>
      <c r="AD7135" s="153"/>
      <c r="AE7135" s="190"/>
      <c r="AF7135" s="189"/>
      <c r="AG7135" s="190"/>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5"/>
      <c r="Y7136" s="171"/>
      <c r="Z7136" s="172"/>
      <c r="AA7136" s="209"/>
      <c r="AB7136" s="189"/>
      <c r="AC7136" s="153"/>
      <c r="AD7136" s="153"/>
      <c r="AE7136" s="190"/>
      <c r="AF7136" s="189"/>
      <c r="AG7136" s="190"/>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5"/>
      <c r="Y7137" s="171"/>
      <c r="Z7137" s="172"/>
      <c r="AA7137" s="209"/>
      <c r="AB7137" s="189"/>
      <c r="AC7137" s="153"/>
      <c r="AD7137" s="153"/>
      <c r="AE7137" s="190"/>
      <c r="AF7137" s="189"/>
      <c r="AG7137" s="190"/>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5"/>
      <c r="Y7138" s="171"/>
      <c r="Z7138" s="172"/>
      <c r="AA7138" s="209"/>
      <c r="AB7138" s="189"/>
      <c r="AC7138" s="153"/>
      <c r="AD7138" s="153"/>
      <c r="AE7138" s="190"/>
      <c r="AF7138" s="189"/>
      <c r="AG7138" s="190"/>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5"/>
      <c r="Y7139" s="171"/>
      <c r="Z7139" s="172"/>
      <c r="AA7139" s="209"/>
      <c r="AB7139" s="189"/>
      <c r="AC7139" s="153"/>
      <c r="AD7139" s="153"/>
      <c r="AE7139" s="190"/>
      <c r="AF7139" s="189"/>
      <c r="AG7139" s="190"/>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5"/>
      <c r="Y7140" s="171"/>
      <c r="Z7140" s="172"/>
      <c r="AA7140" s="209"/>
      <c r="AB7140" s="189"/>
      <c r="AC7140" s="153"/>
      <c r="AD7140" s="153"/>
      <c r="AE7140" s="190"/>
      <c r="AF7140" s="189"/>
      <c r="AG7140" s="190"/>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5"/>
      <c r="Y7141" s="171"/>
      <c r="Z7141" s="172"/>
      <c r="AA7141" s="209"/>
      <c r="AB7141" s="189"/>
      <c r="AC7141" s="153"/>
      <c r="AD7141" s="153"/>
      <c r="AE7141" s="190"/>
      <c r="AF7141" s="189"/>
      <c r="AG7141" s="190"/>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5"/>
      <c r="Y7142" s="171"/>
      <c r="Z7142" s="172"/>
      <c r="AA7142" s="209"/>
      <c r="AB7142" s="189"/>
      <c r="AC7142" s="153"/>
      <c r="AD7142" s="153"/>
      <c r="AE7142" s="190"/>
      <c r="AF7142" s="189"/>
      <c r="AG7142" s="190"/>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5"/>
      <c r="Y7143" s="171"/>
      <c r="Z7143" s="172"/>
      <c r="AA7143" s="209"/>
      <c r="AB7143" s="189"/>
      <c r="AC7143" s="153"/>
      <c r="AD7143" s="153"/>
      <c r="AE7143" s="190"/>
      <c r="AF7143" s="189"/>
      <c r="AG7143" s="190"/>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5"/>
      <c r="Y7144" s="171"/>
      <c r="Z7144" s="172"/>
      <c r="AA7144" s="209"/>
      <c r="AB7144" s="189"/>
      <c r="AC7144" s="153"/>
      <c r="AD7144" s="153"/>
      <c r="AE7144" s="190"/>
      <c r="AF7144" s="189"/>
      <c r="AG7144" s="190"/>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5"/>
      <c r="Y7145" s="171"/>
      <c r="Z7145" s="172"/>
      <c r="AA7145" s="209"/>
      <c r="AB7145" s="189"/>
      <c r="AC7145" s="153"/>
      <c r="AD7145" s="153"/>
      <c r="AE7145" s="190"/>
      <c r="AF7145" s="189"/>
      <c r="AG7145" s="190"/>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5"/>
      <c r="Y7146" s="171"/>
      <c r="Z7146" s="172"/>
      <c r="AA7146" s="209"/>
      <c r="AB7146" s="189"/>
      <c r="AC7146" s="153"/>
      <c r="AD7146" s="153"/>
      <c r="AE7146" s="190"/>
      <c r="AF7146" s="189"/>
      <c r="AG7146" s="190"/>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5"/>
      <c r="Y7147" s="171"/>
      <c r="Z7147" s="172"/>
      <c r="AA7147" s="209"/>
      <c r="AB7147" s="189"/>
      <c r="AC7147" s="153"/>
      <c r="AD7147" s="153"/>
      <c r="AE7147" s="190"/>
      <c r="AF7147" s="189"/>
      <c r="AG7147" s="190"/>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5"/>
      <c r="Y7148" s="171"/>
      <c r="Z7148" s="172"/>
      <c r="AA7148" s="209"/>
      <c r="AB7148" s="189"/>
      <c r="AC7148" s="153"/>
      <c r="AD7148" s="153"/>
      <c r="AE7148" s="190"/>
      <c r="AF7148" s="189"/>
      <c r="AG7148" s="190"/>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5"/>
      <c r="Y7149" s="171"/>
      <c r="Z7149" s="172"/>
      <c r="AA7149" s="209"/>
      <c r="AB7149" s="189"/>
      <c r="AC7149" s="153"/>
      <c r="AD7149" s="153"/>
      <c r="AE7149" s="190"/>
      <c r="AF7149" s="189"/>
      <c r="AG7149" s="190"/>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5"/>
      <c r="Y7150" s="171"/>
      <c r="Z7150" s="172"/>
      <c r="AA7150" s="209"/>
      <c r="AB7150" s="189"/>
      <c r="AC7150" s="153"/>
      <c r="AD7150" s="153"/>
      <c r="AE7150" s="190"/>
      <c r="AF7150" s="189"/>
      <c r="AG7150" s="190"/>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5"/>
      <c r="Y7151" s="171"/>
      <c r="Z7151" s="172"/>
      <c r="AA7151" s="209"/>
      <c r="AB7151" s="189"/>
      <c r="AC7151" s="153"/>
      <c r="AD7151" s="153"/>
      <c r="AE7151" s="190"/>
      <c r="AF7151" s="189"/>
      <c r="AG7151" s="190"/>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5"/>
      <c r="Y7152" s="171"/>
      <c r="Z7152" s="172"/>
      <c r="AA7152" s="209"/>
      <c r="AB7152" s="189"/>
      <c r="AC7152" s="153"/>
      <c r="AD7152" s="153"/>
      <c r="AE7152" s="190"/>
      <c r="AF7152" s="189"/>
      <c r="AG7152" s="190"/>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5"/>
      <c r="Y7153" s="171"/>
      <c r="Z7153" s="172"/>
      <c r="AA7153" s="209"/>
      <c r="AB7153" s="189"/>
      <c r="AC7153" s="153"/>
      <c r="AD7153" s="153"/>
      <c r="AE7153" s="190"/>
      <c r="AF7153" s="189"/>
      <c r="AG7153" s="190"/>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5"/>
      <c r="Y7154" s="171"/>
      <c r="Z7154" s="172"/>
      <c r="AA7154" s="209"/>
      <c r="AB7154" s="189"/>
      <c r="AC7154" s="153"/>
      <c r="AD7154" s="153"/>
      <c r="AE7154" s="190"/>
      <c r="AF7154" s="189"/>
      <c r="AG7154" s="190"/>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5"/>
      <c r="Y7155" s="171"/>
      <c r="Z7155" s="172"/>
      <c r="AA7155" s="209"/>
      <c r="AB7155" s="189"/>
      <c r="AC7155" s="153"/>
      <c r="AD7155" s="153"/>
      <c r="AE7155" s="190"/>
      <c r="AF7155" s="189"/>
      <c r="AG7155" s="190"/>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5"/>
      <c r="Y7156" s="171"/>
      <c r="Z7156" s="172"/>
      <c r="AA7156" s="209"/>
      <c r="AB7156" s="189"/>
      <c r="AC7156" s="153"/>
      <c r="AD7156" s="153"/>
      <c r="AE7156" s="190"/>
      <c r="AF7156" s="189"/>
      <c r="AG7156" s="190"/>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5"/>
      <c r="Y7157" s="171"/>
      <c r="Z7157" s="172"/>
      <c r="AA7157" s="209"/>
      <c r="AB7157" s="189"/>
      <c r="AC7157" s="153"/>
      <c r="AD7157" s="153"/>
      <c r="AE7157" s="190"/>
      <c r="AF7157" s="189"/>
      <c r="AG7157" s="190"/>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5"/>
      <c r="Y7158" s="171"/>
      <c r="Z7158" s="172"/>
      <c r="AA7158" s="209"/>
      <c r="AB7158" s="189"/>
      <c r="AC7158" s="153"/>
      <c r="AD7158" s="153"/>
      <c r="AE7158" s="190"/>
      <c r="AF7158" s="189"/>
      <c r="AG7158" s="190"/>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5"/>
      <c r="Y7159" s="171"/>
      <c r="Z7159" s="172"/>
      <c r="AA7159" s="209"/>
      <c r="AB7159" s="189"/>
      <c r="AC7159" s="153"/>
      <c r="AD7159" s="153"/>
      <c r="AE7159" s="190"/>
      <c r="AF7159" s="189"/>
      <c r="AG7159" s="190"/>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5"/>
      <c r="Y7160" s="171"/>
      <c r="Z7160" s="172"/>
      <c r="AA7160" s="209"/>
      <c r="AB7160" s="189"/>
      <c r="AC7160" s="153"/>
      <c r="AD7160" s="153"/>
      <c r="AE7160" s="190"/>
      <c r="AF7160" s="189"/>
      <c r="AG7160" s="190"/>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5"/>
      <c r="Y7161" s="171"/>
      <c r="Z7161" s="172"/>
      <c r="AA7161" s="209"/>
      <c r="AB7161" s="189"/>
      <c r="AC7161" s="153"/>
      <c r="AD7161" s="153"/>
      <c r="AE7161" s="190"/>
      <c r="AF7161" s="189"/>
      <c r="AG7161" s="190"/>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5"/>
      <c r="Y7162" s="171"/>
      <c r="Z7162" s="172"/>
      <c r="AA7162" s="209"/>
      <c r="AB7162" s="189"/>
      <c r="AC7162" s="153"/>
      <c r="AD7162" s="153"/>
      <c r="AE7162" s="190"/>
      <c r="AF7162" s="189"/>
      <c r="AG7162" s="190"/>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5"/>
      <c r="Y7163" s="171"/>
      <c r="Z7163" s="172"/>
      <c r="AA7163" s="209"/>
      <c r="AB7163" s="189"/>
      <c r="AC7163" s="153"/>
      <c r="AD7163" s="153"/>
      <c r="AE7163" s="190"/>
      <c r="AF7163" s="189"/>
      <c r="AG7163" s="190"/>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5"/>
      <c r="Y7164" s="171"/>
      <c r="Z7164" s="172"/>
      <c r="AA7164" s="209"/>
      <c r="AB7164" s="189"/>
      <c r="AC7164" s="153"/>
      <c r="AD7164" s="153"/>
      <c r="AE7164" s="190"/>
      <c r="AF7164" s="189"/>
      <c r="AG7164" s="190"/>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5"/>
      <c r="Y7165" s="171"/>
      <c r="Z7165" s="172"/>
      <c r="AA7165" s="209"/>
      <c r="AB7165" s="189"/>
      <c r="AC7165" s="153"/>
      <c r="AD7165" s="153"/>
      <c r="AE7165" s="190"/>
      <c r="AF7165" s="189"/>
      <c r="AG7165" s="190"/>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5"/>
      <c r="Y7166" s="171"/>
      <c r="Z7166" s="172"/>
      <c r="AA7166" s="209"/>
      <c r="AB7166" s="189"/>
      <c r="AC7166" s="153"/>
      <c r="AD7166" s="153"/>
      <c r="AE7166" s="190"/>
      <c r="AF7166" s="189"/>
      <c r="AG7166" s="190"/>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5"/>
      <c r="Y7167" s="171"/>
      <c r="Z7167" s="172"/>
      <c r="AA7167" s="209"/>
      <c r="AB7167" s="189"/>
      <c r="AC7167" s="153"/>
      <c r="AD7167" s="153"/>
      <c r="AE7167" s="190"/>
      <c r="AF7167" s="189"/>
      <c r="AG7167" s="190"/>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5"/>
      <c r="Y7168" s="171"/>
      <c r="Z7168" s="172"/>
      <c r="AA7168" s="209"/>
      <c r="AB7168" s="189"/>
      <c r="AC7168" s="153"/>
      <c r="AD7168" s="153"/>
      <c r="AE7168" s="190"/>
      <c r="AF7168" s="189"/>
      <c r="AG7168" s="190"/>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5"/>
      <c r="Y7169" s="171"/>
      <c r="Z7169" s="172"/>
      <c r="AA7169" s="209"/>
      <c r="AB7169" s="189"/>
      <c r="AC7169" s="153"/>
      <c r="AD7169" s="153"/>
      <c r="AE7169" s="190"/>
      <c r="AF7169" s="189"/>
      <c r="AG7169" s="190"/>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5"/>
      <c r="Y7170" s="171"/>
      <c r="Z7170" s="172"/>
      <c r="AA7170" s="209"/>
      <c r="AB7170" s="189"/>
      <c r="AC7170" s="153"/>
      <c r="AD7170" s="153"/>
      <c r="AE7170" s="190"/>
      <c r="AF7170" s="189"/>
      <c r="AG7170" s="190"/>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5"/>
      <c r="Y7171" s="171"/>
      <c r="Z7171" s="172"/>
      <c r="AA7171" s="209"/>
      <c r="AB7171" s="189"/>
      <c r="AC7171" s="153"/>
      <c r="AD7171" s="153"/>
      <c r="AE7171" s="190"/>
      <c r="AF7171" s="189"/>
      <c r="AG7171" s="190"/>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5"/>
      <c r="Y7172" s="171"/>
      <c r="Z7172" s="172"/>
      <c r="AA7172" s="209"/>
      <c r="AB7172" s="189"/>
      <c r="AC7172" s="153"/>
      <c r="AD7172" s="153"/>
      <c r="AE7172" s="190"/>
      <c r="AF7172" s="189"/>
      <c r="AG7172" s="190"/>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5"/>
      <c r="Y7173" s="171"/>
      <c r="Z7173" s="172"/>
      <c r="AA7173" s="209"/>
      <c r="AB7173" s="189"/>
      <c r="AC7173" s="153"/>
      <c r="AD7173" s="153"/>
      <c r="AE7173" s="190"/>
      <c r="AF7173" s="189"/>
      <c r="AG7173" s="190"/>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5"/>
      <c r="Y7174" s="171"/>
      <c r="Z7174" s="172"/>
      <c r="AA7174" s="209"/>
      <c r="AB7174" s="189"/>
      <c r="AC7174" s="153"/>
      <c r="AD7174" s="153"/>
      <c r="AE7174" s="190"/>
      <c r="AF7174" s="189"/>
      <c r="AG7174" s="190"/>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5"/>
      <c r="Y7175" s="171"/>
      <c r="Z7175" s="172"/>
      <c r="AA7175" s="209"/>
      <c r="AB7175" s="189"/>
      <c r="AC7175" s="153"/>
      <c r="AD7175" s="153"/>
      <c r="AE7175" s="190"/>
      <c r="AF7175" s="189"/>
      <c r="AG7175" s="190"/>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5"/>
      <c r="Y7176" s="171"/>
      <c r="Z7176" s="172"/>
      <c r="AA7176" s="209"/>
      <c r="AB7176" s="189"/>
      <c r="AC7176" s="153"/>
      <c r="AD7176" s="153"/>
      <c r="AE7176" s="190"/>
      <c r="AF7176" s="189"/>
      <c r="AG7176" s="190"/>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5"/>
      <c r="Y7177" s="171"/>
      <c r="Z7177" s="172"/>
      <c r="AA7177" s="209"/>
      <c r="AB7177" s="189"/>
      <c r="AC7177" s="153"/>
      <c r="AD7177" s="153"/>
      <c r="AE7177" s="190"/>
      <c r="AF7177" s="189"/>
      <c r="AG7177" s="190"/>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5"/>
      <c r="Y7178" s="171"/>
      <c r="Z7178" s="172"/>
      <c r="AA7178" s="209"/>
      <c r="AB7178" s="189"/>
      <c r="AC7178" s="153"/>
      <c r="AD7178" s="153"/>
      <c r="AE7178" s="190"/>
      <c r="AF7178" s="189"/>
      <c r="AG7178" s="190"/>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5"/>
      <c r="Y7179" s="171"/>
      <c r="Z7179" s="172"/>
      <c r="AA7179" s="209"/>
      <c r="AB7179" s="189"/>
      <c r="AC7179" s="153"/>
      <c r="AD7179" s="153"/>
      <c r="AE7179" s="190"/>
      <c r="AF7179" s="189"/>
      <c r="AG7179" s="190"/>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5"/>
      <c r="Y7180" s="171"/>
      <c r="Z7180" s="172"/>
      <c r="AA7180" s="209"/>
      <c r="AB7180" s="189"/>
      <c r="AC7180" s="153"/>
      <c r="AD7180" s="153"/>
      <c r="AE7180" s="190"/>
      <c r="AF7180" s="189"/>
      <c r="AG7180" s="190"/>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5"/>
      <c r="Y7181" s="171"/>
      <c r="Z7181" s="172"/>
      <c r="AA7181" s="209"/>
      <c r="AB7181" s="189"/>
      <c r="AC7181" s="153"/>
      <c r="AD7181" s="153"/>
      <c r="AE7181" s="190"/>
      <c r="AF7181" s="189"/>
      <c r="AG7181" s="190"/>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5"/>
      <c r="Y7182" s="171"/>
      <c r="Z7182" s="172"/>
      <c r="AA7182" s="209"/>
      <c r="AB7182" s="189"/>
      <c r="AC7182" s="153"/>
      <c r="AD7182" s="153"/>
      <c r="AE7182" s="190"/>
      <c r="AF7182" s="189"/>
      <c r="AG7182" s="190"/>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5"/>
      <c r="Y7183" s="171"/>
      <c r="Z7183" s="172"/>
      <c r="AA7183" s="209"/>
      <c r="AB7183" s="189"/>
      <c r="AC7183" s="153"/>
      <c r="AD7183" s="153"/>
      <c r="AE7183" s="190"/>
      <c r="AF7183" s="189"/>
      <c r="AG7183" s="190"/>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5"/>
      <c r="Y7184" s="171"/>
      <c r="Z7184" s="172"/>
      <c r="AA7184" s="209"/>
      <c r="AB7184" s="189"/>
      <c r="AC7184" s="153"/>
      <c r="AD7184" s="153"/>
      <c r="AE7184" s="190"/>
      <c r="AF7184" s="189"/>
      <c r="AG7184" s="190"/>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5"/>
      <c r="Y7185" s="171"/>
      <c r="Z7185" s="172"/>
      <c r="AA7185" s="209"/>
      <c r="AB7185" s="189"/>
      <c r="AC7185" s="153"/>
      <c r="AD7185" s="153"/>
      <c r="AE7185" s="190"/>
      <c r="AF7185" s="189"/>
      <c r="AG7185" s="190"/>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5"/>
      <c r="Y7186" s="171"/>
      <c r="Z7186" s="172"/>
      <c r="AA7186" s="209"/>
      <c r="AB7186" s="189"/>
      <c r="AC7186" s="153"/>
      <c r="AD7186" s="153"/>
      <c r="AE7186" s="190"/>
      <c r="AF7186" s="189"/>
      <c r="AG7186" s="190"/>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5"/>
      <c r="Y7187" s="171"/>
      <c r="Z7187" s="172"/>
      <c r="AA7187" s="209"/>
      <c r="AB7187" s="189"/>
      <c r="AC7187" s="153"/>
      <c r="AD7187" s="153"/>
      <c r="AE7187" s="190"/>
      <c r="AF7187" s="189"/>
      <c r="AG7187" s="190"/>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5"/>
      <c r="Y7188" s="171"/>
      <c r="Z7188" s="172"/>
      <c r="AA7188" s="209"/>
      <c r="AB7188" s="189"/>
      <c r="AC7188" s="153"/>
      <c r="AD7188" s="153"/>
      <c r="AE7188" s="190"/>
      <c r="AF7188" s="189"/>
      <c r="AG7188" s="190"/>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5"/>
      <c r="Y7189" s="171"/>
      <c r="Z7189" s="172"/>
      <c r="AA7189" s="209"/>
      <c r="AB7189" s="189"/>
      <c r="AC7189" s="153"/>
      <c r="AD7189" s="153"/>
      <c r="AE7189" s="190"/>
      <c r="AF7189" s="189"/>
      <c r="AG7189" s="190"/>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5"/>
      <c r="Y7190" s="171"/>
      <c r="Z7190" s="172"/>
      <c r="AA7190" s="209"/>
      <c r="AB7190" s="189"/>
      <c r="AC7190" s="153"/>
      <c r="AD7190" s="153"/>
      <c r="AE7190" s="190"/>
      <c r="AF7190" s="189"/>
      <c r="AG7190" s="190"/>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5"/>
      <c r="Y7191" s="171"/>
      <c r="Z7191" s="172"/>
      <c r="AA7191" s="209"/>
      <c r="AB7191" s="189"/>
      <c r="AC7191" s="153"/>
      <c r="AD7191" s="153"/>
      <c r="AE7191" s="190"/>
      <c r="AF7191" s="189"/>
      <c r="AG7191" s="190"/>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5"/>
      <c r="Y7192" s="171"/>
      <c r="Z7192" s="172"/>
      <c r="AA7192" s="209"/>
      <c r="AB7192" s="189"/>
      <c r="AC7192" s="153"/>
      <c r="AD7192" s="153"/>
      <c r="AE7192" s="190"/>
      <c r="AF7192" s="189"/>
      <c r="AG7192" s="190"/>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5"/>
      <c r="Y7193" s="171"/>
      <c r="Z7193" s="172"/>
      <c r="AA7193" s="209"/>
      <c r="AB7193" s="189"/>
      <c r="AC7193" s="153"/>
      <c r="AD7193" s="153"/>
      <c r="AE7193" s="190"/>
      <c r="AF7193" s="189"/>
      <c r="AG7193" s="190"/>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5"/>
      <c r="Y7194" s="171"/>
      <c r="Z7194" s="172"/>
      <c r="AA7194" s="209"/>
      <c r="AB7194" s="189"/>
      <c r="AC7194" s="153"/>
      <c r="AD7194" s="153"/>
      <c r="AE7194" s="190"/>
      <c r="AF7194" s="189"/>
      <c r="AG7194" s="190"/>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5"/>
      <c r="Y7195" s="171"/>
      <c r="Z7195" s="172"/>
      <c r="AA7195" s="209"/>
      <c r="AB7195" s="189"/>
      <c r="AC7195" s="153"/>
      <c r="AD7195" s="153"/>
      <c r="AE7195" s="190"/>
      <c r="AF7195" s="189"/>
      <c r="AG7195" s="190"/>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5"/>
      <c r="Y7196" s="171"/>
      <c r="Z7196" s="172"/>
      <c r="AA7196" s="209"/>
      <c r="AB7196" s="189"/>
      <c r="AC7196" s="153"/>
      <c r="AD7196" s="153"/>
      <c r="AE7196" s="190"/>
      <c r="AF7196" s="189"/>
      <c r="AG7196" s="190"/>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5"/>
      <c r="Y7197" s="171"/>
      <c r="Z7197" s="172"/>
      <c r="AA7197" s="209"/>
      <c r="AB7197" s="189"/>
      <c r="AC7197" s="153"/>
      <c r="AD7197" s="153"/>
      <c r="AE7197" s="190"/>
      <c r="AF7197" s="189"/>
      <c r="AG7197" s="190"/>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5"/>
      <c r="Y7198" s="171"/>
      <c r="Z7198" s="172"/>
      <c r="AA7198" s="209"/>
      <c r="AB7198" s="189"/>
      <c r="AC7198" s="153"/>
      <c r="AD7198" s="153"/>
      <c r="AE7198" s="190"/>
      <c r="AF7198" s="189"/>
      <c r="AG7198" s="190"/>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5"/>
      <c r="Y7199" s="171"/>
      <c r="Z7199" s="172"/>
      <c r="AA7199" s="209"/>
      <c r="AB7199" s="189"/>
      <c r="AC7199" s="153"/>
      <c r="AD7199" s="153"/>
      <c r="AE7199" s="190"/>
      <c r="AF7199" s="189"/>
      <c r="AG7199" s="190"/>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5"/>
      <c r="Y7200" s="171"/>
      <c r="Z7200" s="172"/>
      <c r="AA7200" s="209"/>
      <c r="AB7200" s="189"/>
      <c r="AC7200" s="153"/>
      <c r="AD7200" s="153"/>
      <c r="AE7200" s="190"/>
      <c r="AF7200" s="189"/>
      <c r="AG7200" s="190"/>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5"/>
      <c r="Y7201" s="171"/>
      <c r="Z7201" s="172"/>
      <c r="AA7201" s="209"/>
      <c r="AB7201" s="189"/>
      <c r="AC7201" s="153"/>
      <c r="AD7201" s="153"/>
      <c r="AE7201" s="190"/>
      <c r="AF7201" s="189"/>
      <c r="AG7201" s="190"/>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5"/>
      <c r="Y7202" s="171"/>
      <c r="Z7202" s="172"/>
      <c r="AA7202" s="209"/>
      <c r="AB7202" s="189"/>
      <c r="AC7202" s="153"/>
      <c r="AD7202" s="153"/>
      <c r="AE7202" s="190"/>
      <c r="AF7202" s="189"/>
      <c r="AG7202" s="190"/>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5"/>
      <c r="Y7203" s="171"/>
      <c r="Z7203" s="172"/>
      <c r="AA7203" s="209"/>
      <c r="AB7203" s="189"/>
      <c r="AC7203" s="153"/>
      <c r="AD7203" s="153"/>
      <c r="AE7203" s="190"/>
      <c r="AF7203" s="189"/>
      <c r="AG7203" s="190"/>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5"/>
      <c r="Y7204" s="171"/>
      <c r="Z7204" s="172"/>
      <c r="AA7204" s="209"/>
      <c r="AB7204" s="189"/>
      <c r="AC7204" s="153"/>
      <c r="AD7204" s="153"/>
      <c r="AE7204" s="190"/>
      <c r="AF7204" s="189"/>
      <c r="AG7204" s="190"/>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5"/>
      <c r="Y7205" s="171"/>
      <c r="Z7205" s="172"/>
      <c r="AA7205" s="209"/>
      <c r="AB7205" s="189"/>
      <c r="AC7205" s="153"/>
      <c r="AD7205" s="153"/>
      <c r="AE7205" s="190"/>
      <c r="AF7205" s="189"/>
      <c r="AG7205" s="190"/>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5"/>
      <c r="Y7206" s="171"/>
      <c r="Z7206" s="172"/>
      <c r="AA7206" s="209"/>
      <c r="AB7206" s="189"/>
      <c r="AC7206" s="153"/>
      <c r="AD7206" s="153"/>
      <c r="AE7206" s="190"/>
      <c r="AF7206" s="189"/>
      <c r="AG7206" s="190"/>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5"/>
      <c r="Y7207" s="171"/>
      <c r="Z7207" s="172"/>
      <c r="AA7207" s="209"/>
      <c r="AB7207" s="189"/>
      <c r="AC7207" s="153"/>
      <c r="AD7207" s="153"/>
      <c r="AE7207" s="190"/>
      <c r="AF7207" s="189"/>
      <c r="AG7207" s="190"/>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5"/>
      <c r="Y7208" s="171"/>
      <c r="Z7208" s="172"/>
      <c r="AA7208" s="209"/>
      <c r="AB7208" s="189"/>
      <c r="AC7208" s="153"/>
      <c r="AD7208" s="153"/>
      <c r="AE7208" s="190"/>
      <c r="AF7208" s="189"/>
      <c r="AG7208" s="190"/>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5"/>
      <c r="Y7209" s="171"/>
      <c r="Z7209" s="172"/>
      <c r="AA7209" s="209"/>
      <c r="AB7209" s="189"/>
      <c r="AC7209" s="153"/>
      <c r="AD7209" s="153"/>
      <c r="AE7209" s="190"/>
      <c r="AF7209" s="189"/>
      <c r="AG7209" s="190"/>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5"/>
      <c r="Y7210" s="171"/>
      <c r="Z7210" s="172"/>
      <c r="AA7210" s="209"/>
      <c r="AB7210" s="189"/>
      <c r="AC7210" s="153"/>
      <c r="AD7210" s="153"/>
      <c r="AE7210" s="190"/>
      <c r="AF7210" s="189"/>
      <c r="AG7210" s="190"/>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5"/>
      <c r="Y7211" s="171"/>
      <c r="Z7211" s="172"/>
      <c r="AA7211" s="209"/>
      <c r="AB7211" s="189"/>
      <c r="AC7211" s="153"/>
      <c r="AD7211" s="153"/>
      <c r="AE7211" s="190"/>
      <c r="AF7211" s="189"/>
      <c r="AG7211" s="190"/>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5"/>
      <c r="Y7212" s="171"/>
      <c r="Z7212" s="172"/>
      <c r="AA7212" s="209"/>
      <c r="AB7212" s="189"/>
      <c r="AC7212" s="153"/>
      <c r="AD7212" s="153"/>
      <c r="AE7212" s="190"/>
      <c r="AF7212" s="189"/>
      <c r="AG7212" s="190"/>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5"/>
      <c r="Y7213" s="171"/>
      <c r="Z7213" s="172"/>
      <c r="AA7213" s="209"/>
      <c r="AB7213" s="189"/>
      <c r="AC7213" s="153"/>
      <c r="AD7213" s="153"/>
      <c r="AE7213" s="190"/>
      <c r="AF7213" s="189"/>
      <c r="AG7213" s="190"/>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5"/>
      <c r="Y7214" s="171"/>
      <c r="Z7214" s="172"/>
      <c r="AA7214" s="209"/>
      <c r="AB7214" s="189"/>
      <c r="AC7214" s="153"/>
      <c r="AD7214" s="153"/>
      <c r="AE7214" s="190"/>
      <c r="AF7214" s="189"/>
      <c r="AG7214" s="190"/>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5"/>
      <c r="Y7215" s="171"/>
      <c r="Z7215" s="172"/>
      <c r="AA7215" s="209"/>
      <c r="AB7215" s="189"/>
      <c r="AC7215" s="153"/>
      <c r="AD7215" s="153"/>
      <c r="AE7215" s="190"/>
      <c r="AF7215" s="189"/>
      <c r="AG7215" s="190"/>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5"/>
      <c r="Y7216" s="171"/>
      <c r="Z7216" s="172"/>
      <c r="AA7216" s="209"/>
      <c r="AB7216" s="189"/>
      <c r="AC7216" s="153"/>
      <c r="AD7216" s="153"/>
      <c r="AE7216" s="190"/>
      <c r="AF7216" s="189"/>
      <c r="AG7216" s="190"/>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5"/>
      <c r="Y7217" s="171"/>
      <c r="Z7217" s="172"/>
      <c r="AA7217" s="209"/>
      <c r="AB7217" s="189"/>
      <c r="AC7217" s="153"/>
      <c r="AD7217" s="153"/>
      <c r="AE7217" s="190"/>
      <c r="AF7217" s="189"/>
      <c r="AG7217" s="190"/>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5"/>
      <c r="Y7218" s="171"/>
      <c r="Z7218" s="172"/>
      <c r="AA7218" s="209"/>
      <c r="AB7218" s="189"/>
      <c r="AC7218" s="153"/>
      <c r="AD7218" s="153"/>
      <c r="AE7218" s="190"/>
      <c r="AF7218" s="189"/>
      <c r="AG7218" s="190"/>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5"/>
      <c r="Y7219" s="171"/>
      <c r="Z7219" s="172"/>
      <c r="AA7219" s="209"/>
      <c r="AB7219" s="189"/>
      <c r="AC7219" s="153"/>
      <c r="AD7219" s="153"/>
      <c r="AE7219" s="190"/>
      <c r="AF7219" s="189"/>
      <c r="AG7219" s="190"/>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5"/>
      <c r="Y7220" s="171"/>
      <c r="Z7220" s="172"/>
      <c r="AA7220" s="209"/>
      <c r="AB7220" s="189"/>
      <c r="AC7220" s="153"/>
      <c r="AD7220" s="153"/>
      <c r="AE7220" s="190"/>
      <c r="AF7220" s="189"/>
      <c r="AG7220" s="190"/>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5"/>
      <c r="Y7221" s="171"/>
      <c r="Z7221" s="172"/>
      <c r="AA7221" s="209"/>
      <c r="AB7221" s="189"/>
      <c r="AC7221" s="153"/>
      <c r="AD7221" s="153"/>
      <c r="AE7221" s="190"/>
      <c r="AF7221" s="189"/>
      <c r="AG7221" s="190"/>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5"/>
      <c r="Y7222" s="171"/>
      <c r="Z7222" s="172"/>
      <c r="AA7222" s="209"/>
      <c r="AB7222" s="189"/>
      <c r="AC7222" s="153"/>
      <c r="AD7222" s="153"/>
      <c r="AE7222" s="190"/>
      <c r="AF7222" s="189"/>
      <c r="AG7222" s="190"/>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5"/>
      <c r="Y7223" s="171"/>
      <c r="Z7223" s="172"/>
      <c r="AA7223" s="209"/>
      <c r="AB7223" s="189"/>
      <c r="AC7223" s="153"/>
      <c r="AD7223" s="153"/>
      <c r="AE7223" s="190"/>
      <c r="AF7223" s="189"/>
      <c r="AG7223" s="190"/>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5"/>
      <c r="Y7224" s="171"/>
      <c r="Z7224" s="172"/>
      <c r="AA7224" s="209"/>
      <c r="AB7224" s="189"/>
      <c r="AC7224" s="153"/>
      <c r="AD7224" s="153"/>
      <c r="AE7224" s="190"/>
      <c r="AF7224" s="189"/>
      <c r="AG7224" s="190"/>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5"/>
      <c r="Y7225" s="171"/>
      <c r="Z7225" s="172"/>
      <c r="AA7225" s="209"/>
      <c r="AB7225" s="189"/>
      <c r="AC7225" s="153"/>
      <c r="AD7225" s="153"/>
      <c r="AE7225" s="190"/>
      <c r="AF7225" s="189"/>
      <c r="AG7225" s="190"/>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5"/>
      <c r="Y7226" s="171"/>
      <c r="Z7226" s="172"/>
      <c r="AA7226" s="209"/>
      <c r="AB7226" s="189"/>
      <c r="AC7226" s="153"/>
      <c r="AD7226" s="153"/>
      <c r="AE7226" s="190"/>
      <c r="AF7226" s="189"/>
      <c r="AG7226" s="190"/>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5"/>
      <c r="Y7227" s="171"/>
      <c r="Z7227" s="172"/>
      <c r="AA7227" s="209"/>
      <c r="AB7227" s="189"/>
      <c r="AC7227" s="153"/>
      <c r="AD7227" s="153"/>
      <c r="AE7227" s="190"/>
      <c r="AF7227" s="189"/>
      <c r="AG7227" s="190"/>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5"/>
      <c r="Y7228" s="171"/>
      <c r="Z7228" s="172"/>
      <c r="AA7228" s="209"/>
      <c r="AB7228" s="189"/>
      <c r="AC7228" s="153"/>
      <c r="AD7228" s="153"/>
      <c r="AE7228" s="190"/>
      <c r="AF7228" s="189"/>
      <c r="AG7228" s="190"/>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5"/>
      <c r="Y7229" s="171"/>
      <c r="Z7229" s="172"/>
      <c r="AA7229" s="209"/>
      <c r="AB7229" s="189"/>
      <c r="AC7229" s="153"/>
      <c r="AD7229" s="153"/>
      <c r="AE7229" s="190"/>
      <c r="AF7229" s="189"/>
      <c r="AG7229" s="190"/>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5"/>
      <c r="Y7230" s="171"/>
      <c r="Z7230" s="172"/>
      <c r="AA7230" s="209"/>
      <c r="AB7230" s="189"/>
      <c r="AC7230" s="153"/>
      <c r="AD7230" s="153"/>
      <c r="AE7230" s="190"/>
      <c r="AF7230" s="189"/>
      <c r="AG7230" s="190"/>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5"/>
      <c r="Y7231" s="171"/>
      <c r="Z7231" s="172"/>
      <c r="AA7231" s="209"/>
      <c r="AB7231" s="189"/>
      <c r="AC7231" s="153"/>
      <c r="AD7231" s="153"/>
      <c r="AE7231" s="190"/>
      <c r="AF7231" s="189"/>
      <c r="AG7231" s="190"/>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5"/>
      <c r="Y7232" s="171"/>
      <c r="Z7232" s="172"/>
      <c r="AA7232" s="209"/>
      <c r="AB7232" s="189"/>
      <c r="AC7232" s="153"/>
      <c r="AD7232" s="153"/>
      <c r="AE7232" s="190"/>
      <c r="AF7232" s="189"/>
      <c r="AG7232" s="190"/>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5"/>
      <c r="Y7233" s="171"/>
      <c r="Z7233" s="172"/>
      <c r="AA7233" s="209"/>
      <c r="AB7233" s="189"/>
      <c r="AC7233" s="153"/>
      <c r="AD7233" s="153"/>
      <c r="AE7233" s="190"/>
      <c r="AF7233" s="189"/>
      <c r="AG7233" s="190"/>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5"/>
      <c r="Y7234" s="171"/>
      <c r="Z7234" s="172"/>
      <c r="AA7234" s="209"/>
      <c r="AB7234" s="189"/>
      <c r="AC7234" s="153"/>
      <c r="AD7234" s="153"/>
      <c r="AE7234" s="190"/>
      <c r="AF7234" s="189"/>
      <c r="AG7234" s="190"/>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5"/>
      <c r="Y7235" s="171"/>
      <c r="Z7235" s="172"/>
      <c r="AA7235" s="209"/>
      <c r="AB7235" s="189"/>
      <c r="AC7235" s="153"/>
      <c r="AD7235" s="153"/>
      <c r="AE7235" s="190"/>
      <c r="AF7235" s="189"/>
      <c r="AG7235" s="190"/>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5"/>
      <c r="Y7236" s="171"/>
      <c r="Z7236" s="172"/>
      <c r="AA7236" s="209"/>
      <c r="AB7236" s="189"/>
      <c r="AC7236" s="153"/>
      <c r="AD7236" s="153"/>
      <c r="AE7236" s="190"/>
      <c r="AF7236" s="189"/>
      <c r="AG7236" s="190"/>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5"/>
      <c r="Y7237" s="171"/>
      <c r="Z7237" s="172"/>
      <c r="AA7237" s="209"/>
      <c r="AB7237" s="189"/>
      <c r="AC7237" s="153"/>
      <c r="AD7237" s="153"/>
      <c r="AE7237" s="190"/>
      <c r="AF7237" s="189"/>
      <c r="AG7237" s="190"/>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5"/>
      <c r="Y7238" s="171"/>
      <c r="Z7238" s="172"/>
      <c r="AA7238" s="209"/>
      <c r="AB7238" s="189"/>
      <c r="AC7238" s="153"/>
      <c r="AD7238" s="153"/>
      <c r="AE7238" s="190"/>
      <c r="AF7238" s="189"/>
      <c r="AG7238" s="190"/>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5"/>
      <c r="Y7239" s="171"/>
      <c r="Z7239" s="172"/>
      <c r="AA7239" s="209"/>
      <c r="AB7239" s="189"/>
      <c r="AC7239" s="153"/>
      <c r="AD7239" s="153"/>
      <c r="AE7239" s="190"/>
      <c r="AF7239" s="189"/>
      <c r="AG7239" s="190"/>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5"/>
      <c r="Y7240" s="171"/>
      <c r="Z7240" s="172"/>
      <c r="AA7240" s="209"/>
      <c r="AB7240" s="189"/>
      <c r="AC7240" s="153"/>
      <c r="AD7240" s="153"/>
      <c r="AE7240" s="190"/>
      <c r="AF7240" s="189"/>
      <c r="AG7240" s="190"/>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5"/>
      <c r="Y7241" s="171"/>
      <c r="Z7241" s="172"/>
      <c r="AA7241" s="209"/>
      <c r="AB7241" s="189"/>
      <c r="AC7241" s="153"/>
      <c r="AD7241" s="153"/>
      <c r="AE7241" s="190"/>
      <c r="AF7241" s="189"/>
      <c r="AG7241" s="190"/>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5"/>
      <c r="Y7242" s="171"/>
      <c r="Z7242" s="172"/>
      <c r="AA7242" s="209"/>
      <c r="AB7242" s="189"/>
      <c r="AC7242" s="153"/>
      <c r="AD7242" s="153"/>
      <c r="AE7242" s="190"/>
      <c r="AF7242" s="189"/>
      <c r="AG7242" s="190"/>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5"/>
      <c r="Y7243" s="171"/>
      <c r="Z7243" s="172"/>
      <c r="AA7243" s="209"/>
      <c r="AB7243" s="189"/>
      <c r="AC7243" s="153"/>
      <c r="AD7243" s="153"/>
      <c r="AE7243" s="190"/>
      <c r="AF7243" s="189"/>
      <c r="AG7243" s="190"/>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5"/>
      <c r="Y7244" s="171"/>
      <c r="Z7244" s="172"/>
      <c r="AA7244" s="209"/>
      <c r="AB7244" s="189"/>
      <c r="AC7244" s="153"/>
      <c r="AD7244" s="153"/>
      <c r="AE7244" s="190"/>
      <c r="AF7244" s="189"/>
      <c r="AG7244" s="190"/>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5"/>
      <c r="Y7245" s="171"/>
      <c r="Z7245" s="172"/>
      <c r="AA7245" s="209"/>
      <c r="AB7245" s="189"/>
      <c r="AC7245" s="153"/>
      <c r="AD7245" s="153"/>
      <c r="AE7245" s="190"/>
      <c r="AF7245" s="189"/>
      <c r="AG7245" s="190"/>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5"/>
      <c r="Y7246" s="171"/>
      <c r="Z7246" s="172"/>
      <c r="AA7246" s="209"/>
      <c r="AB7246" s="189"/>
      <c r="AC7246" s="153"/>
      <c r="AD7246" s="153"/>
      <c r="AE7246" s="190"/>
      <c r="AF7246" s="189"/>
      <c r="AG7246" s="190"/>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5"/>
      <c r="Y7247" s="171"/>
      <c r="Z7247" s="172"/>
      <c r="AA7247" s="209"/>
      <c r="AB7247" s="189"/>
      <c r="AC7247" s="153"/>
      <c r="AD7247" s="153"/>
      <c r="AE7247" s="190"/>
      <c r="AF7247" s="189"/>
      <c r="AG7247" s="190"/>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5"/>
      <c r="Y7248" s="171"/>
      <c r="Z7248" s="172"/>
      <c r="AA7248" s="209"/>
      <c r="AB7248" s="189"/>
      <c r="AC7248" s="153"/>
      <c r="AD7248" s="153"/>
      <c r="AE7248" s="190"/>
      <c r="AF7248" s="189"/>
      <c r="AG7248" s="190"/>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5"/>
      <c r="Y7249" s="171"/>
      <c r="Z7249" s="172"/>
      <c r="AA7249" s="209"/>
      <c r="AB7249" s="189"/>
      <c r="AC7249" s="153"/>
      <c r="AD7249" s="153"/>
      <c r="AE7249" s="190"/>
      <c r="AF7249" s="189"/>
      <c r="AG7249" s="190"/>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5"/>
      <c r="Y7250" s="171"/>
      <c r="Z7250" s="172"/>
      <c r="AA7250" s="209"/>
      <c r="AB7250" s="189"/>
      <c r="AC7250" s="153"/>
      <c r="AD7250" s="153"/>
      <c r="AE7250" s="190"/>
      <c r="AF7250" s="189"/>
      <c r="AG7250" s="190"/>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5"/>
      <c r="Y7251" s="171"/>
      <c r="Z7251" s="172"/>
      <c r="AA7251" s="209"/>
      <c r="AB7251" s="189"/>
      <c r="AC7251" s="153"/>
      <c r="AD7251" s="153"/>
      <c r="AE7251" s="190"/>
      <c r="AF7251" s="189"/>
      <c r="AG7251" s="190"/>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5"/>
      <c r="Y7252" s="171"/>
      <c r="Z7252" s="172"/>
      <c r="AA7252" s="209"/>
      <c r="AB7252" s="189"/>
      <c r="AC7252" s="153"/>
      <c r="AD7252" s="153"/>
      <c r="AE7252" s="190"/>
      <c r="AF7252" s="189"/>
      <c r="AG7252" s="190"/>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5"/>
      <c r="Y7253" s="171"/>
      <c r="Z7253" s="172"/>
      <c r="AA7253" s="209"/>
      <c r="AB7253" s="189"/>
      <c r="AC7253" s="153"/>
      <c r="AD7253" s="153"/>
      <c r="AE7253" s="190"/>
      <c r="AF7253" s="189"/>
      <c r="AG7253" s="190"/>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5"/>
      <c r="Y7254" s="171"/>
      <c r="Z7254" s="172"/>
      <c r="AA7254" s="209"/>
      <c r="AB7254" s="189"/>
      <c r="AC7254" s="153"/>
      <c r="AD7254" s="153"/>
      <c r="AE7254" s="190"/>
      <c r="AF7254" s="189"/>
      <c r="AG7254" s="190"/>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5"/>
      <c r="Y7255" s="171"/>
      <c r="Z7255" s="172"/>
      <c r="AA7255" s="209"/>
      <c r="AB7255" s="189"/>
      <c r="AC7255" s="153"/>
      <c r="AD7255" s="153"/>
      <c r="AE7255" s="190"/>
      <c r="AF7255" s="189"/>
      <c r="AG7255" s="190"/>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5"/>
      <c r="Y7256" s="171"/>
      <c r="Z7256" s="172"/>
      <c r="AA7256" s="209"/>
      <c r="AB7256" s="189"/>
      <c r="AC7256" s="153"/>
      <c r="AD7256" s="153"/>
      <c r="AE7256" s="190"/>
      <c r="AF7256" s="189"/>
      <c r="AG7256" s="190"/>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5"/>
      <c r="Y7257" s="171"/>
      <c r="Z7257" s="172"/>
      <c r="AA7257" s="209"/>
      <c r="AB7257" s="189"/>
      <c r="AC7257" s="153"/>
      <c r="AD7257" s="153"/>
      <c r="AE7257" s="190"/>
      <c r="AF7257" s="189"/>
      <c r="AG7257" s="190"/>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5"/>
      <c r="Y7258" s="171"/>
      <c r="Z7258" s="172"/>
      <c r="AA7258" s="209"/>
      <c r="AB7258" s="189"/>
      <c r="AC7258" s="153"/>
      <c r="AD7258" s="153"/>
      <c r="AE7258" s="190"/>
      <c r="AF7258" s="189"/>
      <c r="AG7258" s="190"/>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5"/>
      <c r="Y7259" s="171"/>
      <c r="Z7259" s="172"/>
      <c r="AA7259" s="209"/>
      <c r="AB7259" s="189"/>
      <c r="AC7259" s="153"/>
      <c r="AD7259" s="153"/>
      <c r="AE7259" s="190"/>
      <c r="AF7259" s="189"/>
      <c r="AG7259" s="190"/>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5"/>
      <c r="Y7260" s="171"/>
      <c r="Z7260" s="172"/>
      <c r="AA7260" s="209"/>
      <c r="AB7260" s="189"/>
      <c r="AC7260" s="153"/>
      <c r="AD7260" s="153"/>
      <c r="AE7260" s="190"/>
      <c r="AF7260" s="189"/>
      <c r="AG7260" s="190"/>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5"/>
      <c r="Y7261" s="171"/>
      <c r="Z7261" s="172"/>
      <c r="AA7261" s="209"/>
      <c r="AB7261" s="189"/>
      <c r="AC7261" s="153"/>
      <c r="AD7261" s="153"/>
      <c r="AE7261" s="190"/>
      <c r="AF7261" s="189"/>
      <c r="AG7261" s="190"/>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5"/>
      <c r="Y7262" s="171"/>
      <c r="Z7262" s="172"/>
      <c r="AA7262" s="209"/>
      <c r="AB7262" s="189"/>
      <c r="AC7262" s="153"/>
      <c r="AD7262" s="153"/>
      <c r="AE7262" s="190"/>
      <c r="AF7262" s="189"/>
      <c r="AG7262" s="190"/>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5"/>
      <c r="Y7263" s="171"/>
      <c r="Z7263" s="172"/>
      <c r="AA7263" s="209"/>
      <c r="AB7263" s="189"/>
      <c r="AC7263" s="153"/>
      <c r="AD7263" s="153"/>
      <c r="AE7263" s="190"/>
      <c r="AF7263" s="189"/>
      <c r="AG7263" s="190"/>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5"/>
      <c r="Y7264" s="171"/>
      <c r="Z7264" s="172"/>
      <c r="AA7264" s="209"/>
      <c r="AB7264" s="189"/>
      <c r="AC7264" s="153"/>
      <c r="AD7264" s="153"/>
      <c r="AE7264" s="190"/>
      <c r="AF7264" s="189"/>
      <c r="AG7264" s="190"/>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5"/>
      <c r="Y7265" s="171"/>
      <c r="Z7265" s="172"/>
      <c r="AA7265" s="209"/>
      <c r="AB7265" s="189"/>
      <c r="AC7265" s="153"/>
      <c r="AD7265" s="153"/>
      <c r="AE7265" s="190"/>
      <c r="AF7265" s="189"/>
      <c r="AG7265" s="190"/>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5"/>
      <c r="Y7266" s="171"/>
      <c r="Z7266" s="172"/>
      <c r="AA7266" s="209"/>
      <c r="AB7266" s="189"/>
      <c r="AC7266" s="153"/>
      <c r="AD7266" s="153"/>
      <c r="AE7266" s="190"/>
      <c r="AF7266" s="189"/>
      <c r="AG7266" s="190"/>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5"/>
      <c r="Y7267" s="171"/>
      <c r="Z7267" s="172"/>
      <c r="AA7267" s="209"/>
      <c r="AB7267" s="189"/>
      <c r="AC7267" s="153"/>
      <c r="AD7267" s="153"/>
      <c r="AE7267" s="190"/>
      <c r="AF7267" s="189"/>
      <c r="AG7267" s="190"/>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5"/>
      <c r="Y7268" s="171"/>
      <c r="Z7268" s="172"/>
      <c r="AA7268" s="209"/>
      <c r="AB7268" s="189"/>
      <c r="AC7268" s="153"/>
      <c r="AD7268" s="153"/>
      <c r="AE7268" s="190"/>
      <c r="AF7268" s="189"/>
      <c r="AG7268" s="190"/>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5"/>
      <c r="Y7269" s="171"/>
      <c r="Z7269" s="172"/>
      <c r="AA7269" s="209"/>
      <c r="AB7269" s="189"/>
      <c r="AC7269" s="153"/>
      <c r="AD7269" s="153"/>
      <c r="AE7269" s="190"/>
      <c r="AF7269" s="189"/>
      <c r="AG7269" s="190"/>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5"/>
      <c r="Y7270" s="171"/>
      <c r="Z7270" s="172"/>
      <c r="AA7270" s="209"/>
      <c r="AB7270" s="189"/>
      <c r="AC7270" s="153"/>
      <c r="AD7270" s="153"/>
      <c r="AE7270" s="190"/>
      <c r="AF7270" s="189"/>
      <c r="AG7270" s="190"/>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5"/>
      <c r="Y7271" s="171"/>
      <c r="Z7271" s="172"/>
      <c r="AA7271" s="209"/>
      <c r="AB7271" s="189"/>
      <c r="AC7271" s="153"/>
      <c r="AD7271" s="153"/>
      <c r="AE7271" s="190"/>
      <c r="AF7271" s="189"/>
      <c r="AG7271" s="190"/>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5"/>
      <c r="Y7272" s="171"/>
      <c r="Z7272" s="172"/>
      <c r="AA7272" s="209"/>
      <c r="AB7272" s="189"/>
      <c r="AC7272" s="153"/>
      <c r="AD7272" s="153"/>
      <c r="AE7272" s="190"/>
      <c r="AF7272" s="189"/>
      <c r="AG7272" s="190"/>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5"/>
      <c r="Y7273" s="171"/>
      <c r="Z7273" s="172"/>
      <c r="AA7273" s="209"/>
      <c r="AB7273" s="189"/>
      <c r="AC7273" s="153"/>
      <c r="AD7273" s="153"/>
      <c r="AE7273" s="190"/>
      <c r="AF7273" s="189"/>
      <c r="AG7273" s="190"/>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5"/>
      <c r="Y7274" s="171"/>
      <c r="Z7274" s="172"/>
      <c r="AA7274" s="209"/>
      <c r="AB7274" s="189"/>
      <c r="AC7274" s="153"/>
      <c r="AD7274" s="153"/>
      <c r="AE7274" s="190"/>
      <c r="AF7274" s="189"/>
      <c r="AG7274" s="190"/>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5"/>
      <c r="Y7275" s="171"/>
      <c r="Z7275" s="172"/>
      <c r="AA7275" s="209"/>
      <c r="AB7275" s="189"/>
      <c r="AC7275" s="153"/>
      <c r="AD7275" s="153"/>
      <c r="AE7275" s="190"/>
      <c r="AF7275" s="189"/>
      <c r="AG7275" s="190"/>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5"/>
      <c r="Y7276" s="171"/>
      <c r="Z7276" s="172"/>
      <c r="AA7276" s="209"/>
      <c r="AB7276" s="189"/>
      <c r="AC7276" s="153"/>
      <c r="AD7276" s="153"/>
      <c r="AE7276" s="190"/>
      <c r="AF7276" s="189"/>
      <c r="AG7276" s="190"/>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5"/>
      <c r="Y7277" s="171"/>
      <c r="Z7277" s="172"/>
      <c r="AA7277" s="209"/>
      <c r="AB7277" s="189"/>
      <c r="AC7277" s="153"/>
      <c r="AD7277" s="153"/>
      <c r="AE7277" s="190"/>
      <c r="AF7277" s="189"/>
      <c r="AG7277" s="190"/>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5"/>
      <c r="Y7278" s="171"/>
      <c r="Z7278" s="172"/>
      <c r="AA7278" s="209"/>
      <c r="AB7278" s="189"/>
      <c r="AC7278" s="153"/>
      <c r="AD7278" s="153"/>
      <c r="AE7278" s="190"/>
      <c r="AF7278" s="189"/>
      <c r="AG7278" s="190"/>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5"/>
      <c r="Y7279" s="171"/>
      <c r="Z7279" s="172"/>
      <c r="AA7279" s="209"/>
      <c r="AB7279" s="189"/>
      <c r="AC7279" s="153"/>
      <c r="AD7279" s="153"/>
      <c r="AE7279" s="190"/>
      <c r="AF7279" s="189"/>
      <c r="AG7279" s="190"/>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5"/>
      <c r="Y7280" s="171"/>
      <c r="Z7280" s="172"/>
      <c r="AA7280" s="209"/>
      <c r="AB7280" s="189"/>
      <c r="AC7280" s="153"/>
      <c r="AD7280" s="153"/>
      <c r="AE7280" s="190"/>
      <c r="AF7280" s="189"/>
      <c r="AG7280" s="190"/>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5"/>
      <c r="Y7281" s="171"/>
      <c r="Z7281" s="172"/>
      <c r="AA7281" s="209"/>
      <c r="AB7281" s="189"/>
      <c r="AC7281" s="153"/>
      <c r="AD7281" s="153"/>
      <c r="AE7281" s="190"/>
      <c r="AF7281" s="189"/>
      <c r="AG7281" s="190"/>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5"/>
      <c r="Y7282" s="171"/>
      <c r="Z7282" s="172"/>
      <c r="AA7282" s="209"/>
      <c r="AB7282" s="189"/>
      <c r="AC7282" s="153"/>
      <c r="AD7282" s="153"/>
      <c r="AE7282" s="190"/>
      <c r="AF7282" s="189"/>
      <c r="AG7282" s="190"/>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5"/>
      <c r="Y7283" s="171"/>
      <c r="Z7283" s="172"/>
      <c r="AA7283" s="209"/>
      <c r="AB7283" s="189"/>
      <c r="AC7283" s="153"/>
      <c r="AD7283" s="153"/>
      <c r="AE7283" s="190"/>
      <c r="AF7283" s="189"/>
      <c r="AG7283" s="190"/>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5"/>
      <c r="Y7284" s="171"/>
      <c r="Z7284" s="172"/>
      <c r="AA7284" s="209"/>
      <c r="AB7284" s="189"/>
      <c r="AC7284" s="153"/>
      <c r="AD7284" s="153"/>
      <c r="AE7284" s="190"/>
      <c r="AF7284" s="189"/>
      <c r="AG7284" s="190"/>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5"/>
      <c r="Y7285" s="171"/>
      <c r="Z7285" s="172"/>
      <c r="AA7285" s="209"/>
      <c r="AB7285" s="189"/>
      <c r="AC7285" s="153"/>
      <c r="AD7285" s="153"/>
      <c r="AE7285" s="190"/>
      <c r="AF7285" s="189"/>
      <c r="AG7285" s="190"/>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5"/>
      <c r="Y7286" s="171"/>
      <c r="Z7286" s="172"/>
      <c r="AA7286" s="209"/>
      <c r="AB7286" s="189"/>
      <c r="AC7286" s="153"/>
      <c r="AD7286" s="153"/>
      <c r="AE7286" s="190"/>
      <c r="AF7286" s="189"/>
      <c r="AG7286" s="190"/>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5"/>
      <c r="Y7287" s="171"/>
      <c r="Z7287" s="172"/>
      <c r="AA7287" s="209"/>
      <c r="AB7287" s="189"/>
      <c r="AC7287" s="153"/>
      <c r="AD7287" s="153"/>
      <c r="AE7287" s="190"/>
      <c r="AF7287" s="189"/>
      <c r="AG7287" s="190"/>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5"/>
      <c r="Y7288" s="171"/>
      <c r="Z7288" s="172"/>
      <c r="AA7288" s="209"/>
      <c r="AB7288" s="189"/>
      <c r="AC7288" s="153"/>
      <c r="AD7288" s="153"/>
      <c r="AE7288" s="190"/>
      <c r="AF7288" s="189"/>
      <c r="AG7288" s="190"/>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5"/>
      <c r="Y7289" s="171"/>
      <c r="Z7289" s="172"/>
      <c r="AA7289" s="209"/>
      <c r="AB7289" s="189"/>
      <c r="AC7289" s="153"/>
      <c r="AD7289" s="153"/>
      <c r="AE7289" s="190"/>
      <c r="AF7289" s="189"/>
      <c r="AG7289" s="190"/>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5"/>
      <c r="Y7290" s="171"/>
      <c r="Z7290" s="172"/>
      <c r="AA7290" s="209"/>
      <c r="AB7290" s="189"/>
      <c r="AC7290" s="153"/>
      <c r="AD7290" s="153"/>
      <c r="AE7290" s="190"/>
      <c r="AF7290" s="189"/>
      <c r="AG7290" s="190"/>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5"/>
      <c r="Y7291" s="171"/>
      <c r="Z7291" s="172"/>
      <c r="AA7291" s="209"/>
      <c r="AB7291" s="189"/>
      <c r="AC7291" s="153"/>
      <c r="AD7291" s="153"/>
      <c r="AE7291" s="190"/>
      <c r="AF7291" s="189"/>
      <c r="AG7291" s="190"/>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5"/>
      <c r="Y7292" s="171"/>
      <c r="Z7292" s="172"/>
      <c r="AA7292" s="209"/>
      <c r="AB7292" s="189"/>
      <c r="AC7292" s="153"/>
      <c r="AD7292" s="153"/>
      <c r="AE7292" s="190"/>
      <c r="AF7292" s="189"/>
      <c r="AG7292" s="190"/>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5"/>
      <c r="Y7293" s="171"/>
      <c r="Z7293" s="172"/>
      <c r="AA7293" s="209"/>
      <c r="AB7293" s="189"/>
      <c r="AC7293" s="153"/>
      <c r="AD7293" s="153"/>
      <c r="AE7293" s="190"/>
      <c r="AF7293" s="189"/>
      <c r="AG7293" s="190"/>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5"/>
      <c r="Y7294" s="171"/>
      <c r="Z7294" s="172"/>
      <c r="AA7294" s="209"/>
      <c r="AB7294" s="189"/>
      <c r="AC7294" s="153"/>
      <c r="AD7294" s="153"/>
      <c r="AE7294" s="190"/>
      <c r="AF7294" s="189"/>
      <c r="AG7294" s="190"/>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5"/>
      <c r="Y7295" s="171"/>
      <c r="Z7295" s="172"/>
      <c r="AA7295" s="209"/>
      <c r="AB7295" s="189"/>
      <c r="AC7295" s="153"/>
      <c r="AD7295" s="153"/>
      <c r="AE7295" s="190"/>
      <c r="AF7295" s="189"/>
      <c r="AG7295" s="190"/>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5"/>
      <c r="Y7296" s="171"/>
      <c r="Z7296" s="172"/>
      <c r="AA7296" s="209"/>
      <c r="AB7296" s="189"/>
      <c r="AC7296" s="153"/>
      <c r="AD7296" s="153"/>
      <c r="AE7296" s="190"/>
      <c r="AF7296" s="189"/>
      <c r="AG7296" s="190"/>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5"/>
      <c r="Y7297" s="171"/>
      <c r="Z7297" s="172"/>
      <c r="AA7297" s="209"/>
      <c r="AB7297" s="189"/>
      <c r="AC7297" s="153"/>
      <c r="AD7297" s="153"/>
      <c r="AE7297" s="190"/>
      <c r="AF7297" s="189"/>
      <c r="AG7297" s="190"/>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5"/>
      <c r="Y7298" s="171"/>
      <c r="Z7298" s="172"/>
      <c r="AA7298" s="209"/>
      <c r="AB7298" s="189"/>
      <c r="AC7298" s="153"/>
      <c r="AD7298" s="153"/>
      <c r="AE7298" s="190"/>
      <c r="AF7298" s="189"/>
      <c r="AG7298" s="190"/>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5"/>
      <c r="Y7299" s="171"/>
      <c r="Z7299" s="172"/>
      <c r="AA7299" s="209"/>
      <c r="AB7299" s="189"/>
      <c r="AC7299" s="153"/>
      <c r="AD7299" s="153"/>
      <c r="AE7299" s="190"/>
      <c r="AF7299" s="189"/>
      <c r="AG7299" s="190"/>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5"/>
      <c r="Y7300" s="171"/>
      <c r="Z7300" s="172"/>
      <c r="AA7300" s="209"/>
      <c r="AB7300" s="189"/>
      <c r="AC7300" s="153"/>
      <c r="AD7300" s="153"/>
      <c r="AE7300" s="190"/>
      <c r="AF7300" s="189"/>
      <c r="AG7300" s="190"/>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5"/>
      <c r="Y7301" s="171"/>
      <c r="Z7301" s="172"/>
      <c r="AA7301" s="209"/>
      <c r="AB7301" s="189"/>
      <c r="AC7301" s="153"/>
      <c r="AD7301" s="153"/>
      <c r="AE7301" s="190"/>
      <c r="AF7301" s="189"/>
      <c r="AG7301" s="190"/>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5"/>
      <c r="Y7302" s="171"/>
      <c r="Z7302" s="172"/>
      <c r="AA7302" s="209"/>
      <c r="AB7302" s="189"/>
      <c r="AC7302" s="153"/>
      <c r="AD7302" s="153"/>
      <c r="AE7302" s="190"/>
      <c r="AF7302" s="189"/>
      <c r="AG7302" s="190"/>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5"/>
      <c r="Y7303" s="171"/>
      <c r="Z7303" s="172"/>
      <c r="AA7303" s="209"/>
      <c r="AB7303" s="189"/>
      <c r="AC7303" s="153"/>
      <c r="AD7303" s="153"/>
      <c r="AE7303" s="190"/>
      <c r="AF7303" s="189"/>
      <c r="AG7303" s="190"/>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5"/>
      <c r="Y7304" s="171"/>
      <c r="Z7304" s="172"/>
      <c r="AA7304" s="209"/>
      <c r="AB7304" s="189"/>
      <c r="AC7304" s="153"/>
      <c r="AD7304" s="153"/>
      <c r="AE7304" s="190"/>
      <c r="AF7304" s="189"/>
      <c r="AG7304" s="190"/>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5"/>
      <c r="Y7305" s="171"/>
      <c r="Z7305" s="172"/>
      <c r="AA7305" s="209"/>
      <c r="AB7305" s="189"/>
      <c r="AC7305" s="153"/>
      <c r="AD7305" s="153"/>
      <c r="AE7305" s="190"/>
      <c r="AF7305" s="189"/>
      <c r="AG7305" s="190"/>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5"/>
      <c r="Y7306" s="171"/>
      <c r="Z7306" s="172"/>
      <c r="AA7306" s="209"/>
      <c r="AB7306" s="189"/>
      <c r="AC7306" s="153"/>
      <c r="AD7306" s="153"/>
      <c r="AE7306" s="190"/>
      <c r="AF7306" s="189"/>
      <c r="AG7306" s="190"/>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5"/>
      <c r="Y7307" s="171"/>
      <c r="Z7307" s="172"/>
      <c r="AA7307" s="209"/>
      <c r="AB7307" s="189"/>
      <c r="AC7307" s="153"/>
      <c r="AD7307" s="153"/>
      <c r="AE7307" s="190"/>
      <c r="AF7307" s="189"/>
      <c r="AG7307" s="190"/>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5"/>
      <c r="Y7308" s="171"/>
      <c r="Z7308" s="172"/>
      <c r="AA7308" s="209"/>
      <c r="AB7308" s="189"/>
      <c r="AC7308" s="153"/>
      <c r="AD7308" s="153"/>
      <c r="AE7308" s="190"/>
      <c r="AF7308" s="189"/>
      <c r="AG7308" s="190"/>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5"/>
      <c r="Y7309" s="171"/>
      <c r="Z7309" s="172"/>
      <c r="AA7309" s="209"/>
      <c r="AB7309" s="189"/>
      <c r="AC7309" s="153"/>
      <c r="AD7309" s="153"/>
      <c r="AE7309" s="190"/>
      <c r="AF7309" s="189"/>
      <c r="AG7309" s="190"/>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5"/>
      <c r="Y7310" s="171"/>
      <c r="Z7310" s="172"/>
      <c r="AA7310" s="209"/>
      <c r="AB7310" s="189"/>
      <c r="AC7310" s="153"/>
      <c r="AD7310" s="153"/>
      <c r="AE7310" s="190"/>
      <c r="AF7310" s="189"/>
      <c r="AG7310" s="190"/>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5"/>
      <c r="Y7311" s="171"/>
      <c r="Z7311" s="172"/>
      <c r="AA7311" s="209"/>
      <c r="AB7311" s="189"/>
      <c r="AC7311" s="153"/>
      <c r="AD7311" s="153"/>
      <c r="AE7311" s="190"/>
      <c r="AF7311" s="189"/>
      <c r="AG7311" s="190"/>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5"/>
      <c r="Y7312" s="171"/>
      <c r="Z7312" s="172"/>
      <c r="AA7312" s="209"/>
      <c r="AB7312" s="189"/>
      <c r="AC7312" s="153"/>
      <c r="AD7312" s="153"/>
      <c r="AE7312" s="190"/>
      <c r="AF7312" s="189"/>
      <c r="AG7312" s="190"/>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5"/>
      <c r="Y7313" s="171"/>
      <c r="Z7313" s="172"/>
      <c r="AA7313" s="209"/>
      <c r="AB7313" s="189"/>
      <c r="AC7313" s="153"/>
      <c r="AD7313" s="153"/>
      <c r="AE7313" s="190"/>
      <c r="AF7313" s="189"/>
      <c r="AG7313" s="190"/>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5"/>
      <c r="Y7314" s="171"/>
      <c r="Z7314" s="172"/>
      <c r="AA7314" s="209"/>
      <c r="AB7314" s="189"/>
      <c r="AC7314" s="153"/>
      <c r="AD7314" s="153"/>
      <c r="AE7314" s="190"/>
      <c r="AF7314" s="189"/>
      <c r="AG7314" s="190"/>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5"/>
      <c r="Y7315" s="171"/>
      <c r="Z7315" s="172"/>
      <c r="AA7315" s="209"/>
      <c r="AB7315" s="189"/>
      <c r="AC7315" s="153"/>
      <c r="AD7315" s="153"/>
      <c r="AE7315" s="190"/>
      <c r="AF7315" s="189"/>
      <c r="AG7315" s="190"/>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5"/>
      <c r="Y7316" s="171"/>
      <c r="Z7316" s="172"/>
      <c r="AA7316" s="209"/>
      <c r="AB7316" s="189"/>
      <c r="AC7316" s="153"/>
      <c r="AD7316" s="153"/>
      <c r="AE7316" s="190"/>
      <c r="AF7316" s="189"/>
      <c r="AG7316" s="190"/>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5"/>
      <c r="Y7317" s="171"/>
      <c r="Z7317" s="172"/>
      <c r="AA7317" s="209"/>
      <c r="AB7317" s="189"/>
      <c r="AC7317" s="153"/>
      <c r="AD7317" s="153"/>
      <c r="AE7317" s="190"/>
      <c r="AF7317" s="189"/>
      <c r="AG7317" s="190"/>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5"/>
      <c r="Y7318" s="171"/>
      <c r="Z7318" s="172"/>
      <c r="AA7318" s="209"/>
      <c r="AB7318" s="189"/>
      <c r="AC7318" s="153"/>
      <c r="AD7318" s="153"/>
      <c r="AE7318" s="190"/>
      <c r="AF7318" s="189"/>
      <c r="AG7318" s="190"/>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5"/>
      <c r="Y7319" s="171"/>
      <c r="Z7319" s="172"/>
      <c r="AA7319" s="209"/>
      <c r="AB7319" s="189"/>
      <c r="AC7319" s="153"/>
      <c r="AD7319" s="153"/>
      <c r="AE7319" s="190"/>
      <c r="AF7319" s="189"/>
      <c r="AG7319" s="190"/>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5"/>
      <c r="Y7320" s="171"/>
      <c r="Z7320" s="172"/>
      <c r="AA7320" s="209"/>
      <c r="AB7320" s="189"/>
      <c r="AC7320" s="153"/>
      <c r="AD7320" s="153"/>
      <c r="AE7320" s="190"/>
      <c r="AF7320" s="189"/>
      <c r="AG7320" s="190"/>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5"/>
      <c r="Y7321" s="171"/>
      <c r="Z7321" s="172"/>
      <c r="AA7321" s="209"/>
      <c r="AB7321" s="189"/>
      <c r="AC7321" s="153"/>
      <c r="AD7321" s="153"/>
      <c r="AE7321" s="190"/>
      <c r="AF7321" s="189"/>
      <c r="AG7321" s="190"/>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5"/>
      <c r="Y7322" s="171"/>
      <c r="Z7322" s="172"/>
      <c r="AA7322" s="209"/>
      <c r="AB7322" s="189"/>
      <c r="AC7322" s="153"/>
      <c r="AD7322" s="153"/>
      <c r="AE7322" s="190"/>
      <c r="AF7322" s="189"/>
      <c r="AG7322" s="190"/>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5"/>
      <c r="Y7323" s="171"/>
      <c r="Z7323" s="172"/>
      <c r="AA7323" s="209"/>
      <c r="AB7323" s="189"/>
      <c r="AC7323" s="153"/>
      <c r="AD7323" s="153"/>
      <c r="AE7323" s="190"/>
      <c r="AF7323" s="189"/>
      <c r="AG7323" s="190"/>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5"/>
      <c r="Y7324" s="171"/>
      <c r="Z7324" s="172"/>
      <c r="AA7324" s="209"/>
      <c r="AB7324" s="189"/>
      <c r="AC7324" s="153"/>
      <c r="AD7324" s="153"/>
      <c r="AE7324" s="190"/>
      <c r="AF7324" s="189"/>
      <c r="AG7324" s="190"/>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5"/>
      <c r="Y7325" s="171"/>
      <c r="Z7325" s="172"/>
      <c r="AA7325" s="209"/>
      <c r="AB7325" s="189"/>
      <c r="AC7325" s="153"/>
      <c r="AD7325" s="153"/>
      <c r="AE7325" s="190"/>
      <c r="AF7325" s="189"/>
      <c r="AG7325" s="190"/>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5"/>
      <c r="Y7326" s="171"/>
      <c r="Z7326" s="172"/>
      <c r="AA7326" s="209"/>
      <c r="AB7326" s="189"/>
      <c r="AC7326" s="153"/>
      <c r="AD7326" s="153"/>
      <c r="AE7326" s="190"/>
      <c r="AF7326" s="189"/>
      <c r="AG7326" s="190"/>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5"/>
      <c r="Y7327" s="171"/>
      <c r="Z7327" s="172"/>
      <c r="AA7327" s="209"/>
      <c r="AB7327" s="189"/>
      <c r="AC7327" s="153"/>
      <c r="AD7327" s="153"/>
      <c r="AE7327" s="190"/>
      <c r="AF7327" s="189"/>
      <c r="AG7327" s="190"/>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5"/>
      <c r="Y7328" s="171"/>
      <c r="Z7328" s="172"/>
      <c r="AA7328" s="209"/>
      <c r="AB7328" s="189"/>
      <c r="AC7328" s="153"/>
      <c r="AD7328" s="153"/>
      <c r="AE7328" s="190"/>
      <c r="AF7328" s="189"/>
      <c r="AG7328" s="190"/>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5"/>
      <c r="Y7329" s="171"/>
      <c r="Z7329" s="172"/>
      <c r="AA7329" s="209"/>
      <c r="AB7329" s="189"/>
      <c r="AC7329" s="153"/>
      <c r="AD7329" s="153"/>
      <c r="AE7329" s="190"/>
      <c r="AF7329" s="189"/>
      <c r="AG7329" s="190"/>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5"/>
      <c r="Y7330" s="171"/>
      <c r="Z7330" s="172"/>
      <c r="AA7330" s="209"/>
      <c r="AB7330" s="189"/>
      <c r="AC7330" s="153"/>
      <c r="AD7330" s="153"/>
      <c r="AE7330" s="190"/>
      <c r="AF7330" s="189"/>
      <c r="AG7330" s="190"/>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5"/>
      <c r="Y7331" s="171"/>
      <c r="Z7331" s="172"/>
      <c r="AA7331" s="209"/>
      <c r="AB7331" s="189"/>
      <c r="AC7331" s="153"/>
      <c r="AD7331" s="153"/>
      <c r="AE7331" s="190"/>
      <c r="AF7331" s="189"/>
      <c r="AG7331" s="190"/>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5"/>
      <c r="Y7332" s="171"/>
      <c r="Z7332" s="172"/>
      <c r="AA7332" s="209"/>
      <c r="AB7332" s="189"/>
      <c r="AC7332" s="153"/>
      <c r="AD7332" s="153"/>
      <c r="AE7332" s="190"/>
      <c r="AF7332" s="189"/>
      <c r="AG7332" s="190"/>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5"/>
      <c r="Y7333" s="171"/>
      <c r="Z7333" s="172"/>
      <c r="AA7333" s="209"/>
      <c r="AB7333" s="189"/>
      <c r="AC7333" s="153"/>
      <c r="AD7333" s="153"/>
      <c r="AE7333" s="190"/>
      <c r="AF7333" s="189"/>
      <c r="AG7333" s="190"/>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5"/>
      <c r="Y7334" s="171"/>
      <c r="Z7334" s="172"/>
      <c r="AA7334" s="209"/>
      <c r="AB7334" s="189"/>
      <c r="AC7334" s="153"/>
      <c r="AD7334" s="153"/>
      <c r="AE7334" s="190"/>
      <c r="AF7334" s="189"/>
      <c r="AG7334" s="190"/>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5"/>
      <c r="Y7335" s="171"/>
      <c r="Z7335" s="172"/>
      <c r="AA7335" s="209"/>
      <c r="AB7335" s="189"/>
      <c r="AC7335" s="153"/>
      <c r="AD7335" s="153"/>
      <c r="AE7335" s="190"/>
      <c r="AF7335" s="189"/>
      <c r="AG7335" s="190"/>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5"/>
      <c r="Y7336" s="171"/>
      <c r="Z7336" s="172"/>
      <c r="AA7336" s="209"/>
      <c r="AB7336" s="189"/>
      <c r="AC7336" s="153"/>
      <c r="AD7336" s="153"/>
      <c r="AE7336" s="190"/>
      <c r="AF7336" s="189"/>
      <c r="AG7336" s="190"/>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5"/>
      <c r="Y7337" s="171"/>
      <c r="Z7337" s="172"/>
      <c r="AA7337" s="209"/>
      <c r="AB7337" s="189"/>
      <c r="AC7337" s="153"/>
      <c r="AD7337" s="153"/>
      <c r="AE7337" s="190"/>
      <c r="AF7337" s="189"/>
      <c r="AG7337" s="190"/>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5"/>
      <c r="Y7338" s="171"/>
      <c r="Z7338" s="172"/>
      <c r="AA7338" s="209"/>
      <c r="AB7338" s="189"/>
      <c r="AC7338" s="153"/>
      <c r="AD7338" s="153"/>
      <c r="AE7338" s="190"/>
      <c r="AF7338" s="189"/>
      <c r="AG7338" s="190"/>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5"/>
      <c r="Y7339" s="171"/>
      <c r="Z7339" s="172"/>
      <c r="AA7339" s="209"/>
      <c r="AB7339" s="189"/>
      <c r="AC7339" s="153"/>
      <c r="AD7339" s="153"/>
      <c r="AE7339" s="190"/>
      <c r="AF7339" s="189"/>
      <c r="AG7339" s="190"/>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5"/>
      <c r="Y7340" s="171"/>
      <c r="Z7340" s="172"/>
      <c r="AA7340" s="209"/>
      <c r="AB7340" s="189"/>
      <c r="AC7340" s="153"/>
      <c r="AD7340" s="153"/>
      <c r="AE7340" s="190"/>
      <c r="AF7340" s="189"/>
      <c r="AG7340" s="190"/>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5"/>
      <c r="Y7341" s="171"/>
      <c r="Z7341" s="172"/>
      <c r="AA7341" s="209"/>
      <c r="AB7341" s="189"/>
      <c r="AC7341" s="153"/>
      <c r="AD7341" s="153"/>
      <c r="AE7341" s="190"/>
      <c r="AF7341" s="189"/>
      <c r="AG7341" s="190"/>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5"/>
      <c r="Y7342" s="171"/>
      <c r="Z7342" s="172"/>
      <c r="AA7342" s="209"/>
      <c r="AB7342" s="189"/>
      <c r="AC7342" s="153"/>
      <c r="AD7342" s="153"/>
      <c r="AE7342" s="190"/>
      <c r="AF7342" s="189"/>
      <c r="AG7342" s="190"/>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5"/>
      <c r="Y7343" s="171"/>
      <c r="Z7343" s="172"/>
      <c r="AA7343" s="209"/>
      <c r="AB7343" s="189"/>
      <c r="AC7343" s="153"/>
      <c r="AD7343" s="153"/>
      <c r="AE7343" s="190"/>
      <c r="AF7343" s="189"/>
      <c r="AG7343" s="190"/>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5"/>
      <c r="Y7344" s="171"/>
      <c r="Z7344" s="172"/>
      <c r="AA7344" s="209"/>
      <c r="AB7344" s="189"/>
      <c r="AC7344" s="153"/>
      <c r="AD7344" s="153"/>
      <c r="AE7344" s="190"/>
      <c r="AF7344" s="189"/>
      <c r="AG7344" s="190"/>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5"/>
      <c r="Y7345" s="171"/>
      <c r="Z7345" s="172"/>
      <c r="AA7345" s="209"/>
      <c r="AB7345" s="189"/>
      <c r="AC7345" s="153"/>
      <c r="AD7345" s="153"/>
      <c r="AE7345" s="190"/>
      <c r="AF7345" s="189"/>
      <c r="AG7345" s="190"/>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5"/>
      <c r="Y7346" s="171"/>
      <c r="Z7346" s="172"/>
      <c r="AA7346" s="209"/>
      <c r="AB7346" s="189"/>
      <c r="AC7346" s="153"/>
      <c r="AD7346" s="153"/>
      <c r="AE7346" s="190"/>
      <c r="AF7346" s="189"/>
      <c r="AG7346" s="190"/>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5"/>
      <c r="Y7347" s="171"/>
      <c r="Z7347" s="172"/>
      <c r="AA7347" s="209"/>
      <c r="AB7347" s="189"/>
      <c r="AC7347" s="153"/>
      <c r="AD7347" s="153"/>
      <c r="AE7347" s="190"/>
      <c r="AF7347" s="189"/>
      <c r="AG7347" s="190"/>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5"/>
      <c r="Y7348" s="171"/>
      <c r="Z7348" s="172"/>
      <c r="AA7348" s="209"/>
      <c r="AB7348" s="189"/>
      <c r="AC7348" s="153"/>
      <c r="AD7348" s="153"/>
      <c r="AE7348" s="190"/>
      <c r="AF7348" s="189"/>
      <c r="AG7348" s="190"/>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5"/>
      <c r="Y7349" s="171"/>
      <c r="Z7349" s="172"/>
      <c r="AA7349" s="209"/>
      <c r="AB7349" s="189"/>
      <c r="AC7349" s="153"/>
      <c r="AD7349" s="153"/>
      <c r="AE7349" s="190"/>
      <c r="AF7349" s="189"/>
      <c r="AG7349" s="190"/>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5"/>
      <c r="Y7350" s="171"/>
      <c r="Z7350" s="172"/>
      <c r="AA7350" s="209"/>
      <c r="AB7350" s="189"/>
      <c r="AC7350" s="153"/>
      <c r="AD7350" s="153"/>
      <c r="AE7350" s="190"/>
      <c r="AF7350" s="189"/>
      <c r="AG7350" s="190"/>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5"/>
      <c r="Y7351" s="171"/>
      <c r="Z7351" s="172"/>
      <c r="AA7351" s="209"/>
      <c r="AB7351" s="189"/>
      <c r="AC7351" s="153"/>
      <c r="AD7351" s="153"/>
      <c r="AE7351" s="190"/>
      <c r="AF7351" s="189"/>
      <c r="AG7351" s="190"/>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5"/>
      <c r="Y7352" s="171"/>
      <c r="Z7352" s="172"/>
      <c r="AA7352" s="209"/>
      <c r="AB7352" s="189"/>
      <c r="AC7352" s="153"/>
      <c r="AD7352" s="153"/>
      <c r="AE7352" s="190"/>
      <c r="AF7352" s="189"/>
      <c r="AG7352" s="190"/>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5"/>
      <c r="Y7353" s="171"/>
      <c r="Z7353" s="172"/>
      <c r="AA7353" s="209"/>
      <c r="AB7353" s="189"/>
      <c r="AC7353" s="153"/>
      <c r="AD7353" s="153"/>
      <c r="AE7353" s="190"/>
      <c r="AF7353" s="189"/>
      <c r="AG7353" s="190"/>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5"/>
      <c r="Y7354" s="171"/>
      <c r="Z7354" s="172"/>
      <c r="AA7354" s="209"/>
      <c r="AB7354" s="189"/>
      <c r="AC7354" s="153"/>
      <c r="AD7354" s="153"/>
      <c r="AE7354" s="190"/>
      <c r="AF7354" s="189"/>
      <c r="AG7354" s="190"/>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5"/>
      <c r="Y7355" s="171"/>
      <c r="Z7355" s="172"/>
      <c r="AA7355" s="209"/>
      <c r="AB7355" s="189"/>
      <c r="AC7355" s="153"/>
      <c r="AD7355" s="153"/>
      <c r="AE7355" s="190"/>
      <c r="AF7355" s="189"/>
      <c r="AG7355" s="190"/>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5"/>
      <c r="Y7356" s="171"/>
      <c r="Z7356" s="172"/>
      <c r="AA7356" s="209"/>
      <c r="AB7356" s="189"/>
      <c r="AC7356" s="153"/>
      <c r="AD7356" s="153"/>
      <c r="AE7356" s="190"/>
      <c r="AF7356" s="189"/>
      <c r="AG7356" s="190"/>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5"/>
      <c r="Y7357" s="171"/>
      <c r="Z7357" s="172"/>
      <c r="AA7357" s="209"/>
      <c r="AB7357" s="189"/>
      <c r="AC7357" s="153"/>
      <c r="AD7357" s="153"/>
      <c r="AE7357" s="190"/>
      <c r="AF7357" s="189"/>
      <c r="AG7357" s="190"/>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5"/>
      <c r="Y7358" s="171"/>
      <c r="Z7358" s="172"/>
      <c r="AA7358" s="209"/>
      <c r="AB7358" s="189"/>
      <c r="AC7358" s="153"/>
      <c r="AD7358" s="153"/>
      <c r="AE7358" s="190"/>
      <c r="AF7358" s="189"/>
      <c r="AG7358" s="190"/>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5"/>
      <c r="Y7359" s="171"/>
      <c r="Z7359" s="172"/>
      <c r="AA7359" s="209"/>
      <c r="AB7359" s="189"/>
      <c r="AC7359" s="153"/>
      <c r="AD7359" s="153"/>
      <c r="AE7359" s="190"/>
      <c r="AF7359" s="189"/>
      <c r="AG7359" s="190"/>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5"/>
      <c r="Y7360" s="171"/>
      <c r="Z7360" s="172"/>
      <c r="AA7360" s="209"/>
      <c r="AB7360" s="189"/>
      <c r="AC7360" s="153"/>
      <c r="AD7360" s="153"/>
      <c r="AE7360" s="190"/>
      <c r="AF7360" s="189"/>
      <c r="AG7360" s="190"/>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5"/>
      <c r="Y7361" s="171"/>
      <c r="Z7361" s="172"/>
      <c r="AA7361" s="209"/>
      <c r="AB7361" s="189"/>
      <c r="AC7361" s="153"/>
      <c r="AD7361" s="153"/>
      <c r="AE7361" s="190"/>
      <c r="AF7361" s="189"/>
      <c r="AG7361" s="190"/>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5"/>
      <c r="Y7362" s="171"/>
      <c r="Z7362" s="172"/>
      <c r="AA7362" s="209"/>
      <c r="AB7362" s="189"/>
      <c r="AC7362" s="153"/>
      <c r="AD7362" s="153"/>
      <c r="AE7362" s="190"/>
      <c r="AF7362" s="189"/>
      <c r="AG7362" s="190"/>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5"/>
      <c r="Y7363" s="171"/>
      <c r="Z7363" s="172"/>
      <c r="AA7363" s="209"/>
      <c r="AB7363" s="189"/>
      <c r="AC7363" s="153"/>
      <c r="AD7363" s="153"/>
      <c r="AE7363" s="190"/>
      <c r="AF7363" s="189"/>
      <c r="AG7363" s="190"/>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5"/>
      <c r="Y7364" s="171"/>
      <c r="Z7364" s="172"/>
      <c r="AA7364" s="209"/>
      <c r="AB7364" s="189"/>
      <c r="AC7364" s="153"/>
      <c r="AD7364" s="153"/>
      <c r="AE7364" s="190"/>
      <c r="AF7364" s="189"/>
      <c r="AG7364" s="190"/>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5"/>
      <c r="Y7365" s="171"/>
      <c r="Z7365" s="172"/>
      <c r="AA7365" s="209"/>
      <c r="AB7365" s="189"/>
      <c r="AC7365" s="153"/>
      <c r="AD7365" s="153"/>
      <c r="AE7365" s="190"/>
      <c r="AF7365" s="189"/>
      <c r="AG7365" s="190"/>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5"/>
      <c r="Y7366" s="171"/>
      <c r="Z7366" s="172"/>
      <c r="AA7366" s="209"/>
      <c r="AB7366" s="189"/>
      <c r="AC7366" s="153"/>
      <c r="AD7366" s="153"/>
      <c r="AE7366" s="190"/>
      <c r="AF7366" s="189"/>
      <c r="AG7366" s="190"/>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5"/>
      <c r="Y7367" s="171"/>
      <c r="Z7367" s="172"/>
      <c r="AA7367" s="209"/>
      <c r="AB7367" s="189"/>
      <c r="AC7367" s="153"/>
      <c r="AD7367" s="153"/>
      <c r="AE7367" s="190"/>
      <c r="AF7367" s="189"/>
      <c r="AG7367" s="190"/>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5"/>
      <c r="Y7368" s="171"/>
      <c r="Z7368" s="172"/>
      <c r="AA7368" s="209"/>
      <c r="AB7368" s="189"/>
      <c r="AC7368" s="153"/>
      <c r="AD7368" s="153"/>
      <c r="AE7368" s="190"/>
      <c r="AF7368" s="189"/>
      <c r="AG7368" s="190"/>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5"/>
      <c r="Y7369" s="171"/>
      <c r="Z7369" s="172"/>
      <c r="AA7369" s="209"/>
      <c r="AB7369" s="189"/>
      <c r="AC7369" s="153"/>
      <c r="AD7369" s="153"/>
      <c r="AE7369" s="190"/>
      <c r="AF7369" s="189"/>
      <c r="AG7369" s="190"/>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5"/>
      <c r="Y7370" s="171"/>
      <c r="Z7370" s="172"/>
      <c r="AA7370" s="209"/>
      <c r="AB7370" s="189"/>
      <c r="AC7370" s="153"/>
      <c r="AD7370" s="153"/>
      <c r="AE7370" s="190"/>
      <c r="AF7370" s="189"/>
      <c r="AG7370" s="190"/>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5"/>
      <c r="Y7371" s="171"/>
      <c r="Z7371" s="172"/>
      <c r="AA7371" s="209"/>
      <c r="AB7371" s="189"/>
      <c r="AC7371" s="153"/>
      <c r="AD7371" s="153"/>
      <c r="AE7371" s="190"/>
      <c r="AF7371" s="189"/>
      <c r="AG7371" s="190"/>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5"/>
      <c r="Y7372" s="171"/>
      <c r="Z7372" s="172"/>
      <c r="AA7372" s="209"/>
      <c r="AB7372" s="189"/>
      <c r="AC7372" s="153"/>
      <c r="AD7372" s="153"/>
      <c r="AE7372" s="190"/>
      <c r="AF7372" s="189"/>
      <c r="AG7372" s="190"/>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5"/>
      <c r="Y7373" s="171"/>
      <c r="Z7373" s="172"/>
      <c r="AA7373" s="209"/>
      <c r="AB7373" s="189"/>
      <c r="AC7373" s="153"/>
      <c r="AD7373" s="153"/>
      <c r="AE7373" s="190"/>
      <c r="AF7373" s="189"/>
      <c r="AG7373" s="190"/>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5"/>
      <c r="Y7374" s="171"/>
      <c r="Z7374" s="172"/>
      <c r="AA7374" s="209"/>
      <c r="AB7374" s="189"/>
      <c r="AC7374" s="153"/>
      <c r="AD7374" s="153"/>
      <c r="AE7374" s="190"/>
      <c r="AF7374" s="189"/>
      <c r="AG7374" s="190"/>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5"/>
      <c r="Y7375" s="171"/>
      <c r="Z7375" s="172"/>
      <c r="AA7375" s="209"/>
      <c r="AB7375" s="189"/>
      <c r="AC7375" s="153"/>
      <c r="AD7375" s="153"/>
      <c r="AE7375" s="190"/>
      <c r="AF7375" s="189"/>
      <c r="AG7375" s="190"/>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5"/>
      <c r="Y7376" s="171"/>
      <c r="Z7376" s="172"/>
      <c r="AA7376" s="209"/>
      <c r="AB7376" s="189"/>
      <c r="AC7376" s="153"/>
      <c r="AD7376" s="153"/>
      <c r="AE7376" s="190"/>
      <c r="AF7376" s="189"/>
      <c r="AG7376" s="190"/>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5"/>
      <c r="Y7377" s="171"/>
      <c r="Z7377" s="172"/>
      <c r="AA7377" s="209"/>
      <c r="AB7377" s="189"/>
      <c r="AC7377" s="153"/>
      <c r="AD7377" s="153"/>
      <c r="AE7377" s="190"/>
      <c r="AF7377" s="189"/>
      <c r="AG7377" s="190"/>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5"/>
      <c r="Y7378" s="171"/>
      <c r="Z7378" s="172"/>
      <c r="AA7378" s="209"/>
      <c r="AB7378" s="189"/>
      <c r="AC7378" s="153"/>
      <c r="AD7378" s="153"/>
      <c r="AE7378" s="190"/>
      <c r="AF7378" s="189"/>
      <c r="AG7378" s="190"/>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5"/>
      <c r="Y7379" s="171"/>
      <c r="Z7379" s="172"/>
      <c r="AA7379" s="209"/>
      <c r="AB7379" s="189"/>
      <c r="AC7379" s="153"/>
      <c r="AD7379" s="153"/>
      <c r="AE7379" s="190"/>
      <c r="AF7379" s="189"/>
      <c r="AG7379" s="190"/>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5"/>
      <c r="Y7380" s="171"/>
      <c r="Z7380" s="172"/>
      <c r="AA7380" s="209"/>
      <c r="AB7380" s="189"/>
      <c r="AC7380" s="153"/>
      <c r="AD7380" s="153"/>
      <c r="AE7380" s="190"/>
      <c r="AF7380" s="189"/>
      <c r="AG7380" s="190"/>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5"/>
      <c r="Y7381" s="171"/>
      <c r="Z7381" s="172"/>
      <c r="AA7381" s="209"/>
      <c r="AB7381" s="189"/>
      <c r="AC7381" s="153"/>
      <c r="AD7381" s="153"/>
      <c r="AE7381" s="190"/>
      <c r="AF7381" s="189"/>
      <c r="AG7381" s="190"/>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5"/>
      <c r="Y7382" s="171"/>
      <c r="Z7382" s="172"/>
      <c r="AA7382" s="209"/>
      <c r="AB7382" s="189"/>
      <c r="AC7382" s="153"/>
      <c r="AD7382" s="153"/>
      <c r="AE7382" s="190"/>
      <c r="AF7382" s="189"/>
      <c r="AG7382" s="190"/>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5"/>
      <c r="Y7383" s="171"/>
      <c r="Z7383" s="172"/>
      <c r="AA7383" s="209"/>
      <c r="AB7383" s="189"/>
      <c r="AC7383" s="153"/>
      <c r="AD7383" s="153"/>
      <c r="AE7383" s="190"/>
      <c r="AF7383" s="189"/>
      <c r="AG7383" s="190"/>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5"/>
      <c r="Y7384" s="171"/>
      <c r="Z7384" s="172"/>
      <c r="AA7384" s="209"/>
      <c r="AB7384" s="189"/>
      <c r="AC7384" s="153"/>
      <c r="AD7384" s="153"/>
      <c r="AE7384" s="190"/>
      <c r="AF7384" s="189"/>
      <c r="AG7384" s="190"/>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5"/>
      <c r="Y7385" s="171"/>
      <c r="Z7385" s="172"/>
      <c r="AA7385" s="209"/>
      <c r="AB7385" s="189"/>
      <c r="AC7385" s="153"/>
      <c r="AD7385" s="153"/>
      <c r="AE7385" s="190"/>
      <c r="AF7385" s="189"/>
      <c r="AG7385" s="190"/>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5"/>
      <c r="Y7386" s="171"/>
      <c r="Z7386" s="172"/>
      <c r="AA7386" s="209"/>
      <c r="AB7386" s="189"/>
      <c r="AC7386" s="153"/>
      <c r="AD7386" s="153"/>
      <c r="AE7386" s="190"/>
      <c r="AF7386" s="189"/>
      <c r="AG7386" s="190"/>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5"/>
      <c r="Y7387" s="171"/>
      <c r="Z7387" s="172"/>
      <c r="AA7387" s="209"/>
      <c r="AB7387" s="189"/>
      <c r="AC7387" s="153"/>
      <c r="AD7387" s="153"/>
      <c r="AE7387" s="190"/>
      <c r="AF7387" s="189"/>
      <c r="AG7387" s="190"/>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5"/>
      <c r="Y7388" s="171"/>
      <c r="Z7388" s="172"/>
      <c r="AA7388" s="209"/>
      <c r="AB7388" s="189"/>
      <c r="AC7388" s="153"/>
      <c r="AD7388" s="153"/>
      <c r="AE7388" s="190"/>
      <c r="AF7388" s="189"/>
      <c r="AG7388" s="190"/>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5"/>
      <c r="Y7389" s="171"/>
      <c r="Z7389" s="172"/>
      <c r="AA7389" s="209"/>
      <c r="AB7389" s="189"/>
      <c r="AC7389" s="153"/>
      <c r="AD7389" s="153"/>
      <c r="AE7389" s="190"/>
      <c r="AF7389" s="189"/>
      <c r="AG7389" s="190"/>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5"/>
      <c r="Y7390" s="171"/>
      <c r="Z7390" s="172"/>
      <c r="AA7390" s="209"/>
      <c r="AB7390" s="189"/>
      <c r="AC7390" s="153"/>
      <c r="AD7390" s="153"/>
      <c r="AE7390" s="190"/>
      <c r="AF7390" s="189"/>
      <c r="AG7390" s="190"/>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5"/>
      <c r="Y7391" s="171"/>
      <c r="Z7391" s="172"/>
      <c r="AA7391" s="209"/>
      <c r="AB7391" s="189"/>
      <c r="AC7391" s="153"/>
      <c r="AD7391" s="153"/>
      <c r="AE7391" s="190"/>
      <c r="AF7391" s="189"/>
      <c r="AG7391" s="190"/>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5"/>
      <c r="Y7392" s="171"/>
      <c r="Z7392" s="172"/>
      <c r="AA7392" s="209"/>
      <c r="AB7392" s="189"/>
      <c r="AC7392" s="153"/>
      <c r="AD7392" s="153"/>
      <c r="AE7392" s="190"/>
      <c r="AF7392" s="189"/>
      <c r="AG7392" s="190"/>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5"/>
      <c r="Y7393" s="171"/>
      <c r="Z7393" s="172"/>
      <c r="AA7393" s="209"/>
      <c r="AB7393" s="189"/>
      <c r="AC7393" s="153"/>
      <c r="AD7393" s="153"/>
      <c r="AE7393" s="190"/>
      <c r="AF7393" s="189"/>
      <c r="AG7393" s="190"/>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5"/>
      <c r="Y7394" s="171"/>
      <c r="Z7394" s="172"/>
      <c r="AA7394" s="209"/>
      <c r="AB7394" s="189"/>
      <c r="AC7394" s="153"/>
      <c r="AD7394" s="153"/>
      <c r="AE7394" s="190"/>
      <c r="AF7394" s="189"/>
      <c r="AG7394" s="190"/>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5"/>
      <c r="Y7395" s="171"/>
      <c r="Z7395" s="172"/>
      <c r="AA7395" s="209"/>
      <c r="AB7395" s="189"/>
      <c r="AC7395" s="153"/>
      <c r="AD7395" s="153"/>
      <c r="AE7395" s="190"/>
      <c r="AF7395" s="189"/>
      <c r="AG7395" s="190"/>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5"/>
      <c r="Y7396" s="171"/>
      <c r="Z7396" s="172"/>
      <c r="AA7396" s="209"/>
      <c r="AB7396" s="189"/>
      <c r="AC7396" s="153"/>
      <c r="AD7396" s="153"/>
      <c r="AE7396" s="190"/>
      <c r="AF7396" s="189"/>
      <c r="AG7396" s="190"/>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5"/>
      <c r="Y7397" s="171"/>
      <c r="Z7397" s="172"/>
      <c r="AA7397" s="209"/>
      <c r="AB7397" s="189"/>
      <c r="AC7397" s="153"/>
      <c r="AD7397" s="153"/>
      <c r="AE7397" s="190"/>
      <c r="AF7397" s="189"/>
      <c r="AG7397" s="190"/>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5"/>
      <c r="Y7398" s="171"/>
      <c r="Z7398" s="172"/>
      <c r="AA7398" s="209"/>
      <c r="AB7398" s="189"/>
      <c r="AC7398" s="153"/>
      <c r="AD7398" s="153"/>
      <c r="AE7398" s="190"/>
      <c r="AF7398" s="189"/>
      <c r="AG7398" s="190"/>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5"/>
      <c r="Y7399" s="171"/>
      <c r="Z7399" s="172"/>
      <c r="AA7399" s="209"/>
      <c r="AB7399" s="189"/>
      <c r="AC7399" s="153"/>
      <c r="AD7399" s="153"/>
      <c r="AE7399" s="190"/>
      <c r="AF7399" s="189"/>
      <c r="AG7399" s="190"/>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5"/>
      <c r="Y7400" s="171"/>
      <c r="Z7400" s="172"/>
      <c r="AA7400" s="209"/>
      <c r="AB7400" s="189"/>
      <c r="AC7400" s="153"/>
      <c r="AD7400" s="153"/>
      <c r="AE7400" s="190"/>
      <c r="AF7400" s="189"/>
      <c r="AG7400" s="190"/>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5"/>
      <c r="Y7401" s="171"/>
      <c r="Z7401" s="172"/>
      <c r="AA7401" s="209"/>
      <c r="AB7401" s="189"/>
      <c r="AC7401" s="153"/>
      <c r="AD7401" s="153"/>
      <c r="AE7401" s="190"/>
      <c r="AF7401" s="189"/>
      <c r="AG7401" s="190"/>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5"/>
      <c r="Y7402" s="171"/>
      <c r="Z7402" s="172"/>
      <c r="AA7402" s="209"/>
      <c r="AB7402" s="189"/>
      <c r="AC7402" s="153"/>
      <c r="AD7402" s="153"/>
      <c r="AE7402" s="190"/>
      <c r="AF7402" s="189"/>
      <c r="AG7402" s="190"/>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5"/>
      <c r="Y7403" s="171"/>
      <c r="Z7403" s="172"/>
      <c r="AA7403" s="209"/>
      <c r="AB7403" s="189"/>
      <c r="AC7403" s="153"/>
      <c r="AD7403" s="153"/>
      <c r="AE7403" s="190"/>
      <c r="AF7403" s="189"/>
      <c r="AG7403" s="190"/>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5"/>
      <c r="Y7404" s="171"/>
      <c r="Z7404" s="172"/>
      <c r="AA7404" s="209"/>
      <c r="AB7404" s="189"/>
      <c r="AC7404" s="153"/>
      <c r="AD7404" s="153"/>
      <c r="AE7404" s="190"/>
      <c r="AF7404" s="189"/>
      <c r="AG7404" s="190"/>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5"/>
      <c r="Y7405" s="171"/>
      <c r="Z7405" s="172"/>
      <c r="AA7405" s="209"/>
      <c r="AB7405" s="189"/>
      <c r="AC7405" s="153"/>
      <c r="AD7405" s="153"/>
      <c r="AE7405" s="190"/>
      <c r="AF7405" s="189"/>
      <c r="AG7405" s="190"/>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5"/>
      <c r="Y7406" s="171"/>
      <c r="Z7406" s="172"/>
      <c r="AA7406" s="209"/>
      <c r="AB7406" s="189"/>
      <c r="AC7406" s="153"/>
      <c r="AD7406" s="153"/>
      <c r="AE7406" s="190"/>
      <c r="AF7406" s="189"/>
      <c r="AG7406" s="190"/>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5"/>
      <c r="Y7407" s="171"/>
      <c r="Z7407" s="172"/>
      <c r="AA7407" s="209"/>
      <c r="AB7407" s="189"/>
      <c r="AC7407" s="153"/>
      <c r="AD7407" s="153"/>
      <c r="AE7407" s="190"/>
      <c r="AF7407" s="189"/>
      <c r="AG7407" s="190"/>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5"/>
      <c r="Y7408" s="171"/>
      <c r="Z7408" s="172"/>
      <c r="AA7408" s="209"/>
      <c r="AB7408" s="189"/>
      <c r="AC7408" s="153"/>
      <c r="AD7408" s="153"/>
      <c r="AE7408" s="190"/>
      <c r="AF7408" s="189"/>
      <c r="AG7408" s="190"/>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5"/>
      <c r="Y7409" s="171"/>
      <c r="Z7409" s="172"/>
      <c r="AA7409" s="209"/>
      <c r="AB7409" s="189"/>
      <c r="AC7409" s="153"/>
      <c r="AD7409" s="153"/>
      <c r="AE7409" s="190"/>
      <c r="AF7409" s="189"/>
      <c r="AG7409" s="190"/>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5"/>
      <c r="Y7410" s="171"/>
      <c r="Z7410" s="172"/>
      <c r="AA7410" s="209"/>
      <c r="AB7410" s="189"/>
      <c r="AC7410" s="153"/>
      <c r="AD7410" s="153"/>
      <c r="AE7410" s="190"/>
      <c r="AF7410" s="189"/>
      <c r="AG7410" s="190"/>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5"/>
      <c r="Y7411" s="171"/>
      <c r="Z7411" s="172"/>
      <c r="AA7411" s="209"/>
      <c r="AB7411" s="189"/>
      <c r="AC7411" s="153"/>
      <c r="AD7411" s="153"/>
      <c r="AE7411" s="190"/>
      <c r="AF7411" s="189"/>
      <c r="AG7411" s="190"/>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5"/>
      <c r="Y7412" s="171"/>
      <c r="Z7412" s="172"/>
      <c r="AA7412" s="209"/>
      <c r="AB7412" s="189"/>
      <c r="AC7412" s="153"/>
      <c r="AD7412" s="153"/>
      <c r="AE7412" s="190"/>
      <c r="AF7412" s="189"/>
      <c r="AG7412" s="190"/>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5"/>
      <c r="Y7413" s="171"/>
      <c r="Z7413" s="172"/>
      <c r="AA7413" s="209"/>
      <c r="AB7413" s="189"/>
      <c r="AC7413" s="153"/>
      <c r="AD7413" s="153"/>
      <c r="AE7413" s="190"/>
      <c r="AF7413" s="189"/>
      <c r="AG7413" s="190"/>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5"/>
      <c r="Y7414" s="171"/>
      <c r="Z7414" s="172"/>
      <c r="AA7414" s="209"/>
      <c r="AB7414" s="189"/>
      <c r="AC7414" s="153"/>
      <c r="AD7414" s="153"/>
      <c r="AE7414" s="190"/>
      <c r="AF7414" s="189"/>
      <c r="AG7414" s="190"/>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5"/>
      <c r="Y7415" s="171"/>
      <c r="Z7415" s="172"/>
      <c r="AA7415" s="209"/>
      <c r="AB7415" s="189"/>
      <c r="AC7415" s="153"/>
      <c r="AD7415" s="153"/>
      <c r="AE7415" s="190"/>
      <c r="AF7415" s="189"/>
      <c r="AG7415" s="190"/>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5"/>
      <c r="Y7416" s="171"/>
      <c r="Z7416" s="172"/>
      <c r="AA7416" s="209"/>
      <c r="AB7416" s="189"/>
      <c r="AC7416" s="153"/>
      <c r="AD7416" s="153"/>
      <c r="AE7416" s="190"/>
      <c r="AF7416" s="189"/>
      <c r="AG7416" s="190"/>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5"/>
      <c r="Y7417" s="171"/>
      <c r="Z7417" s="172"/>
      <c r="AA7417" s="209"/>
      <c r="AB7417" s="189"/>
      <c r="AC7417" s="153"/>
      <c r="AD7417" s="153"/>
      <c r="AE7417" s="190"/>
      <c r="AF7417" s="189"/>
      <c r="AG7417" s="190"/>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5"/>
      <c r="Y7418" s="171"/>
      <c r="Z7418" s="172"/>
      <c r="AA7418" s="209"/>
      <c r="AB7418" s="189"/>
      <c r="AC7418" s="153"/>
      <c r="AD7418" s="153"/>
      <c r="AE7418" s="190"/>
      <c r="AF7418" s="189"/>
      <c r="AG7418" s="190"/>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5"/>
      <c r="Y7419" s="171"/>
      <c r="Z7419" s="172"/>
      <c r="AA7419" s="209"/>
      <c r="AB7419" s="189"/>
      <c r="AC7419" s="153"/>
      <c r="AD7419" s="153"/>
      <c r="AE7419" s="190"/>
      <c r="AF7419" s="189"/>
      <c r="AG7419" s="190"/>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5"/>
      <c r="Y7420" s="171"/>
      <c r="Z7420" s="172"/>
      <c r="AA7420" s="209"/>
      <c r="AB7420" s="189"/>
      <c r="AC7420" s="153"/>
      <c r="AD7420" s="153"/>
      <c r="AE7420" s="190"/>
      <c r="AF7420" s="189"/>
      <c r="AG7420" s="190"/>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5"/>
      <c r="Y7421" s="171"/>
      <c r="Z7421" s="172"/>
      <c r="AA7421" s="209"/>
      <c r="AB7421" s="189"/>
      <c r="AC7421" s="153"/>
      <c r="AD7421" s="153"/>
      <c r="AE7421" s="190"/>
      <c r="AF7421" s="189"/>
      <c r="AG7421" s="190"/>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5"/>
      <c r="Y7422" s="171"/>
      <c r="Z7422" s="172"/>
      <c r="AA7422" s="209"/>
      <c r="AB7422" s="189"/>
      <c r="AC7422" s="153"/>
      <c r="AD7422" s="153"/>
      <c r="AE7422" s="190"/>
      <c r="AF7422" s="189"/>
      <c r="AG7422" s="190"/>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5"/>
      <c r="Y7423" s="171"/>
      <c r="Z7423" s="172"/>
      <c r="AA7423" s="209"/>
      <c r="AB7423" s="189"/>
      <c r="AC7423" s="153"/>
      <c r="AD7423" s="153"/>
      <c r="AE7423" s="190"/>
      <c r="AF7423" s="189"/>
      <c r="AG7423" s="190"/>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5"/>
      <c r="Y7424" s="171"/>
      <c r="Z7424" s="172"/>
      <c r="AA7424" s="209"/>
      <c r="AB7424" s="189"/>
      <c r="AC7424" s="153"/>
      <c r="AD7424" s="153"/>
      <c r="AE7424" s="190"/>
      <c r="AF7424" s="189"/>
      <c r="AG7424" s="190"/>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5"/>
      <c r="Y7425" s="171"/>
      <c r="Z7425" s="172"/>
      <c r="AA7425" s="209"/>
      <c r="AB7425" s="189"/>
      <c r="AC7425" s="153"/>
      <c r="AD7425" s="153"/>
      <c r="AE7425" s="190"/>
      <c r="AF7425" s="189"/>
      <c r="AG7425" s="190"/>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5"/>
      <c r="Y7426" s="171"/>
      <c r="Z7426" s="172"/>
      <c r="AA7426" s="209"/>
      <c r="AB7426" s="189"/>
      <c r="AC7426" s="153"/>
      <c r="AD7426" s="153"/>
      <c r="AE7426" s="190"/>
      <c r="AF7426" s="189"/>
      <c r="AG7426" s="190"/>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5"/>
      <c r="Y7427" s="171"/>
      <c r="Z7427" s="172"/>
      <c r="AA7427" s="209"/>
      <c r="AB7427" s="189"/>
      <c r="AC7427" s="153"/>
      <c r="AD7427" s="153"/>
      <c r="AE7427" s="190"/>
      <c r="AF7427" s="189"/>
      <c r="AG7427" s="190"/>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5"/>
      <c r="Y7428" s="171"/>
      <c r="Z7428" s="172"/>
      <c r="AA7428" s="209"/>
      <c r="AB7428" s="189"/>
      <c r="AC7428" s="153"/>
      <c r="AD7428" s="153"/>
      <c r="AE7428" s="190"/>
      <c r="AF7428" s="189"/>
      <c r="AG7428" s="190"/>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5"/>
      <c r="Y7429" s="171"/>
      <c r="Z7429" s="172"/>
      <c r="AA7429" s="209"/>
      <c r="AB7429" s="189"/>
      <c r="AC7429" s="153"/>
      <c r="AD7429" s="153"/>
      <c r="AE7429" s="190"/>
      <c r="AF7429" s="189"/>
      <c r="AG7429" s="190"/>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5"/>
      <c r="Y7430" s="171"/>
      <c r="Z7430" s="172"/>
      <c r="AA7430" s="209"/>
      <c r="AB7430" s="189"/>
      <c r="AC7430" s="153"/>
      <c r="AD7430" s="153"/>
      <c r="AE7430" s="190"/>
      <c r="AF7430" s="189"/>
      <c r="AG7430" s="190"/>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5"/>
      <c r="Y7431" s="171"/>
      <c r="Z7431" s="172"/>
      <c r="AA7431" s="209"/>
      <c r="AB7431" s="189"/>
      <c r="AC7431" s="153"/>
      <c r="AD7431" s="153"/>
      <c r="AE7431" s="190"/>
      <c r="AF7431" s="189"/>
      <c r="AG7431" s="190"/>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5"/>
      <c r="Y7432" s="171"/>
      <c r="Z7432" s="172"/>
      <c r="AA7432" s="209"/>
      <c r="AB7432" s="189"/>
      <c r="AC7432" s="153"/>
      <c r="AD7432" s="153"/>
      <c r="AE7432" s="190"/>
      <c r="AF7432" s="189"/>
      <c r="AG7432" s="190"/>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5"/>
      <c r="Y7433" s="171"/>
      <c r="Z7433" s="172"/>
      <c r="AA7433" s="209"/>
      <c r="AB7433" s="189"/>
      <c r="AC7433" s="153"/>
      <c r="AD7433" s="153"/>
      <c r="AE7433" s="190"/>
      <c r="AF7433" s="189"/>
      <c r="AG7433" s="190"/>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5"/>
      <c r="Y7434" s="171"/>
      <c r="Z7434" s="172"/>
      <c r="AA7434" s="209"/>
      <c r="AB7434" s="189"/>
      <c r="AC7434" s="153"/>
      <c r="AD7434" s="153"/>
      <c r="AE7434" s="190"/>
      <c r="AF7434" s="189"/>
      <c r="AG7434" s="190"/>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5"/>
      <c r="Y7435" s="171"/>
      <c r="Z7435" s="172"/>
      <c r="AA7435" s="209"/>
      <c r="AB7435" s="189"/>
      <c r="AC7435" s="153"/>
      <c r="AD7435" s="153"/>
      <c r="AE7435" s="190"/>
      <c r="AF7435" s="189"/>
      <c r="AG7435" s="190"/>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5"/>
      <c r="Y7436" s="171"/>
      <c r="Z7436" s="172"/>
      <c r="AA7436" s="209"/>
      <c r="AB7436" s="189"/>
      <c r="AC7436" s="153"/>
      <c r="AD7436" s="153"/>
      <c r="AE7436" s="190"/>
      <c r="AF7436" s="189"/>
      <c r="AG7436" s="190"/>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5"/>
      <c r="Y7437" s="171"/>
      <c r="Z7437" s="172"/>
      <c r="AA7437" s="209"/>
      <c r="AB7437" s="189"/>
      <c r="AC7437" s="153"/>
      <c r="AD7437" s="153"/>
      <c r="AE7437" s="190"/>
      <c r="AF7437" s="189"/>
      <c r="AG7437" s="190"/>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5"/>
      <c r="Y7438" s="171"/>
      <c r="Z7438" s="172"/>
      <c r="AA7438" s="209"/>
      <c r="AB7438" s="189"/>
      <c r="AC7438" s="153"/>
      <c r="AD7438" s="153"/>
      <c r="AE7438" s="190"/>
      <c r="AF7438" s="189"/>
      <c r="AG7438" s="190"/>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5"/>
      <c r="Y7439" s="171"/>
      <c r="Z7439" s="172"/>
      <c r="AA7439" s="209"/>
      <c r="AB7439" s="189"/>
      <c r="AC7439" s="153"/>
      <c r="AD7439" s="153"/>
      <c r="AE7439" s="190"/>
      <c r="AF7439" s="189"/>
      <c r="AG7439" s="190"/>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5"/>
      <c r="Y7440" s="171"/>
      <c r="Z7440" s="172"/>
      <c r="AA7440" s="209"/>
      <c r="AB7440" s="189"/>
      <c r="AC7440" s="153"/>
      <c r="AD7440" s="153"/>
      <c r="AE7440" s="190"/>
      <c r="AF7440" s="189"/>
      <c r="AG7440" s="190"/>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5"/>
      <c r="Y7441" s="171"/>
      <c r="Z7441" s="172"/>
      <c r="AA7441" s="209"/>
      <c r="AB7441" s="189"/>
      <c r="AC7441" s="153"/>
      <c r="AD7441" s="153"/>
      <c r="AE7441" s="190"/>
      <c r="AF7441" s="189"/>
      <c r="AG7441" s="190"/>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5"/>
      <c r="Y7442" s="171"/>
      <c r="Z7442" s="172"/>
      <c r="AA7442" s="209"/>
      <c r="AB7442" s="189"/>
      <c r="AC7442" s="153"/>
      <c r="AD7442" s="153"/>
      <c r="AE7442" s="190"/>
      <c r="AF7442" s="189"/>
      <c r="AG7442" s="190"/>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5"/>
      <c r="Y7443" s="171"/>
      <c r="Z7443" s="172"/>
      <c r="AA7443" s="209"/>
      <c r="AB7443" s="189"/>
      <c r="AC7443" s="153"/>
      <c r="AD7443" s="153"/>
      <c r="AE7443" s="190"/>
      <c r="AF7443" s="189"/>
      <c r="AG7443" s="190"/>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5"/>
      <c r="Y7444" s="171"/>
      <c r="Z7444" s="172"/>
      <c r="AA7444" s="209"/>
      <c r="AB7444" s="189"/>
      <c r="AC7444" s="153"/>
      <c r="AD7444" s="153"/>
      <c r="AE7444" s="190"/>
      <c r="AF7444" s="189"/>
      <c r="AG7444" s="190"/>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5"/>
      <c r="Y7445" s="171"/>
      <c r="Z7445" s="172"/>
      <c r="AA7445" s="209"/>
      <c r="AB7445" s="189"/>
      <c r="AC7445" s="153"/>
      <c r="AD7445" s="153"/>
      <c r="AE7445" s="190"/>
      <c r="AF7445" s="189"/>
      <c r="AG7445" s="190"/>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5"/>
      <c r="Y7446" s="171"/>
      <c r="Z7446" s="172"/>
      <c r="AA7446" s="209"/>
      <c r="AB7446" s="189"/>
      <c r="AC7446" s="153"/>
      <c r="AD7446" s="153"/>
      <c r="AE7446" s="190"/>
      <c r="AF7446" s="189"/>
      <c r="AG7446" s="190"/>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5"/>
      <c r="Y7447" s="171"/>
      <c r="Z7447" s="172"/>
      <c r="AA7447" s="209"/>
      <c r="AB7447" s="189"/>
      <c r="AC7447" s="153"/>
      <c r="AD7447" s="153"/>
      <c r="AE7447" s="190"/>
      <c r="AF7447" s="189"/>
      <c r="AG7447" s="190"/>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5"/>
      <c r="Y7448" s="171"/>
      <c r="Z7448" s="172"/>
      <c r="AA7448" s="209"/>
      <c r="AB7448" s="189"/>
      <c r="AC7448" s="153"/>
      <c r="AD7448" s="153"/>
      <c r="AE7448" s="190"/>
      <c r="AF7448" s="189"/>
      <c r="AG7448" s="190"/>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5"/>
      <c r="Y7449" s="171"/>
      <c r="Z7449" s="172"/>
      <c r="AA7449" s="209"/>
      <c r="AB7449" s="189"/>
      <c r="AC7449" s="153"/>
      <c r="AD7449" s="153"/>
      <c r="AE7449" s="190"/>
      <c r="AF7449" s="189"/>
      <c r="AG7449" s="190"/>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5"/>
      <c r="Y7450" s="171"/>
      <c r="Z7450" s="172"/>
      <c r="AA7450" s="209"/>
      <c r="AB7450" s="189"/>
      <c r="AC7450" s="153"/>
      <c r="AD7450" s="153"/>
      <c r="AE7450" s="190"/>
      <c r="AF7450" s="189"/>
      <c r="AG7450" s="190"/>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5"/>
      <c r="Y7451" s="171"/>
      <c r="Z7451" s="172"/>
      <c r="AA7451" s="209"/>
      <c r="AB7451" s="189"/>
      <c r="AC7451" s="153"/>
      <c r="AD7451" s="153"/>
      <c r="AE7451" s="190"/>
      <c r="AF7451" s="189"/>
      <c r="AG7451" s="190"/>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5"/>
      <c r="Y7452" s="171"/>
      <c r="Z7452" s="172"/>
      <c r="AA7452" s="209"/>
      <c r="AB7452" s="189"/>
      <c r="AC7452" s="153"/>
      <c r="AD7452" s="153"/>
      <c r="AE7452" s="190"/>
      <c r="AF7452" s="189"/>
      <c r="AG7452" s="190"/>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5"/>
      <c r="Y7453" s="171"/>
      <c r="Z7453" s="172"/>
      <c r="AA7453" s="209"/>
      <c r="AB7453" s="189"/>
      <c r="AC7453" s="153"/>
      <c r="AD7453" s="153"/>
      <c r="AE7453" s="190"/>
      <c r="AF7453" s="189"/>
      <c r="AG7453" s="190"/>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5"/>
      <c r="Y7454" s="171"/>
      <c r="Z7454" s="172"/>
      <c r="AA7454" s="209"/>
      <c r="AB7454" s="189"/>
      <c r="AC7454" s="153"/>
      <c r="AD7454" s="153"/>
      <c r="AE7454" s="190"/>
      <c r="AF7454" s="189"/>
      <c r="AG7454" s="190"/>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5"/>
      <c r="Y7455" s="171"/>
      <c r="Z7455" s="172"/>
      <c r="AA7455" s="209"/>
      <c r="AB7455" s="189"/>
      <c r="AC7455" s="153"/>
      <c r="AD7455" s="153"/>
      <c r="AE7455" s="190"/>
      <c r="AF7455" s="189"/>
      <c r="AG7455" s="190"/>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5"/>
      <c r="Y7456" s="171"/>
      <c r="Z7456" s="172"/>
      <c r="AA7456" s="209"/>
      <c r="AB7456" s="189"/>
      <c r="AC7456" s="153"/>
      <c r="AD7456" s="153"/>
      <c r="AE7456" s="190"/>
      <c r="AF7456" s="189"/>
      <c r="AG7456" s="190"/>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5"/>
      <c r="Y7457" s="171"/>
      <c r="Z7457" s="172"/>
      <c r="AA7457" s="209"/>
      <c r="AB7457" s="189"/>
      <c r="AC7457" s="153"/>
      <c r="AD7457" s="153"/>
      <c r="AE7457" s="190"/>
      <c r="AF7457" s="189"/>
      <c r="AG7457" s="190"/>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5"/>
      <c r="Y7458" s="171"/>
      <c r="Z7458" s="172"/>
      <c r="AA7458" s="209"/>
      <c r="AB7458" s="189"/>
      <c r="AC7458" s="153"/>
      <c r="AD7458" s="153"/>
      <c r="AE7458" s="190"/>
      <c r="AF7458" s="189"/>
      <c r="AG7458" s="190"/>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5"/>
      <c r="Y7459" s="171"/>
      <c r="Z7459" s="172"/>
      <c r="AA7459" s="209"/>
      <c r="AB7459" s="189"/>
      <c r="AC7459" s="153"/>
      <c r="AD7459" s="153"/>
      <c r="AE7459" s="190"/>
      <c r="AF7459" s="189"/>
      <c r="AG7459" s="190"/>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5"/>
      <c r="Y7460" s="171"/>
      <c r="Z7460" s="172"/>
      <c r="AA7460" s="209"/>
      <c r="AB7460" s="189"/>
      <c r="AC7460" s="153"/>
      <c r="AD7460" s="153"/>
      <c r="AE7460" s="190"/>
      <c r="AF7460" s="189"/>
      <c r="AG7460" s="190"/>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5"/>
      <c r="Y7461" s="171"/>
      <c r="Z7461" s="172"/>
      <c r="AA7461" s="209"/>
      <c r="AB7461" s="189"/>
      <c r="AC7461" s="153"/>
      <c r="AD7461" s="153"/>
      <c r="AE7461" s="190"/>
      <c r="AF7461" s="189"/>
      <c r="AG7461" s="190"/>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5"/>
      <c r="Y7462" s="171"/>
      <c r="Z7462" s="172"/>
      <c r="AA7462" s="209"/>
      <c r="AB7462" s="189"/>
      <c r="AC7462" s="153"/>
      <c r="AD7462" s="153"/>
      <c r="AE7462" s="190"/>
      <c r="AF7462" s="189"/>
      <c r="AG7462" s="190"/>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5"/>
      <c r="Y7463" s="171"/>
      <c r="Z7463" s="172"/>
      <c r="AA7463" s="209"/>
      <c r="AB7463" s="189"/>
      <c r="AC7463" s="153"/>
      <c r="AD7463" s="153"/>
      <c r="AE7463" s="190"/>
      <c r="AF7463" s="189"/>
      <c r="AG7463" s="190"/>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5"/>
      <c r="Y7464" s="171"/>
      <c r="Z7464" s="172"/>
      <c r="AA7464" s="209"/>
      <c r="AB7464" s="189"/>
      <c r="AC7464" s="153"/>
      <c r="AD7464" s="153"/>
      <c r="AE7464" s="190"/>
      <c r="AF7464" s="189"/>
      <c r="AG7464" s="190"/>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5"/>
      <c r="Y7465" s="171"/>
      <c r="Z7465" s="172"/>
      <c r="AA7465" s="209"/>
      <c r="AB7465" s="189"/>
      <c r="AC7465" s="153"/>
      <c r="AD7465" s="153"/>
      <c r="AE7465" s="190"/>
      <c r="AF7465" s="189"/>
      <c r="AG7465" s="190"/>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5"/>
      <c r="Y7466" s="171"/>
      <c r="Z7466" s="172"/>
      <c r="AA7466" s="209"/>
      <c r="AB7466" s="189"/>
      <c r="AC7466" s="153"/>
      <c r="AD7466" s="153"/>
      <c r="AE7466" s="190"/>
      <c r="AF7466" s="189"/>
      <c r="AG7466" s="190"/>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5"/>
      <c r="Y7467" s="171"/>
      <c r="Z7467" s="172"/>
      <c r="AA7467" s="209"/>
      <c r="AB7467" s="189"/>
      <c r="AC7467" s="153"/>
      <c r="AD7467" s="153"/>
      <c r="AE7467" s="190"/>
      <c r="AF7467" s="189"/>
      <c r="AG7467" s="190"/>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5"/>
      <c r="Y7468" s="171"/>
      <c r="Z7468" s="172"/>
      <c r="AA7468" s="209"/>
      <c r="AB7468" s="189"/>
      <c r="AC7468" s="153"/>
      <c r="AD7468" s="153"/>
      <c r="AE7468" s="190"/>
      <c r="AF7468" s="189"/>
      <c r="AG7468" s="190"/>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5"/>
      <c r="Y7469" s="171"/>
      <c r="Z7469" s="172"/>
      <c r="AA7469" s="209"/>
      <c r="AB7469" s="189"/>
      <c r="AC7469" s="153"/>
      <c r="AD7469" s="153"/>
      <c r="AE7469" s="190"/>
      <c r="AF7469" s="189"/>
      <c r="AG7469" s="190"/>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5"/>
      <c r="Y7470" s="171"/>
      <c r="Z7470" s="172"/>
      <c r="AA7470" s="209"/>
      <c r="AB7470" s="189"/>
      <c r="AC7470" s="153"/>
      <c r="AD7470" s="153"/>
      <c r="AE7470" s="190"/>
      <c r="AF7470" s="189"/>
      <c r="AG7470" s="190"/>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5"/>
      <c r="Y7471" s="171"/>
      <c r="Z7471" s="172"/>
      <c r="AA7471" s="209"/>
      <c r="AB7471" s="189"/>
      <c r="AC7471" s="153"/>
      <c r="AD7471" s="153"/>
      <c r="AE7471" s="190"/>
      <c r="AF7471" s="189"/>
      <c r="AG7471" s="190"/>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5"/>
      <c r="Y7472" s="171"/>
      <c r="Z7472" s="172"/>
      <c r="AA7472" s="209"/>
      <c r="AB7472" s="189"/>
      <c r="AC7472" s="153"/>
      <c r="AD7472" s="153"/>
      <c r="AE7472" s="190"/>
      <c r="AF7472" s="189"/>
      <c r="AG7472" s="190"/>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5"/>
      <c r="Y7473" s="171"/>
      <c r="Z7473" s="172"/>
      <c r="AA7473" s="209"/>
      <c r="AB7473" s="189"/>
      <c r="AC7473" s="153"/>
      <c r="AD7473" s="153"/>
      <c r="AE7473" s="190"/>
      <c r="AF7473" s="189"/>
      <c r="AG7473" s="190"/>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5"/>
      <c r="Y7474" s="171"/>
      <c r="Z7474" s="172"/>
      <c r="AA7474" s="209"/>
      <c r="AB7474" s="189"/>
      <c r="AC7474" s="153"/>
      <c r="AD7474" s="153"/>
      <c r="AE7474" s="190"/>
      <c r="AF7474" s="189"/>
      <c r="AG7474" s="190"/>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5"/>
      <c r="Y7475" s="171"/>
      <c r="Z7475" s="172"/>
      <c r="AA7475" s="209"/>
      <c r="AB7475" s="189"/>
      <c r="AC7475" s="153"/>
      <c r="AD7475" s="153"/>
      <c r="AE7475" s="190"/>
      <c r="AF7475" s="189"/>
      <c r="AG7475" s="190"/>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5"/>
      <c r="Y7476" s="171"/>
      <c r="Z7476" s="172"/>
      <c r="AA7476" s="209"/>
      <c r="AB7476" s="189"/>
      <c r="AC7476" s="153"/>
      <c r="AD7476" s="153"/>
      <c r="AE7476" s="190"/>
      <c r="AF7476" s="189"/>
      <c r="AG7476" s="190"/>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5"/>
      <c r="Y7477" s="171"/>
      <c r="Z7477" s="172"/>
      <c r="AA7477" s="209"/>
      <c r="AB7477" s="189"/>
      <c r="AC7477" s="153"/>
      <c r="AD7477" s="153"/>
      <c r="AE7477" s="190"/>
      <c r="AF7477" s="189"/>
      <c r="AG7477" s="190"/>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5"/>
      <c r="Y7478" s="171"/>
      <c r="Z7478" s="172"/>
      <c r="AA7478" s="209"/>
      <c r="AB7478" s="189"/>
      <c r="AC7478" s="153"/>
      <c r="AD7478" s="153"/>
      <c r="AE7478" s="190"/>
      <c r="AF7478" s="189"/>
      <c r="AG7478" s="190"/>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5"/>
      <c r="Y7479" s="171"/>
      <c r="Z7479" s="172"/>
      <c r="AA7479" s="209"/>
      <c r="AB7479" s="189"/>
      <c r="AC7479" s="153"/>
      <c r="AD7479" s="153"/>
      <c r="AE7479" s="190"/>
      <c r="AF7479" s="189"/>
      <c r="AG7479" s="190"/>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5"/>
      <c r="Y7480" s="171"/>
      <c r="Z7480" s="172"/>
      <c r="AA7480" s="209"/>
      <c r="AB7480" s="189"/>
      <c r="AC7480" s="153"/>
      <c r="AD7480" s="153"/>
      <c r="AE7480" s="190"/>
      <c r="AF7480" s="189"/>
      <c r="AG7480" s="190"/>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5"/>
      <c r="Y7481" s="171"/>
      <c r="Z7481" s="172"/>
      <c r="AA7481" s="209"/>
      <c r="AB7481" s="189"/>
      <c r="AC7481" s="153"/>
      <c r="AD7481" s="153"/>
      <c r="AE7481" s="190"/>
      <c r="AF7481" s="189"/>
      <c r="AG7481" s="190"/>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5"/>
      <c r="Y7482" s="171"/>
      <c r="Z7482" s="172"/>
      <c r="AA7482" s="209"/>
      <c r="AB7482" s="189"/>
      <c r="AC7482" s="153"/>
      <c r="AD7482" s="153"/>
      <c r="AE7482" s="190"/>
      <c r="AF7482" s="189"/>
      <c r="AG7482" s="190"/>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5"/>
      <c r="Y7483" s="171"/>
      <c r="Z7483" s="172"/>
      <c r="AA7483" s="209"/>
      <c r="AB7483" s="189"/>
      <c r="AC7483" s="153"/>
      <c r="AD7483" s="153"/>
      <c r="AE7483" s="190"/>
      <c r="AF7483" s="189"/>
      <c r="AG7483" s="190"/>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5"/>
      <c r="Y7484" s="171"/>
      <c r="Z7484" s="172"/>
      <c r="AA7484" s="209"/>
      <c r="AB7484" s="189"/>
      <c r="AC7484" s="153"/>
      <c r="AD7484" s="153"/>
      <c r="AE7484" s="190"/>
      <c r="AF7484" s="189"/>
      <c r="AG7484" s="190"/>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5"/>
      <c r="Y7485" s="171"/>
      <c r="Z7485" s="172"/>
      <c r="AA7485" s="209"/>
      <c r="AB7485" s="189"/>
      <c r="AC7485" s="153"/>
      <c r="AD7485" s="153"/>
      <c r="AE7485" s="190"/>
      <c r="AF7485" s="189"/>
      <c r="AG7485" s="190"/>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5"/>
      <c r="Y7486" s="171"/>
      <c r="Z7486" s="172"/>
      <c r="AA7486" s="209"/>
      <c r="AB7486" s="189"/>
      <c r="AC7486" s="153"/>
      <c r="AD7486" s="153"/>
      <c r="AE7486" s="190"/>
      <c r="AF7486" s="189"/>
      <c r="AG7486" s="190"/>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5"/>
      <c r="Y7487" s="171"/>
      <c r="Z7487" s="172"/>
      <c r="AA7487" s="209"/>
      <c r="AB7487" s="189"/>
      <c r="AC7487" s="153"/>
      <c r="AD7487" s="153"/>
      <c r="AE7487" s="190"/>
      <c r="AF7487" s="189"/>
      <c r="AG7487" s="190"/>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5"/>
      <c r="Y7488" s="171"/>
      <c r="Z7488" s="172"/>
      <c r="AA7488" s="209"/>
      <c r="AB7488" s="189"/>
      <c r="AC7488" s="153"/>
      <c r="AD7488" s="153"/>
      <c r="AE7488" s="190"/>
      <c r="AF7488" s="189"/>
      <c r="AG7488" s="190"/>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5"/>
      <c r="Y7489" s="171"/>
      <c r="Z7489" s="172"/>
      <c r="AA7489" s="209"/>
      <c r="AB7489" s="189"/>
      <c r="AC7489" s="153"/>
      <c r="AD7489" s="153"/>
      <c r="AE7489" s="190"/>
      <c r="AF7489" s="189"/>
      <c r="AG7489" s="190"/>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5"/>
      <c r="Y7490" s="171"/>
      <c r="Z7490" s="172"/>
      <c r="AA7490" s="209"/>
      <c r="AB7490" s="189"/>
      <c r="AC7490" s="153"/>
      <c r="AD7490" s="153"/>
      <c r="AE7490" s="190"/>
      <c r="AF7490" s="189"/>
      <c r="AG7490" s="190"/>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5"/>
      <c r="Y7491" s="171"/>
      <c r="Z7491" s="172"/>
      <c r="AA7491" s="209"/>
      <c r="AB7491" s="189"/>
      <c r="AC7491" s="153"/>
      <c r="AD7491" s="153"/>
      <c r="AE7491" s="190"/>
      <c r="AF7491" s="189"/>
      <c r="AG7491" s="190"/>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5"/>
      <c r="Y7492" s="171"/>
      <c r="Z7492" s="172"/>
      <c r="AA7492" s="209"/>
      <c r="AB7492" s="189"/>
      <c r="AC7492" s="153"/>
      <c r="AD7492" s="153"/>
      <c r="AE7492" s="190"/>
      <c r="AF7492" s="189"/>
      <c r="AG7492" s="190"/>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5"/>
      <c r="Y7493" s="171"/>
      <c r="Z7493" s="172"/>
      <c r="AA7493" s="209"/>
      <c r="AB7493" s="189"/>
      <c r="AC7493" s="153"/>
      <c r="AD7493" s="153"/>
      <c r="AE7493" s="190"/>
      <c r="AF7493" s="189"/>
      <c r="AG7493" s="190"/>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5"/>
      <c r="Y7494" s="171"/>
      <c r="Z7494" s="172"/>
      <c r="AA7494" s="209"/>
      <c r="AB7494" s="189"/>
      <c r="AC7494" s="153"/>
      <c r="AD7494" s="153"/>
      <c r="AE7494" s="190"/>
      <c r="AF7494" s="189"/>
      <c r="AG7494" s="190"/>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5"/>
      <c r="Y7495" s="171"/>
      <c r="Z7495" s="172"/>
      <c r="AA7495" s="209"/>
      <c r="AB7495" s="189"/>
      <c r="AC7495" s="153"/>
      <c r="AD7495" s="153"/>
      <c r="AE7495" s="190"/>
      <c r="AF7495" s="189"/>
      <c r="AG7495" s="190"/>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5"/>
      <c r="Y7496" s="171"/>
      <c r="Z7496" s="172"/>
      <c r="AA7496" s="209"/>
      <c r="AB7496" s="189"/>
      <c r="AC7496" s="153"/>
      <c r="AD7496" s="153"/>
      <c r="AE7496" s="190"/>
      <c r="AF7496" s="189"/>
      <c r="AG7496" s="190"/>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5"/>
      <c r="Y7497" s="171"/>
      <c r="Z7497" s="172"/>
      <c r="AA7497" s="209"/>
      <c r="AB7497" s="189"/>
      <c r="AC7497" s="153"/>
      <c r="AD7497" s="153"/>
      <c r="AE7497" s="190"/>
      <c r="AF7497" s="189"/>
      <c r="AG7497" s="190"/>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5"/>
      <c r="Y7498" s="171"/>
      <c r="Z7498" s="172"/>
      <c r="AA7498" s="209"/>
      <c r="AB7498" s="189"/>
      <c r="AC7498" s="153"/>
      <c r="AD7498" s="153"/>
      <c r="AE7498" s="190"/>
      <c r="AF7498" s="189"/>
      <c r="AG7498" s="190"/>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5"/>
      <c r="Y7499" s="171"/>
      <c r="Z7499" s="172"/>
      <c r="AA7499" s="209"/>
      <c r="AB7499" s="189"/>
      <c r="AC7499" s="153"/>
      <c r="AD7499" s="153"/>
      <c r="AE7499" s="190"/>
      <c r="AF7499" s="189"/>
      <c r="AG7499" s="190"/>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5"/>
      <c r="Y7500" s="171"/>
      <c r="Z7500" s="172"/>
      <c r="AA7500" s="209"/>
      <c r="AB7500" s="189"/>
      <c r="AC7500" s="153"/>
      <c r="AD7500" s="153"/>
      <c r="AE7500" s="190"/>
      <c r="AF7500" s="189"/>
      <c r="AG7500" s="190"/>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5"/>
      <c r="Y7501" s="171"/>
      <c r="Z7501" s="172"/>
      <c r="AA7501" s="209"/>
      <c r="AB7501" s="189"/>
      <c r="AC7501" s="153"/>
      <c r="AD7501" s="153"/>
      <c r="AE7501" s="190"/>
      <c r="AF7501" s="189"/>
      <c r="AG7501" s="190"/>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5"/>
      <c r="Y7502" s="171"/>
      <c r="Z7502" s="172"/>
      <c r="AA7502" s="209"/>
      <c r="AB7502" s="189"/>
      <c r="AC7502" s="153"/>
      <c r="AD7502" s="153"/>
      <c r="AE7502" s="190"/>
      <c r="AF7502" s="189"/>
      <c r="AG7502" s="190"/>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5"/>
      <c r="Y7503" s="171"/>
      <c r="Z7503" s="172"/>
      <c r="AA7503" s="209"/>
      <c r="AB7503" s="189"/>
      <c r="AC7503" s="153"/>
      <c r="AD7503" s="153"/>
      <c r="AE7503" s="190"/>
      <c r="AF7503" s="189"/>
      <c r="AG7503" s="190"/>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5"/>
      <c r="Y7504" s="171"/>
      <c r="Z7504" s="172"/>
      <c r="AA7504" s="209"/>
      <c r="AB7504" s="189"/>
      <c r="AC7504" s="153"/>
      <c r="AD7504" s="153"/>
      <c r="AE7504" s="190"/>
      <c r="AF7504" s="189"/>
      <c r="AG7504" s="190"/>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5"/>
      <c r="Y7505" s="171"/>
      <c r="Z7505" s="172"/>
      <c r="AA7505" s="209"/>
      <c r="AB7505" s="189"/>
      <c r="AC7505" s="153"/>
      <c r="AD7505" s="153"/>
      <c r="AE7505" s="190"/>
      <c r="AF7505" s="189"/>
      <c r="AG7505" s="190"/>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5"/>
      <c r="Y7506" s="171"/>
      <c r="Z7506" s="172"/>
      <c r="AA7506" s="209"/>
      <c r="AB7506" s="189"/>
      <c r="AC7506" s="153"/>
      <c r="AD7506" s="153"/>
      <c r="AE7506" s="190"/>
      <c r="AF7506" s="189"/>
      <c r="AG7506" s="190"/>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5"/>
      <c r="Y7507" s="171"/>
      <c r="Z7507" s="172"/>
      <c r="AA7507" s="209"/>
      <c r="AB7507" s="189"/>
      <c r="AC7507" s="153"/>
      <c r="AD7507" s="153"/>
      <c r="AE7507" s="190"/>
      <c r="AF7507" s="189"/>
      <c r="AG7507" s="190"/>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5"/>
      <c r="Y7508" s="171"/>
      <c r="Z7508" s="172"/>
      <c r="AA7508" s="209"/>
      <c r="AB7508" s="189"/>
      <c r="AC7508" s="153"/>
      <c r="AD7508" s="153"/>
      <c r="AE7508" s="190"/>
      <c r="AF7508" s="189"/>
      <c r="AG7508" s="190"/>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5"/>
      <c r="Y7509" s="171"/>
      <c r="Z7509" s="172"/>
      <c r="AA7509" s="209"/>
      <c r="AB7509" s="189"/>
      <c r="AC7509" s="153"/>
      <c r="AD7509" s="153"/>
      <c r="AE7509" s="190"/>
      <c r="AF7509" s="189"/>
      <c r="AG7509" s="190"/>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5"/>
      <c r="Y7510" s="171"/>
      <c r="Z7510" s="172"/>
      <c r="AA7510" s="209"/>
      <c r="AB7510" s="189"/>
      <c r="AC7510" s="153"/>
      <c r="AD7510" s="153"/>
      <c r="AE7510" s="190"/>
      <c r="AF7510" s="189"/>
      <c r="AG7510" s="190"/>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5"/>
      <c r="Y7511" s="171"/>
      <c r="Z7511" s="172"/>
      <c r="AA7511" s="209"/>
      <c r="AB7511" s="189"/>
      <c r="AC7511" s="153"/>
      <c r="AD7511" s="153"/>
      <c r="AE7511" s="190"/>
      <c r="AF7511" s="189"/>
      <c r="AG7511" s="190"/>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5"/>
      <c r="Y7512" s="171"/>
      <c r="Z7512" s="172"/>
      <c r="AA7512" s="209"/>
      <c r="AB7512" s="189"/>
      <c r="AC7512" s="153"/>
      <c r="AD7512" s="153"/>
      <c r="AE7512" s="190"/>
      <c r="AF7512" s="189"/>
      <c r="AG7512" s="190"/>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5"/>
      <c r="Y7513" s="171"/>
      <c r="Z7513" s="172"/>
      <c r="AA7513" s="209"/>
      <c r="AB7513" s="189"/>
      <c r="AC7513" s="153"/>
      <c r="AD7513" s="153"/>
      <c r="AE7513" s="190"/>
      <c r="AF7513" s="189"/>
      <c r="AG7513" s="190"/>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5"/>
      <c r="Y7514" s="171"/>
      <c r="Z7514" s="172"/>
      <c r="AA7514" s="209"/>
      <c r="AB7514" s="189"/>
      <c r="AC7514" s="153"/>
      <c r="AD7514" s="153"/>
      <c r="AE7514" s="190"/>
      <c r="AF7514" s="189"/>
      <c r="AG7514" s="190"/>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5"/>
      <c r="Y7515" s="171"/>
      <c r="Z7515" s="172"/>
      <c r="AA7515" s="209"/>
      <c r="AB7515" s="189"/>
      <c r="AC7515" s="153"/>
      <c r="AD7515" s="153"/>
      <c r="AE7515" s="190"/>
      <c r="AF7515" s="189"/>
      <c r="AG7515" s="190"/>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5"/>
      <c r="Y7516" s="171"/>
      <c r="Z7516" s="172"/>
      <c r="AA7516" s="209"/>
      <c r="AB7516" s="189"/>
      <c r="AC7516" s="153"/>
      <c r="AD7516" s="153"/>
      <c r="AE7516" s="190"/>
      <c r="AF7516" s="189"/>
      <c r="AG7516" s="190"/>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5"/>
      <c r="Y7517" s="171"/>
      <c r="Z7517" s="172"/>
      <c r="AA7517" s="209"/>
      <c r="AB7517" s="189"/>
      <c r="AC7517" s="153"/>
      <c r="AD7517" s="153"/>
      <c r="AE7517" s="190"/>
      <c r="AF7517" s="189"/>
      <c r="AG7517" s="190"/>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5"/>
      <c r="Y7518" s="171"/>
      <c r="Z7518" s="172"/>
      <c r="AA7518" s="209"/>
      <c r="AB7518" s="189"/>
      <c r="AC7518" s="153"/>
      <c r="AD7518" s="153"/>
      <c r="AE7518" s="190"/>
      <c r="AF7518" s="189"/>
      <c r="AG7518" s="190"/>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5"/>
      <c r="Y7519" s="171"/>
      <c r="Z7519" s="172"/>
      <c r="AA7519" s="209"/>
      <c r="AB7519" s="189"/>
      <c r="AC7519" s="153"/>
      <c r="AD7519" s="153"/>
      <c r="AE7519" s="190"/>
      <c r="AF7519" s="189"/>
      <c r="AG7519" s="190"/>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5"/>
      <c r="Y7520" s="171"/>
      <c r="Z7520" s="172"/>
      <c r="AA7520" s="209"/>
      <c r="AB7520" s="189"/>
      <c r="AC7520" s="153"/>
      <c r="AD7520" s="153"/>
      <c r="AE7520" s="190"/>
      <c r="AF7520" s="189"/>
      <c r="AG7520" s="190"/>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5"/>
      <c r="Y7521" s="171"/>
      <c r="Z7521" s="172"/>
      <c r="AA7521" s="209"/>
      <c r="AB7521" s="189"/>
      <c r="AC7521" s="153"/>
      <c r="AD7521" s="153"/>
      <c r="AE7521" s="190"/>
      <c r="AF7521" s="189"/>
      <c r="AG7521" s="190"/>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5"/>
      <c r="Y7522" s="171"/>
      <c r="Z7522" s="172"/>
      <c r="AA7522" s="209"/>
      <c r="AB7522" s="189"/>
      <c r="AC7522" s="153"/>
      <c r="AD7522" s="153"/>
      <c r="AE7522" s="190"/>
      <c r="AF7522" s="189"/>
      <c r="AG7522" s="190"/>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5"/>
      <c r="Y7523" s="171"/>
      <c r="Z7523" s="172"/>
      <c r="AA7523" s="209"/>
      <c r="AB7523" s="189"/>
      <c r="AC7523" s="153"/>
      <c r="AD7523" s="153"/>
      <c r="AE7523" s="190"/>
      <c r="AF7523" s="189"/>
      <c r="AG7523" s="190"/>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5"/>
      <c r="Y7524" s="171"/>
      <c r="Z7524" s="172"/>
      <c r="AA7524" s="209"/>
      <c r="AB7524" s="189"/>
      <c r="AC7524" s="153"/>
      <c r="AD7524" s="153"/>
      <c r="AE7524" s="190"/>
      <c r="AF7524" s="189"/>
      <c r="AG7524" s="190"/>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5"/>
      <c r="Y7525" s="171"/>
      <c r="Z7525" s="172"/>
      <c r="AA7525" s="209"/>
      <c r="AB7525" s="189"/>
      <c r="AC7525" s="153"/>
      <c r="AD7525" s="153"/>
      <c r="AE7525" s="190"/>
      <c r="AF7525" s="189"/>
      <c r="AG7525" s="190"/>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5"/>
      <c r="Y7526" s="171"/>
      <c r="Z7526" s="172"/>
      <c r="AA7526" s="209"/>
      <c r="AB7526" s="189"/>
      <c r="AC7526" s="153"/>
      <c r="AD7526" s="153"/>
      <c r="AE7526" s="190"/>
      <c r="AF7526" s="189"/>
      <c r="AG7526" s="190"/>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5"/>
      <c r="Y7527" s="171"/>
      <c r="Z7527" s="172"/>
      <c r="AA7527" s="209"/>
      <c r="AB7527" s="189"/>
      <c r="AC7527" s="153"/>
      <c r="AD7527" s="153"/>
      <c r="AE7527" s="190"/>
      <c r="AF7527" s="189"/>
      <c r="AG7527" s="190"/>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5"/>
      <c r="Y7528" s="171"/>
      <c r="Z7528" s="172"/>
      <c r="AA7528" s="209"/>
      <c r="AB7528" s="189"/>
      <c r="AC7528" s="153"/>
      <c r="AD7528" s="153"/>
      <c r="AE7528" s="190"/>
      <c r="AF7528" s="189"/>
      <c r="AG7528" s="190"/>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5"/>
      <c r="Y7529" s="171"/>
      <c r="Z7529" s="172"/>
      <c r="AA7529" s="209"/>
      <c r="AB7529" s="189"/>
      <c r="AC7529" s="153"/>
      <c r="AD7529" s="153"/>
      <c r="AE7529" s="190"/>
      <c r="AF7529" s="189"/>
      <c r="AG7529" s="190"/>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5"/>
      <c r="Y7530" s="171"/>
      <c r="Z7530" s="172"/>
      <c r="AA7530" s="209"/>
      <c r="AB7530" s="189"/>
      <c r="AC7530" s="153"/>
      <c r="AD7530" s="153"/>
      <c r="AE7530" s="190"/>
      <c r="AF7530" s="189"/>
      <c r="AG7530" s="190"/>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5"/>
      <c r="Y7531" s="171"/>
      <c r="Z7531" s="172"/>
      <c r="AA7531" s="209"/>
      <c r="AB7531" s="189"/>
      <c r="AC7531" s="153"/>
      <c r="AD7531" s="153"/>
      <c r="AE7531" s="190"/>
      <c r="AF7531" s="189"/>
      <c r="AG7531" s="190"/>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5"/>
      <c r="Y7532" s="171"/>
      <c r="Z7532" s="172"/>
      <c r="AA7532" s="209"/>
      <c r="AB7532" s="189"/>
      <c r="AC7532" s="153"/>
      <c r="AD7532" s="153"/>
      <c r="AE7532" s="190"/>
      <c r="AF7532" s="189"/>
      <c r="AG7532" s="190"/>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5"/>
      <c r="Y7533" s="171"/>
      <c r="Z7533" s="172"/>
      <c r="AA7533" s="209"/>
      <c r="AB7533" s="189"/>
      <c r="AC7533" s="153"/>
      <c r="AD7533" s="153"/>
      <c r="AE7533" s="190"/>
      <c r="AF7533" s="189"/>
      <c r="AG7533" s="190"/>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5"/>
      <c r="Y7534" s="171"/>
      <c r="Z7534" s="172"/>
      <c r="AA7534" s="209"/>
      <c r="AB7534" s="189"/>
      <c r="AC7534" s="153"/>
      <c r="AD7534" s="153"/>
      <c r="AE7534" s="190"/>
      <c r="AF7534" s="189"/>
      <c r="AG7534" s="190"/>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5"/>
      <c r="Y7535" s="171"/>
      <c r="Z7535" s="172"/>
      <c r="AA7535" s="209"/>
      <c r="AB7535" s="189"/>
      <c r="AC7535" s="153"/>
      <c r="AD7535" s="153"/>
      <c r="AE7535" s="190"/>
      <c r="AF7535" s="189"/>
      <c r="AG7535" s="190"/>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5"/>
      <c r="Y7536" s="171"/>
      <c r="Z7536" s="172"/>
      <c r="AA7536" s="209"/>
      <c r="AB7536" s="189"/>
      <c r="AC7536" s="153"/>
      <c r="AD7536" s="153"/>
      <c r="AE7536" s="190"/>
      <c r="AF7536" s="189"/>
      <c r="AG7536" s="190"/>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5"/>
      <c r="Y7537" s="171"/>
      <c r="Z7537" s="172"/>
      <c r="AA7537" s="209"/>
      <c r="AB7537" s="189"/>
      <c r="AC7537" s="153"/>
      <c r="AD7537" s="153"/>
      <c r="AE7537" s="190"/>
      <c r="AF7537" s="189"/>
      <c r="AG7537" s="190"/>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5"/>
      <c r="Y7538" s="171"/>
      <c r="Z7538" s="172"/>
      <c r="AA7538" s="209"/>
      <c r="AB7538" s="189"/>
      <c r="AC7538" s="153"/>
      <c r="AD7538" s="153"/>
      <c r="AE7538" s="190"/>
      <c r="AF7538" s="189"/>
      <c r="AG7538" s="190"/>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5"/>
      <c r="Y7539" s="171"/>
      <c r="Z7539" s="172"/>
      <c r="AA7539" s="209"/>
      <c r="AB7539" s="189"/>
      <c r="AC7539" s="153"/>
      <c r="AD7539" s="153"/>
      <c r="AE7539" s="190"/>
      <c r="AF7539" s="189"/>
      <c r="AG7539" s="190"/>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5"/>
      <c r="Y7540" s="171"/>
      <c r="Z7540" s="172"/>
      <c r="AA7540" s="209"/>
      <c r="AB7540" s="189"/>
      <c r="AC7540" s="153"/>
      <c r="AD7540" s="153"/>
      <c r="AE7540" s="190"/>
      <c r="AF7540" s="189"/>
      <c r="AG7540" s="190"/>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5"/>
      <c r="Y7541" s="171"/>
      <c r="Z7541" s="172"/>
      <c r="AA7541" s="209"/>
      <c r="AB7541" s="189"/>
      <c r="AC7541" s="153"/>
      <c r="AD7541" s="153"/>
      <c r="AE7541" s="190"/>
      <c r="AF7541" s="189"/>
      <c r="AG7541" s="190"/>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5"/>
      <c r="Y7542" s="171"/>
      <c r="Z7542" s="172"/>
      <c r="AA7542" s="209"/>
      <c r="AB7542" s="189"/>
      <c r="AC7542" s="153"/>
      <c r="AD7542" s="153"/>
      <c r="AE7542" s="190"/>
      <c r="AF7542" s="189"/>
      <c r="AG7542" s="190"/>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5"/>
      <c r="Y7543" s="171"/>
      <c r="Z7543" s="172"/>
      <c r="AA7543" s="209"/>
      <c r="AB7543" s="189"/>
      <c r="AC7543" s="153"/>
      <c r="AD7543" s="153"/>
      <c r="AE7543" s="190"/>
      <c r="AF7543" s="189"/>
      <c r="AG7543" s="190"/>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5"/>
      <c r="Y7544" s="171"/>
      <c r="Z7544" s="172"/>
      <c r="AA7544" s="209"/>
      <c r="AB7544" s="189"/>
      <c r="AC7544" s="153"/>
      <c r="AD7544" s="153"/>
      <c r="AE7544" s="190"/>
      <c r="AF7544" s="189"/>
      <c r="AG7544" s="190"/>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5"/>
      <c r="Y7545" s="171"/>
      <c r="Z7545" s="172"/>
      <c r="AA7545" s="209"/>
      <c r="AB7545" s="189"/>
      <c r="AC7545" s="153"/>
      <c r="AD7545" s="153"/>
      <c r="AE7545" s="190"/>
      <c r="AF7545" s="189"/>
      <c r="AG7545" s="190"/>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5"/>
      <c r="Y7546" s="171"/>
      <c r="Z7546" s="172"/>
      <c r="AA7546" s="209"/>
      <c r="AB7546" s="189"/>
      <c r="AC7546" s="153"/>
      <c r="AD7546" s="153"/>
      <c r="AE7546" s="190"/>
      <c r="AF7546" s="189"/>
      <c r="AG7546" s="190"/>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5"/>
      <c r="Y7547" s="171"/>
      <c r="Z7547" s="172"/>
      <c r="AA7547" s="209"/>
      <c r="AB7547" s="189"/>
      <c r="AC7547" s="153"/>
      <c r="AD7547" s="153"/>
      <c r="AE7547" s="190"/>
      <c r="AF7547" s="189"/>
      <c r="AG7547" s="190"/>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5"/>
      <c r="Y7548" s="171"/>
      <c r="Z7548" s="172"/>
      <c r="AA7548" s="209"/>
      <c r="AB7548" s="189"/>
      <c r="AC7548" s="153"/>
      <c r="AD7548" s="153"/>
      <c r="AE7548" s="190"/>
      <c r="AF7548" s="189"/>
      <c r="AG7548" s="190"/>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5"/>
      <c r="Y7549" s="171"/>
      <c r="Z7549" s="172"/>
      <c r="AA7549" s="209"/>
      <c r="AB7549" s="189"/>
      <c r="AC7549" s="153"/>
      <c r="AD7549" s="153"/>
      <c r="AE7549" s="190"/>
      <c r="AF7549" s="189"/>
      <c r="AG7549" s="190"/>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5"/>
      <c r="Y7550" s="171"/>
      <c r="Z7550" s="172"/>
      <c r="AA7550" s="209"/>
      <c r="AB7550" s="189"/>
      <c r="AC7550" s="153"/>
      <c r="AD7550" s="153"/>
      <c r="AE7550" s="190"/>
      <c r="AF7550" s="189"/>
      <c r="AG7550" s="190"/>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5"/>
      <c r="Y7551" s="171"/>
      <c r="Z7551" s="172"/>
      <c r="AA7551" s="209"/>
      <c r="AB7551" s="189"/>
      <c r="AC7551" s="153"/>
      <c r="AD7551" s="153"/>
      <c r="AE7551" s="190"/>
      <c r="AF7551" s="189"/>
      <c r="AG7551" s="190"/>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5"/>
      <c r="Y7552" s="171"/>
      <c r="Z7552" s="172"/>
      <c r="AA7552" s="209"/>
      <c r="AB7552" s="189"/>
      <c r="AC7552" s="153"/>
      <c r="AD7552" s="153"/>
      <c r="AE7552" s="190"/>
      <c r="AF7552" s="189"/>
      <c r="AG7552" s="190"/>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5"/>
      <c r="Y7553" s="171"/>
      <c r="Z7553" s="172"/>
      <c r="AA7553" s="209"/>
      <c r="AB7553" s="189"/>
      <c r="AC7553" s="153"/>
      <c r="AD7553" s="153"/>
      <c r="AE7553" s="190"/>
      <c r="AF7553" s="189"/>
      <c r="AG7553" s="190"/>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5"/>
      <c r="Y7554" s="171"/>
      <c r="Z7554" s="172"/>
      <c r="AA7554" s="209"/>
      <c r="AB7554" s="189"/>
      <c r="AC7554" s="153"/>
      <c r="AD7554" s="153"/>
      <c r="AE7554" s="190"/>
      <c r="AF7554" s="189"/>
      <c r="AG7554" s="190"/>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5"/>
      <c r="Y7555" s="171"/>
      <c r="Z7555" s="172"/>
      <c r="AA7555" s="209"/>
      <c r="AB7555" s="189"/>
      <c r="AC7555" s="153"/>
      <c r="AD7555" s="153"/>
      <c r="AE7555" s="190"/>
      <c r="AF7555" s="189"/>
      <c r="AG7555" s="190"/>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5"/>
      <c r="Y7556" s="171"/>
      <c r="Z7556" s="172"/>
      <c r="AA7556" s="209"/>
      <c r="AB7556" s="189"/>
      <c r="AC7556" s="153"/>
      <c r="AD7556" s="153"/>
      <c r="AE7556" s="190"/>
      <c r="AF7556" s="189"/>
      <c r="AG7556" s="190"/>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5"/>
      <c r="Y7557" s="171"/>
      <c r="Z7557" s="172"/>
      <c r="AA7557" s="209"/>
      <c r="AB7557" s="189"/>
      <c r="AC7557" s="153"/>
      <c r="AD7557" s="153"/>
      <c r="AE7557" s="190"/>
      <c r="AF7557" s="189"/>
      <c r="AG7557" s="190"/>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5"/>
      <c r="Y7558" s="171"/>
      <c r="Z7558" s="172"/>
      <c r="AA7558" s="209"/>
      <c r="AB7558" s="189"/>
      <c r="AC7558" s="153"/>
      <c r="AD7558" s="153"/>
      <c r="AE7558" s="190"/>
      <c r="AF7558" s="189"/>
      <c r="AG7558" s="190"/>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5"/>
      <c r="Y7559" s="171"/>
      <c r="Z7559" s="172"/>
      <c r="AA7559" s="209"/>
      <c r="AB7559" s="189"/>
      <c r="AC7559" s="153"/>
      <c r="AD7559" s="153"/>
      <c r="AE7559" s="190"/>
      <c r="AF7559" s="189"/>
      <c r="AG7559" s="190"/>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5"/>
      <c r="Y7560" s="171"/>
      <c r="Z7560" s="172"/>
      <c r="AA7560" s="209"/>
      <c r="AB7560" s="189"/>
      <c r="AC7560" s="153"/>
      <c r="AD7560" s="153"/>
      <c r="AE7560" s="190"/>
      <c r="AF7560" s="189"/>
      <c r="AG7560" s="190"/>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5"/>
      <c r="Y7561" s="171"/>
      <c r="Z7561" s="172"/>
      <c r="AA7561" s="209"/>
      <c r="AB7561" s="189"/>
      <c r="AC7561" s="153"/>
      <c r="AD7561" s="153"/>
      <c r="AE7561" s="190"/>
      <c r="AF7561" s="189"/>
      <c r="AG7561" s="190"/>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5"/>
      <c r="Y7562" s="171"/>
      <c r="Z7562" s="172"/>
      <c r="AA7562" s="209"/>
      <c r="AB7562" s="189"/>
      <c r="AC7562" s="153"/>
      <c r="AD7562" s="153"/>
      <c r="AE7562" s="190"/>
      <c r="AF7562" s="189"/>
      <c r="AG7562" s="190"/>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5"/>
      <c r="Y7563" s="171"/>
      <c r="Z7563" s="172"/>
      <c r="AA7563" s="209"/>
      <c r="AB7563" s="189"/>
      <c r="AC7563" s="153"/>
      <c r="AD7563" s="153"/>
      <c r="AE7563" s="190"/>
      <c r="AF7563" s="189"/>
      <c r="AG7563" s="190"/>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5"/>
      <c r="Y7564" s="171"/>
      <c r="Z7564" s="172"/>
      <c r="AA7564" s="209"/>
      <c r="AB7564" s="189"/>
      <c r="AC7564" s="153"/>
      <c r="AD7564" s="153"/>
      <c r="AE7564" s="190"/>
      <c r="AF7564" s="189"/>
      <c r="AG7564" s="190"/>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5"/>
      <c r="Y7565" s="171"/>
      <c r="Z7565" s="172"/>
      <c r="AA7565" s="209"/>
      <c r="AB7565" s="189"/>
      <c r="AC7565" s="153"/>
      <c r="AD7565" s="153"/>
      <c r="AE7565" s="190"/>
      <c r="AF7565" s="189"/>
      <c r="AG7565" s="190"/>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5"/>
      <c r="Y7566" s="171"/>
      <c r="Z7566" s="172"/>
      <c r="AA7566" s="209"/>
      <c r="AB7566" s="189"/>
      <c r="AC7566" s="153"/>
      <c r="AD7566" s="153"/>
      <c r="AE7566" s="190"/>
      <c r="AF7566" s="189"/>
      <c r="AG7566" s="190"/>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5"/>
      <c r="Y7567" s="171"/>
      <c r="Z7567" s="172"/>
      <c r="AA7567" s="209"/>
      <c r="AB7567" s="189"/>
      <c r="AC7567" s="153"/>
      <c r="AD7567" s="153"/>
      <c r="AE7567" s="190"/>
      <c r="AF7567" s="189"/>
      <c r="AG7567" s="190"/>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5"/>
      <c r="Y7568" s="171"/>
      <c r="Z7568" s="172"/>
      <c r="AA7568" s="209"/>
      <c r="AB7568" s="189"/>
      <c r="AC7568" s="153"/>
      <c r="AD7568" s="153"/>
      <c r="AE7568" s="190"/>
      <c r="AF7568" s="189"/>
      <c r="AG7568" s="190"/>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5"/>
      <c r="Y7569" s="171"/>
      <c r="Z7569" s="172"/>
      <c r="AA7569" s="209"/>
      <c r="AB7569" s="189"/>
      <c r="AC7569" s="153"/>
      <c r="AD7569" s="153"/>
      <c r="AE7569" s="190"/>
      <c r="AF7569" s="189"/>
      <c r="AG7569" s="190"/>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5"/>
      <c r="Y7570" s="171"/>
      <c r="Z7570" s="172"/>
      <c r="AA7570" s="209"/>
      <c r="AB7570" s="189"/>
      <c r="AC7570" s="153"/>
      <c r="AD7570" s="153"/>
      <c r="AE7570" s="190"/>
      <c r="AF7570" s="189"/>
      <c r="AG7570" s="190"/>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5"/>
      <c r="Y7571" s="171"/>
      <c r="Z7571" s="172"/>
      <c r="AA7571" s="209"/>
      <c r="AB7571" s="189"/>
      <c r="AC7571" s="153"/>
      <c r="AD7571" s="153"/>
      <c r="AE7571" s="190"/>
      <c r="AF7571" s="189"/>
      <c r="AG7571" s="190"/>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5"/>
      <c r="Y7572" s="171"/>
      <c r="Z7572" s="172"/>
      <c r="AA7572" s="209"/>
      <c r="AB7572" s="189"/>
      <c r="AC7572" s="153"/>
      <c r="AD7572" s="153"/>
      <c r="AE7572" s="190"/>
      <c r="AF7572" s="189"/>
      <c r="AG7572" s="190"/>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5"/>
      <c r="Y7573" s="171"/>
      <c r="Z7573" s="172"/>
      <c r="AA7573" s="209"/>
      <c r="AB7573" s="189"/>
      <c r="AC7573" s="153"/>
      <c r="AD7573" s="153"/>
      <c r="AE7573" s="190"/>
      <c r="AF7573" s="189"/>
      <c r="AG7573" s="190"/>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5"/>
      <c r="Y7574" s="171"/>
      <c r="Z7574" s="172"/>
      <c r="AA7574" s="209"/>
      <c r="AB7574" s="189"/>
      <c r="AC7574" s="153"/>
      <c r="AD7574" s="153"/>
      <c r="AE7574" s="190"/>
      <c r="AF7574" s="189"/>
      <c r="AG7574" s="190"/>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5"/>
      <c r="Y7575" s="171"/>
      <c r="Z7575" s="172"/>
      <c r="AA7575" s="209"/>
      <c r="AB7575" s="189"/>
      <c r="AC7575" s="153"/>
      <c r="AD7575" s="153"/>
      <c r="AE7575" s="190"/>
      <c r="AF7575" s="189"/>
      <c r="AG7575" s="190"/>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5"/>
      <c r="Y7576" s="171"/>
      <c r="Z7576" s="172"/>
      <c r="AA7576" s="209"/>
      <c r="AB7576" s="189"/>
      <c r="AC7576" s="153"/>
      <c r="AD7576" s="153"/>
      <c r="AE7576" s="190"/>
      <c r="AF7576" s="189"/>
      <c r="AG7576" s="190"/>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5"/>
      <c r="Y7577" s="171"/>
      <c r="Z7577" s="172"/>
      <c r="AA7577" s="209"/>
      <c r="AB7577" s="189"/>
      <c r="AC7577" s="153"/>
      <c r="AD7577" s="153"/>
      <c r="AE7577" s="190"/>
      <c r="AF7577" s="189"/>
      <c r="AG7577" s="190"/>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5"/>
      <c r="Y7578" s="171"/>
      <c r="Z7578" s="172"/>
      <c r="AA7578" s="209"/>
      <c r="AB7578" s="189"/>
      <c r="AC7578" s="153"/>
      <c r="AD7578" s="153"/>
      <c r="AE7578" s="190"/>
      <c r="AF7578" s="189"/>
      <c r="AG7578" s="190"/>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5"/>
      <c r="Y7579" s="171"/>
      <c r="Z7579" s="172"/>
      <c r="AA7579" s="209"/>
      <c r="AB7579" s="189"/>
      <c r="AC7579" s="153"/>
      <c r="AD7579" s="153"/>
      <c r="AE7579" s="190"/>
      <c r="AF7579" s="189"/>
      <c r="AG7579" s="190"/>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5"/>
      <c r="Y7580" s="171"/>
      <c r="Z7580" s="172"/>
      <c r="AA7580" s="209"/>
      <c r="AB7580" s="189"/>
      <c r="AC7580" s="153"/>
      <c r="AD7580" s="153"/>
      <c r="AE7580" s="190"/>
      <c r="AF7580" s="189"/>
      <c r="AG7580" s="190"/>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5"/>
      <c r="Y7581" s="171"/>
      <c r="Z7581" s="172"/>
      <c r="AA7581" s="209"/>
      <c r="AB7581" s="189"/>
      <c r="AC7581" s="153"/>
      <c r="AD7581" s="153"/>
      <c r="AE7581" s="190"/>
      <c r="AF7581" s="189"/>
      <c r="AG7581" s="190"/>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5"/>
      <c r="Y7582" s="171"/>
      <c r="Z7582" s="172"/>
      <c r="AA7582" s="209"/>
      <c r="AB7582" s="189"/>
      <c r="AC7582" s="153"/>
      <c r="AD7582" s="153"/>
      <c r="AE7582" s="190"/>
      <c r="AF7582" s="189"/>
      <c r="AG7582" s="190"/>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5"/>
      <c r="Y7583" s="171"/>
      <c r="Z7583" s="172"/>
      <c r="AA7583" s="209"/>
      <c r="AB7583" s="189"/>
      <c r="AC7583" s="153"/>
      <c r="AD7583" s="153"/>
      <c r="AE7583" s="190"/>
      <c r="AF7583" s="189"/>
      <c r="AG7583" s="190"/>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5"/>
      <c r="Y7584" s="171"/>
      <c r="Z7584" s="172"/>
      <c r="AA7584" s="209"/>
      <c r="AB7584" s="189"/>
      <c r="AC7584" s="153"/>
      <c r="AD7584" s="153"/>
      <c r="AE7584" s="190"/>
      <c r="AF7584" s="189"/>
      <c r="AG7584" s="190"/>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5"/>
      <c r="Y7585" s="171"/>
      <c r="Z7585" s="172"/>
      <c r="AA7585" s="209"/>
      <c r="AB7585" s="189"/>
      <c r="AC7585" s="153"/>
      <c r="AD7585" s="153"/>
      <c r="AE7585" s="190"/>
      <c r="AF7585" s="189"/>
      <c r="AG7585" s="190"/>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5"/>
      <c r="Y7586" s="171"/>
      <c r="Z7586" s="172"/>
      <c r="AA7586" s="209"/>
      <c r="AB7586" s="189"/>
      <c r="AC7586" s="153"/>
      <c r="AD7586" s="153"/>
      <c r="AE7586" s="190"/>
      <c r="AF7586" s="189"/>
      <c r="AG7586" s="190"/>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5"/>
      <c r="Y7587" s="171"/>
      <c r="Z7587" s="172"/>
      <c r="AA7587" s="209"/>
      <c r="AB7587" s="189"/>
      <c r="AC7587" s="153"/>
      <c r="AD7587" s="153"/>
      <c r="AE7587" s="190"/>
      <c r="AF7587" s="189"/>
      <c r="AG7587" s="190"/>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5"/>
      <c r="Y7588" s="171"/>
      <c r="Z7588" s="172"/>
      <c r="AA7588" s="209"/>
      <c r="AB7588" s="189"/>
      <c r="AC7588" s="153"/>
      <c r="AD7588" s="153"/>
      <c r="AE7588" s="190"/>
      <c r="AF7588" s="189"/>
      <c r="AG7588" s="190"/>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5"/>
      <c r="Y7589" s="171"/>
      <c r="Z7589" s="172"/>
      <c r="AA7589" s="209"/>
      <c r="AB7589" s="189"/>
      <c r="AC7589" s="153"/>
      <c r="AD7589" s="153"/>
      <c r="AE7589" s="190"/>
      <c r="AF7589" s="189"/>
      <c r="AG7589" s="190"/>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5"/>
      <c r="Y7590" s="171"/>
      <c r="Z7590" s="172"/>
      <c r="AA7590" s="209"/>
      <c r="AB7590" s="189"/>
      <c r="AC7590" s="153"/>
      <c r="AD7590" s="153"/>
      <c r="AE7590" s="190"/>
      <c r="AF7590" s="189"/>
      <c r="AG7590" s="190"/>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5"/>
      <c r="Y7591" s="171"/>
      <c r="Z7591" s="172"/>
      <c r="AA7591" s="209"/>
      <c r="AB7591" s="189"/>
      <c r="AC7591" s="153"/>
      <c r="AD7591" s="153"/>
      <c r="AE7591" s="190"/>
      <c r="AF7591" s="189"/>
      <c r="AG7591" s="190"/>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5"/>
      <c r="Y7592" s="171"/>
      <c r="Z7592" s="172"/>
      <c r="AA7592" s="209"/>
      <c r="AB7592" s="189"/>
      <c r="AC7592" s="153"/>
      <c r="AD7592" s="153"/>
      <c r="AE7592" s="190"/>
      <c r="AF7592" s="189"/>
      <c r="AG7592" s="190"/>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5"/>
      <c r="Y7593" s="171"/>
      <c r="Z7593" s="172"/>
      <c r="AA7593" s="209"/>
      <c r="AB7593" s="189"/>
      <c r="AC7593" s="153"/>
      <c r="AD7593" s="153"/>
      <c r="AE7593" s="190"/>
      <c r="AF7593" s="189"/>
      <c r="AG7593" s="190"/>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5"/>
      <c r="Y7594" s="171"/>
      <c r="Z7594" s="172"/>
      <c r="AA7594" s="209"/>
      <c r="AB7594" s="189"/>
      <c r="AC7594" s="153"/>
      <c r="AD7594" s="153"/>
      <c r="AE7594" s="190"/>
      <c r="AF7594" s="189"/>
      <c r="AG7594" s="190"/>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5"/>
      <c r="Y7595" s="171"/>
      <c r="Z7595" s="172"/>
      <c r="AA7595" s="209"/>
      <c r="AB7595" s="189"/>
      <c r="AC7595" s="153"/>
      <c r="AD7595" s="153"/>
      <c r="AE7595" s="190"/>
      <c r="AF7595" s="189"/>
      <c r="AG7595" s="190"/>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5"/>
      <c r="Y7596" s="171"/>
      <c r="Z7596" s="172"/>
      <c r="AA7596" s="209"/>
      <c r="AB7596" s="189"/>
      <c r="AC7596" s="153"/>
      <c r="AD7596" s="153"/>
      <c r="AE7596" s="190"/>
      <c r="AF7596" s="189"/>
      <c r="AG7596" s="190"/>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5"/>
      <c r="Y7597" s="171"/>
      <c r="Z7597" s="172"/>
      <c r="AA7597" s="209"/>
      <c r="AB7597" s="189"/>
      <c r="AC7597" s="153"/>
      <c r="AD7597" s="153"/>
      <c r="AE7597" s="190"/>
      <c r="AF7597" s="189"/>
      <c r="AG7597" s="190"/>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5"/>
      <c r="Y7598" s="171"/>
      <c r="Z7598" s="172"/>
      <c r="AA7598" s="209"/>
      <c r="AB7598" s="189"/>
      <c r="AC7598" s="153"/>
      <c r="AD7598" s="153"/>
      <c r="AE7598" s="190"/>
      <c r="AF7598" s="189"/>
      <c r="AG7598" s="190"/>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5"/>
      <c r="Y7599" s="171"/>
      <c r="Z7599" s="172"/>
      <c r="AA7599" s="209"/>
      <c r="AB7599" s="189"/>
      <c r="AC7599" s="153"/>
      <c r="AD7599" s="153"/>
      <c r="AE7599" s="190"/>
      <c r="AF7599" s="189"/>
      <c r="AG7599" s="190"/>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5"/>
      <c r="Y7600" s="171"/>
      <c r="Z7600" s="172"/>
      <c r="AA7600" s="209"/>
      <c r="AB7600" s="189"/>
      <c r="AC7600" s="153"/>
      <c r="AD7600" s="153"/>
      <c r="AE7600" s="190"/>
      <c r="AF7600" s="189"/>
      <c r="AG7600" s="190"/>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5"/>
      <c r="Y7601" s="171"/>
      <c r="Z7601" s="172"/>
      <c r="AA7601" s="209"/>
      <c r="AB7601" s="189"/>
      <c r="AC7601" s="153"/>
      <c r="AD7601" s="153"/>
      <c r="AE7601" s="190"/>
      <c r="AF7601" s="189"/>
      <c r="AG7601" s="190"/>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5"/>
      <c r="Y7602" s="171"/>
      <c r="Z7602" s="172"/>
      <c r="AA7602" s="209"/>
      <c r="AB7602" s="189"/>
      <c r="AC7602" s="153"/>
      <c r="AD7602" s="153"/>
      <c r="AE7602" s="190"/>
      <c r="AF7602" s="189"/>
      <c r="AG7602" s="190"/>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5"/>
      <c r="Y7603" s="171"/>
      <c r="Z7603" s="172"/>
      <c r="AA7603" s="209"/>
      <c r="AB7603" s="189"/>
      <c r="AC7603" s="153"/>
      <c r="AD7603" s="153"/>
      <c r="AE7603" s="190"/>
      <c r="AF7603" s="189"/>
      <c r="AG7603" s="190"/>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5"/>
      <c r="Y7604" s="171"/>
      <c r="Z7604" s="172"/>
      <c r="AA7604" s="209"/>
      <c r="AB7604" s="189"/>
      <c r="AC7604" s="153"/>
      <c r="AD7604" s="153"/>
      <c r="AE7604" s="190"/>
      <c r="AF7604" s="189"/>
      <c r="AG7604" s="190"/>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5"/>
      <c r="Y7605" s="171"/>
      <c r="Z7605" s="172"/>
      <c r="AA7605" s="209"/>
      <c r="AB7605" s="189"/>
      <c r="AC7605" s="153"/>
      <c r="AD7605" s="153"/>
      <c r="AE7605" s="190"/>
      <c r="AF7605" s="189"/>
      <c r="AG7605" s="190"/>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5"/>
      <c r="Y7606" s="171"/>
      <c r="Z7606" s="172"/>
      <c r="AA7606" s="209"/>
      <c r="AB7606" s="189"/>
      <c r="AC7606" s="153"/>
      <c r="AD7606" s="153"/>
      <c r="AE7606" s="190"/>
      <c r="AF7606" s="189"/>
      <c r="AG7606" s="190"/>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5"/>
      <c r="Y7607" s="171"/>
      <c r="Z7607" s="172"/>
      <c r="AA7607" s="209"/>
      <c r="AB7607" s="189"/>
      <c r="AC7607" s="153"/>
      <c r="AD7607" s="153"/>
      <c r="AE7607" s="190"/>
      <c r="AF7607" s="189"/>
      <c r="AG7607" s="190"/>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5"/>
      <c r="Y7608" s="171"/>
      <c r="Z7608" s="172"/>
      <c r="AA7608" s="209"/>
      <c r="AB7608" s="189"/>
      <c r="AC7608" s="153"/>
      <c r="AD7608" s="153"/>
      <c r="AE7608" s="190"/>
      <c r="AF7608" s="189"/>
      <c r="AG7608" s="190"/>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5"/>
      <c r="Y7609" s="171"/>
      <c r="Z7609" s="172"/>
      <c r="AA7609" s="209"/>
      <c r="AB7609" s="189"/>
      <c r="AC7609" s="153"/>
      <c r="AD7609" s="153"/>
      <c r="AE7609" s="190"/>
      <c r="AF7609" s="189"/>
      <c r="AG7609" s="190"/>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5"/>
      <c r="Y7610" s="171"/>
      <c r="Z7610" s="172"/>
      <c r="AA7610" s="209"/>
      <c r="AB7610" s="189"/>
      <c r="AC7610" s="153"/>
      <c r="AD7610" s="153"/>
      <c r="AE7610" s="190"/>
      <c r="AF7610" s="189"/>
      <c r="AG7610" s="190"/>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5"/>
      <c r="Y7611" s="171"/>
      <c r="Z7611" s="172"/>
      <c r="AA7611" s="209"/>
      <c r="AB7611" s="189"/>
      <c r="AC7611" s="153"/>
      <c r="AD7611" s="153"/>
      <c r="AE7611" s="190"/>
      <c r="AF7611" s="189"/>
      <c r="AG7611" s="190"/>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5"/>
      <c r="Y7612" s="171"/>
      <c r="Z7612" s="172"/>
      <c r="AA7612" s="209"/>
      <c r="AB7612" s="189"/>
      <c r="AC7612" s="153"/>
      <c r="AD7612" s="153"/>
      <c r="AE7612" s="190"/>
      <c r="AF7612" s="189"/>
      <c r="AG7612" s="190"/>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5"/>
      <c r="Y7613" s="171"/>
      <c r="Z7613" s="172"/>
      <c r="AA7613" s="209"/>
      <c r="AB7613" s="189"/>
      <c r="AC7613" s="153"/>
      <c r="AD7613" s="153"/>
      <c r="AE7613" s="190"/>
      <c r="AF7613" s="189"/>
      <c r="AG7613" s="190"/>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5"/>
      <c r="Y7614" s="171"/>
      <c r="Z7614" s="172"/>
      <c r="AA7614" s="209"/>
      <c r="AB7614" s="189"/>
      <c r="AC7614" s="153"/>
      <c r="AD7614" s="153"/>
      <c r="AE7614" s="190"/>
      <c r="AF7614" s="189"/>
      <c r="AG7614" s="190"/>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5"/>
      <c r="Y7615" s="171"/>
      <c r="Z7615" s="172"/>
      <c r="AA7615" s="209"/>
      <c r="AB7615" s="189"/>
      <c r="AC7615" s="153"/>
      <c r="AD7615" s="153"/>
      <c r="AE7615" s="190"/>
      <c r="AF7615" s="189"/>
      <c r="AG7615" s="190"/>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5"/>
      <c r="Y7616" s="171"/>
      <c r="Z7616" s="172"/>
      <c r="AA7616" s="209"/>
      <c r="AB7616" s="189"/>
      <c r="AC7616" s="153"/>
      <c r="AD7616" s="153"/>
      <c r="AE7616" s="190"/>
      <c r="AF7616" s="189"/>
      <c r="AG7616" s="190"/>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5"/>
      <c r="Y7617" s="171"/>
      <c r="Z7617" s="172"/>
      <c r="AA7617" s="209"/>
      <c r="AB7617" s="189"/>
      <c r="AC7617" s="153"/>
      <c r="AD7617" s="153"/>
      <c r="AE7617" s="190"/>
      <c r="AF7617" s="189"/>
      <c r="AG7617" s="190"/>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5"/>
      <c r="Y7618" s="171"/>
      <c r="Z7618" s="172"/>
      <c r="AA7618" s="209"/>
      <c r="AB7618" s="189"/>
      <c r="AC7618" s="153"/>
      <c r="AD7618" s="153"/>
      <c r="AE7618" s="190"/>
      <c r="AF7618" s="189"/>
      <c r="AG7618" s="190"/>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5"/>
      <c r="Y7619" s="171"/>
      <c r="Z7619" s="172"/>
      <c r="AA7619" s="209"/>
      <c r="AB7619" s="189"/>
      <c r="AC7619" s="153"/>
      <c r="AD7619" s="153"/>
      <c r="AE7619" s="190"/>
      <c r="AF7619" s="189"/>
      <c r="AG7619" s="190"/>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5"/>
      <c r="Y7620" s="171"/>
      <c r="Z7620" s="172"/>
      <c r="AA7620" s="209"/>
      <c r="AB7620" s="189"/>
      <c r="AC7620" s="153"/>
      <c r="AD7620" s="153"/>
      <c r="AE7620" s="190"/>
      <c r="AF7620" s="189"/>
      <c r="AG7620" s="190"/>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5"/>
      <c r="Y7621" s="171"/>
      <c r="Z7621" s="172"/>
      <c r="AA7621" s="209"/>
      <c r="AB7621" s="189"/>
      <c r="AC7621" s="153"/>
      <c r="AD7621" s="153"/>
      <c r="AE7621" s="190"/>
      <c r="AF7621" s="189"/>
      <c r="AG7621" s="190"/>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5"/>
      <c r="Y7622" s="171"/>
      <c r="Z7622" s="172"/>
      <c r="AA7622" s="209"/>
      <c r="AB7622" s="189"/>
      <c r="AC7622" s="153"/>
      <c r="AD7622" s="153"/>
      <c r="AE7622" s="190"/>
      <c r="AF7622" s="189"/>
      <c r="AG7622" s="190"/>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5"/>
      <c r="Y7623" s="171"/>
      <c r="Z7623" s="172"/>
      <c r="AA7623" s="209"/>
      <c r="AB7623" s="189"/>
      <c r="AC7623" s="153"/>
      <c r="AD7623" s="153"/>
      <c r="AE7623" s="190"/>
      <c r="AF7623" s="189"/>
      <c r="AG7623" s="190"/>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5"/>
      <c r="Y7624" s="171"/>
      <c r="Z7624" s="172"/>
      <c r="AA7624" s="209"/>
      <c r="AB7624" s="189"/>
      <c r="AC7624" s="153"/>
      <c r="AD7624" s="153"/>
      <c r="AE7624" s="190"/>
      <c r="AF7624" s="189"/>
      <c r="AG7624" s="190"/>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5"/>
      <c r="Y7625" s="171"/>
      <c r="Z7625" s="172"/>
      <c r="AA7625" s="209"/>
      <c r="AB7625" s="189"/>
      <c r="AC7625" s="153"/>
      <c r="AD7625" s="153"/>
      <c r="AE7625" s="190"/>
      <c r="AF7625" s="189"/>
      <c r="AG7625" s="190"/>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5"/>
      <c r="Y7626" s="171"/>
      <c r="Z7626" s="172"/>
      <c r="AA7626" s="209"/>
      <c r="AB7626" s="189"/>
      <c r="AC7626" s="153"/>
      <c r="AD7626" s="153"/>
      <c r="AE7626" s="190"/>
      <c r="AF7626" s="189"/>
      <c r="AG7626" s="190"/>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5"/>
      <c r="Y7627" s="171"/>
      <c r="Z7627" s="172"/>
      <c r="AA7627" s="209"/>
      <c r="AB7627" s="189"/>
      <c r="AC7627" s="153"/>
      <c r="AD7627" s="153"/>
      <c r="AE7627" s="190"/>
      <c r="AF7627" s="189"/>
      <c r="AG7627" s="190"/>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5"/>
      <c r="Y7628" s="171"/>
      <c r="Z7628" s="172"/>
      <c r="AA7628" s="209"/>
      <c r="AB7628" s="189"/>
      <c r="AC7628" s="153"/>
      <c r="AD7628" s="153"/>
      <c r="AE7628" s="190"/>
      <c r="AF7628" s="189"/>
      <c r="AG7628" s="190"/>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5"/>
      <c r="Y7629" s="171"/>
      <c r="Z7629" s="172"/>
      <c r="AA7629" s="209"/>
      <c r="AB7629" s="189"/>
      <c r="AC7629" s="153"/>
      <c r="AD7629" s="153"/>
      <c r="AE7629" s="190"/>
      <c r="AF7629" s="189"/>
      <c r="AG7629" s="190"/>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5"/>
      <c r="Y7630" s="171"/>
      <c r="Z7630" s="172"/>
      <c r="AA7630" s="209"/>
      <c r="AB7630" s="189"/>
      <c r="AC7630" s="153"/>
      <c r="AD7630" s="153"/>
      <c r="AE7630" s="190"/>
      <c r="AF7630" s="189"/>
      <c r="AG7630" s="190"/>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5"/>
      <c r="Y7631" s="171"/>
      <c r="Z7631" s="172"/>
      <c r="AA7631" s="209"/>
      <c r="AB7631" s="189"/>
      <c r="AC7631" s="153"/>
      <c r="AD7631" s="153"/>
      <c r="AE7631" s="190"/>
      <c r="AF7631" s="189"/>
      <c r="AG7631" s="190"/>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5"/>
      <c r="Y7632" s="171"/>
      <c r="Z7632" s="172"/>
      <c r="AA7632" s="209"/>
      <c r="AB7632" s="189"/>
      <c r="AC7632" s="153"/>
      <c r="AD7632" s="153"/>
      <c r="AE7632" s="190"/>
      <c r="AF7632" s="189"/>
      <c r="AG7632" s="190"/>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5"/>
      <c r="Y7633" s="171"/>
      <c r="Z7633" s="172"/>
      <c r="AA7633" s="209"/>
      <c r="AB7633" s="189"/>
      <c r="AC7633" s="153"/>
      <c r="AD7633" s="153"/>
      <c r="AE7633" s="190"/>
      <c r="AF7633" s="189"/>
      <c r="AG7633" s="190"/>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5"/>
      <c r="Y7634" s="171"/>
      <c r="Z7634" s="172"/>
      <c r="AA7634" s="209"/>
      <c r="AB7634" s="189"/>
      <c r="AC7634" s="153"/>
      <c r="AD7634" s="153"/>
      <c r="AE7634" s="190"/>
      <c r="AF7634" s="189"/>
      <c r="AG7634" s="190"/>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5"/>
      <c r="Y7635" s="171"/>
      <c r="Z7635" s="172"/>
      <c r="AA7635" s="209"/>
      <c r="AB7635" s="189"/>
      <c r="AC7635" s="153"/>
      <c r="AD7635" s="153"/>
      <c r="AE7635" s="190"/>
      <c r="AF7635" s="189"/>
      <c r="AG7635" s="190"/>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5"/>
      <c r="Y7636" s="171"/>
      <c r="Z7636" s="172"/>
      <c r="AA7636" s="209"/>
      <c r="AB7636" s="189"/>
      <c r="AC7636" s="153"/>
      <c r="AD7636" s="153"/>
      <c r="AE7636" s="190"/>
      <c r="AF7636" s="189"/>
      <c r="AG7636" s="190"/>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5"/>
      <c r="Y7637" s="171"/>
      <c r="Z7637" s="172"/>
      <c r="AA7637" s="209"/>
      <c r="AB7637" s="189"/>
      <c r="AC7637" s="153"/>
      <c r="AD7637" s="153"/>
      <c r="AE7637" s="190"/>
      <c r="AF7637" s="189"/>
      <c r="AG7637" s="190"/>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5"/>
      <c r="Y7638" s="171"/>
      <c r="Z7638" s="172"/>
      <c r="AA7638" s="209"/>
      <c r="AB7638" s="189"/>
      <c r="AC7638" s="153"/>
      <c r="AD7638" s="153"/>
      <c r="AE7638" s="190"/>
      <c r="AF7638" s="189"/>
      <c r="AG7638" s="190"/>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5"/>
      <c r="Y7639" s="171"/>
      <c r="Z7639" s="172"/>
      <c r="AA7639" s="209"/>
      <c r="AB7639" s="189"/>
      <c r="AC7639" s="153"/>
      <c r="AD7639" s="153"/>
      <c r="AE7639" s="190"/>
      <c r="AF7639" s="189"/>
      <c r="AG7639" s="190"/>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5"/>
      <c r="Y7640" s="171"/>
      <c r="Z7640" s="172"/>
      <c r="AA7640" s="209"/>
      <c r="AB7640" s="189"/>
      <c r="AC7640" s="153"/>
      <c r="AD7640" s="153"/>
      <c r="AE7640" s="190"/>
      <c r="AF7640" s="189"/>
      <c r="AG7640" s="190"/>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5"/>
      <c r="Y7641" s="171"/>
      <c r="Z7641" s="172"/>
      <c r="AA7641" s="209"/>
      <c r="AB7641" s="189"/>
      <c r="AC7641" s="153"/>
      <c r="AD7641" s="153"/>
      <c r="AE7641" s="190"/>
      <c r="AF7641" s="189"/>
      <c r="AG7641" s="190"/>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5"/>
      <c r="Y7642" s="171"/>
      <c r="Z7642" s="172"/>
      <c r="AA7642" s="209"/>
      <c r="AB7642" s="189"/>
      <c r="AC7642" s="153"/>
      <c r="AD7642" s="153"/>
      <c r="AE7642" s="190"/>
      <c r="AF7642" s="189"/>
      <c r="AG7642" s="190"/>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5"/>
      <c r="Y7643" s="171"/>
      <c r="Z7643" s="172"/>
      <c r="AA7643" s="209"/>
      <c r="AB7643" s="189"/>
      <c r="AC7643" s="153"/>
      <c r="AD7643" s="153"/>
      <c r="AE7643" s="190"/>
      <c r="AF7643" s="189"/>
      <c r="AG7643" s="190"/>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5"/>
      <c r="Y7644" s="171"/>
      <c r="Z7644" s="172"/>
      <c r="AA7644" s="209"/>
      <c r="AB7644" s="189"/>
      <c r="AC7644" s="153"/>
      <c r="AD7644" s="153"/>
      <c r="AE7644" s="190"/>
      <c r="AF7644" s="189"/>
      <c r="AG7644" s="190"/>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5"/>
      <c r="Y7645" s="171"/>
      <c r="Z7645" s="172"/>
      <c r="AA7645" s="209"/>
      <c r="AB7645" s="189"/>
      <c r="AC7645" s="153"/>
      <c r="AD7645" s="153"/>
      <c r="AE7645" s="190"/>
      <c r="AF7645" s="189"/>
      <c r="AG7645" s="190"/>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5"/>
      <c r="Y7646" s="171"/>
      <c r="Z7646" s="172"/>
      <c r="AA7646" s="209"/>
      <c r="AB7646" s="189"/>
      <c r="AC7646" s="153"/>
      <c r="AD7646" s="153"/>
      <c r="AE7646" s="190"/>
      <c r="AF7646" s="189"/>
      <c r="AG7646" s="190"/>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5"/>
      <c r="Y7647" s="171"/>
      <c r="Z7647" s="172"/>
      <c r="AA7647" s="209"/>
      <c r="AB7647" s="189"/>
      <c r="AC7647" s="153"/>
      <c r="AD7647" s="153"/>
      <c r="AE7647" s="190"/>
      <c r="AF7647" s="189"/>
      <c r="AG7647" s="190"/>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5"/>
      <c r="Y7648" s="171"/>
      <c r="Z7648" s="172"/>
      <c r="AA7648" s="209"/>
      <c r="AB7648" s="189"/>
      <c r="AC7648" s="153"/>
      <c r="AD7648" s="153"/>
      <c r="AE7648" s="190"/>
      <c r="AF7648" s="189"/>
      <c r="AG7648" s="190"/>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5"/>
      <c r="Y7649" s="171"/>
      <c r="Z7649" s="172"/>
      <c r="AA7649" s="209"/>
      <c r="AB7649" s="189"/>
      <c r="AC7649" s="153"/>
      <c r="AD7649" s="153"/>
      <c r="AE7649" s="190"/>
      <c r="AF7649" s="189"/>
      <c r="AG7649" s="190"/>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5"/>
      <c r="Y7650" s="171"/>
      <c r="Z7650" s="172"/>
      <c r="AA7650" s="209"/>
      <c r="AB7650" s="189"/>
      <c r="AC7650" s="153"/>
      <c r="AD7650" s="153"/>
      <c r="AE7650" s="190"/>
      <c r="AF7650" s="189"/>
      <c r="AG7650" s="190"/>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5"/>
      <c r="Y7651" s="171"/>
      <c r="Z7651" s="172"/>
      <c r="AA7651" s="209"/>
      <c r="AB7651" s="189"/>
      <c r="AC7651" s="153"/>
      <c r="AD7651" s="153"/>
      <c r="AE7651" s="190"/>
      <c r="AF7651" s="189"/>
      <c r="AG7651" s="190"/>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5"/>
      <c r="Y7652" s="171"/>
      <c r="Z7652" s="172"/>
      <c r="AA7652" s="209"/>
      <c r="AB7652" s="189"/>
      <c r="AC7652" s="153"/>
      <c r="AD7652" s="153"/>
      <c r="AE7652" s="190"/>
      <c r="AF7652" s="189"/>
      <c r="AG7652" s="190"/>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5"/>
      <c r="Y7653" s="171"/>
      <c r="Z7653" s="172"/>
      <c r="AA7653" s="209"/>
      <c r="AB7653" s="189"/>
      <c r="AC7653" s="153"/>
      <c r="AD7653" s="153"/>
      <c r="AE7653" s="190"/>
      <c r="AF7653" s="189"/>
      <c r="AG7653" s="190"/>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5"/>
      <c r="Y7654" s="171"/>
      <c r="Z7654" s="172"/>
      <c r="AA7654" s="209"/>
      <c r="AB7654" s="189"/>
      <c r="AC7654" s="153"/>
      <c r="AD7654" s="153"/>
      <c r="AE7654" s="190"/>
      <c r="AF7654" s="189"/>
      <c r="AG7654" s="190"/>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5"/>
      <c r="Y7655" s="171"/>
      <c r="Z7655" s="172"/>
      <c r="AA7655" s="209"/>
      <c r="AB7655" s="189"/>
      <c r="AC7655" s="153"/>
      <c r="AD7655" s="153"/>
      <c r="AE7655" s="190"/>
      <c r="AF7655" s="189"/>
      <c r="AG7655" s="190"/>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5"/>
      <c r="Y7656" s="171"/>
      <c r="Z7656" s="172"/>
      <c r="AA7656" s="209"/>
      <c r="AB7656" s="189"/>
      <c r="AC7656" s="153"/>
      <c r="AD7656" s="153"/>
      <c r="AE7656" s="190"/>
      <c r="AF7656" s="189"/>
      <c r="AG7656" s="190"/>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5"/>
      <c r="Y7657" s="171"/>
      <c r="Z7657" s="172"/>
      <c r="AA7657" s="209"/>
      <c r="AB7657" s="189"/>
      <c r="AC7657" s="153"/>
      <c r="AD7657" s="153"/>
      <c r="AE7657" s="190"/>
      <c r="AF7657" s="189"/>
      <c r="AG7657" s="190"/>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5"/>
      <c r="Y7658" s="171"/>
      <c r="Z7658" s="172"/>
      <c r="AA7658" s="209"/>
      <c r="AB7658" s="189"/>
      <c r="AC7658" s="153"/>
      <c r="AD7658" s="153"/>
      <c r="AE7658" s="190"/>
      <c r="AF7658" s="189"/>
      <c r="AG7658" s="190"/>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5"/>
      <c r="Y7659" s="171"/>
      <c r="Z7659" s="172"/>
      <c r="AA7659" s="209"/>
      <c r="AB7659" s="189"/>
      <c r="AC7659" s="153"/>
      <c r="AD7659" s="153"/>
      <c r="AE7659" s="190"/>
      <c r="AF7659" s="189"/>
      <c r="AG7659" s="190"/>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5"/>
      <c r="Y7660" s="171"/>
      <c r="Z7660" s="172"/>
      <c r="AA7660" s="209"/>
      <c r="AB7660" s="189"/>
      <c r="AC7660" s="153"/>
      <c r="AD7660" s="153"/>
      <c r="AE7660" s="190"/>
      <c r="AF7660" s="189"/>
      <c r="AG7660" s="190"/>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5"/>
      <c r="Y7661" s="171"/>
      <c r="Z7661" s="172"/>
      <c r="AA7661" s="209"/>
      <c r="AB7661" s="189"/>
      <c r="AC7661" s="153"/>
      <c r="AD7661" s="153"/>
      <c r="AE7661" s="190"/>
      <c r="AF7661" s="189"/>
      <c r="AG7661" s="190"/>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5"/>
      <c r="Y7662" s="171"/>
      <c r="Z7662" s="172"/>
      <c r="AA7662" s="209"/>
      <c r="AB7662" s="189"/>
      <c r="AC7662" s="153"/>
      <c r="AD7662" s="153"/>
      <c r="AE7662" s="190"/>
      <c r="AF7662" s="189"/>
      <c r="AG7662" s="190"/>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5"/>
      <c r="Y7663" s="171"/>
      <c r="Z7663" s="172"/>
      <c r="AA7663" s="209"/>
      <c r="AB7663" s="189"/>
      <c r="AC7663" s="153"/>
      <c r="AD7663" s="153"/>
      <c r="AE7663" s="190"/>
      <c r="AF7663" s="189"/>
      <c r="AG7663" s="190"/>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5"/>
      <c r="Y7664" s="171"/>
      <c r="Z7664" s="172"/>
      <c r="AA7664" s="209"/>
      <c r="AB7664" s="189"/>
      <c r="AC7664" s="153"/>
      <c r="AD7664" s="153"/>
      <c r="AE7664" s="190"/>
      <c r="AF7664" s="189"/>
      <c r="AG7664" s="190"/>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5"/>
      <c r="Y7665" s="171"/>
      <c r="Z7665" s="172"/>
      <c r="AA7665" s="209"/>
      <c r="AB7665" s="189"/>
      <c r="AC7665" s="153"/>
      <c r="AD7665" s="153"/>
      <c r="AE7665" s="190"/>
      <c r="AF7665" s="189"/>
      <c r="AG7665" s="190"/>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5"/>
      <c r="Y7666" s="171"/>
      <c r="Z7666" s="172"/>
      <c r="AA7666" s="209"/>
      <c r="AB7666" s="189"/>
      <c r="AC7666" s="153"/>
      <c r="AD7666" s="153"/>
      <c r="AE7666" s="190"/>
      <c r="AF7666" s="189"/>
      <c r="AG7666" s="190"/>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5"/>
      <c r="Y7667" s="171"/>
      <c r="Z7667" s="172"/>
      <c r="AA7667" s="209"/>
      <c r="AB7667" s="189"/>
      <c r="AC7667" s="153"/>
      <c r="AD7667" s="153"/>
      <c r="AE7667" s="190"/>
      <c r="AF7667" s="189"/>
      <c r="AG7667" s="190"/>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5"/>
      <c r="Y7668" s="171"/>
      <c r="Z7668" s="172"/>
      <c r="AA7668" s="209"/>
      <c r="AB7668" s="189"/>
      <c r="AC7668" s="153"/>
      <c r="AD7668" s="153"/>
      <c r="AE7668" s="190"/>
      <c r="AF7668" s="189"/>
      <c r="AG7668" s="190"/>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5"/>
      <c r="Y7669" s="171"/>
      <c r="Z7669" s="172"/>
      <c r="AA7669" s="209"/>
      <c r="AB7669" s="189"/>
      <c r="AC7669" s="153"/>
      <c r="AD7669" s="153"/>
      <c r="AE7669" s="190"/>
      <c r="AF7669" s="189"/>
      <c r="AG7669" s="190"/>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5"/>
      <c r="Y7670" s="171"/>
      <c r="Z7670" s="172"/>
      <c r="AA7670" s="209"/>
      <c r="AB7670" s="189"/>
      <c r="AC7670" s="153"/>
      <c r="AD7670" s="153"/>
      <c r="AE7670" s="190"/>
      <c r="AF7670" s="189"/>
      <c r="AG7670" s="190"/>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5"/>
      <c r="Y7671" s="171"/>
      <c r="Z7671" s="172"/>
      <c r="AA7671" s="209"/>
      <c r="AB7671" s="189"/>
      <c r="AC7671" s="153"/>
      <c r="AD7671" s="153"/>
      <c r="AE7671" s="190"/>
      <c r="AF7671" s="189"/>
      <c r="AG7671" s="190"/>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5"/>
      <c r="Y7672" s="171"/>
      <c r="Z7672" s="172"/>
      <c r="AA7672" s="209"/>
      <c r="AB7672" s="189"/>
      <c r="AC7672" s="153"/>
      <c r="AD7672" s="153"/>
      <c r="AE7672" s="190"/>
      <c r="AF7672" s="189"/>
      <c r="AG7672" s="190"/>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5"/>
      <c r="Y7673" s="171"/>
      <c r="Z7673" s="172"/>
      <c r="AA7673" s="209"/>
      <c r="AB7673" s="189"/>
      <c r="AC7673" s="153"/>
      <c r="AD7673" s="153"/>
      <c r="AE7673" s="190"/>
      <c r="AF7673" s="189"/>
      <c r="AG7673" s="190"/>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5"/>
      <c r="Y7674" s="171"/>
      <c r="Z7674" s="172"/>
      <c r="AA7674" s="209"/>
      <c r="AB7674" s="189"/>
      <c r="AC7674" s="153"/>
      <c r="AD7674" s="153"/>
      <c r="AE7674" s="190"/>
      <c r="AF7674" s="189"/>
      <c r="AG7674" s="190"/>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5"/>
      <c r="Y7675" s="171"/>
      <c r="Z7675" s="172"/>
      <c r="AA7675" s="209"/>
      <c r="AB7675" s="189"/>
      <c r="AC7675" s="153"/>
      <c r="AD7675" s="153"/>
      <c r="AE7675" s="190"/>
      <c r="AF7675" s="189"/>
      <c r="AG7675" s="190"/>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5"/>
      <c r="Y7676" s="171"/>
      <c r="Z7676" s="172"/>
      <c r="AA7676" s="209"/>
      <c r="AB7676" s="189"/>
      <c r="AC7676" s="153"/>
      <c r="AD7676" s="153"/>
      <c r="AE7676" s="190"/>
      <c r="AF7676" s="189"/>
      <c r="AG7676" s="190"/>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5"/>
      <c r="Y7677" s="171"/>
      <c r="Z7677" s="172"/>
      <c r="AA7677" s="209"/>
      <c r="AB7677" s="189"/>
      <c r="AC7677" s="153"/>
      <c r="AD7677" s="153"/>
      <c r="AE7677" s="190"/>
      <c r="AF7677" s="189"/>
      <c r="AG7677" s="190"/>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5"/>
      <c r="Y7678" s="171"/>
      <c r="Z7678" s="172"/>
      <c r="AA7678" s="209"/>
      <c r="AB7678" s="189"/>
      <c r="AC7678" s="153"/>
      <c r="AD7678" s="153"/>
      <c r="AE7678" s="190"/>
      <c r="AF7678" s="189"/>
      <c r="AG7678" s="190"/>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5"/>
      <c r="Y7679" s="171"/>
      <c r="Z7679" s="172"/>
      <c r="AA7679" s="209"/>
      <c r="AB7679" s="189"/>
      <c r="AC7679" s="153"/>
      <c r="AD7679" s="153"/>
      <c r="AE7679" s="190"/>
      <c r="AF7679" s="189"/>
      <c r="AG7679" s="190"/>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5"/>
      <c r="Y7680" s="171"/>
      <c r="Z7680" s="172"/>
      <c r="AA7680" s="209"/>
      <c r="AB7680" s="189"/>
      <c r="AC7680" s="153"/>
      <c r="AD7680" s="153"/>
      <c r="AE7680" s="190"/>
      <c r="AF7680" s="189"/>
      <c r="AG7680" s="190"/>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5"/>
      <c r="Y7681" s="171"/>
      <c r="Z7681" s="172"/>
      <c r="AA7681" s="209"/>
      <c r="AB7681" s="189"/>
      <c r="AC7681" s="153"/>
      <c r="AD7681" s="153"/>
      <c r="AE7681" s="190"/>
      <c r="AF7681" s="189"/>
      <c r="AG7681" s="190"/>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5"/>
      <c r="Y7682" s="171"/>
      <c r="Z7682" s="172"/>
      <c r="AA7682" s="209"/>
      <c r="AB7682" s="189"/>
      <c r="AC7682" s="153"/>
      <c r="AD7682" s="153"/>
      <c r="AE7682" s="190"/>
      <c r="AF7682" s="189"/>
      <c r="AG7682" s="190"/>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5"/>
      <c r="Y7683" s="171"/>
      <c r="Z7683" s="172"/>
      <c r="AA7683" s="209"/>
      <c r="AB7683" s="189"/>
      <c r="AC7683" s="153"/>
      <c r="AD7683" s="153"/>
      <c r="AE7683" s="190"/>
      <c r="AF7683" s="189"/>
      <c r="AG7683" s="190"/>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5"/>
      <c r="Y7684" s="171"/>
      <c r="Z7684" s="172"/>
      <c r="AA7684" s="209"/>
      <c r="AB7684" s="189"/>
      <c r="AC7684" s="153"/>
      <c r="AD7684" s="153"/>
      <c r="AE7684" s="190"/>
      <c r="AF7684" s="189"/>
      <c r="AG7684" s="190"/>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5"/>
      <c r="Y7685" s="171"/>
      <c r="Z7685" s="172"/>
      <c r="AA7685" s="209"/>
      <c r="AB7685" s="189"/>
      <c r="AC7685" s="153"/>
      <c r="AD7685" s="153"/>
      <c r="AE7685" s="190"/>
      <c r="AF7685" s="189"/>
      <c r="AG7685" s="190"/>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5"/>
      <c r="Y7686" s="171"/>
      <c r="Z7686" s="172"/>
      <c r="AA7686" s="209"/>
      <c r="AB7686" s="189"/>
      <c r="AC7686" s="153"/>
      <c r="AD7686" s="153"/>
      <c r="AE7686" s="190"/>
      <c r="AF7686" s="189"/>
      <c r="AG7686" s="190"/>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5"/>
      <c r="Y7687" s="171"/>
      <c r="Z7687" s="172"/>
      <c r="AA7687" s="209"/>
      <c r="AB7687" s="189"/>
      <c r="AC7687" s="153"/>
      <c r="AD7687" s="153"/>
      <c r="AE7687" s="190"/>
      <c r="AF7687" s="189"/>
      <c r="AG7687" s="190"/>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5"/>
      <c r="Y7688" s="171"/>
      <c r="Z7688" s="172"/>
      <c r="AA7688" s="209"/>
      <c r="AB7688" s="189"/>
      <c r="AC7688" s="153"/>
      <c r="AD7688" s="153"/>
      <c r="AE7688" s="190"/>
      <c r="AF7688" s="189"/>
      <c r="AG7688" s="190"/>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5"/>
      <c r="Y7689" s="171"/>
      <c r="Z7689" s="172"/>
      <c r="AA7689" s="209"/>
      <c r="AB7689" s="189"/>
      <c r="AC7689" s="153"/>
      <c r="AD7689" s="153"/>
      <c r="AE7689" s="190"/>
      <c r="AF7689" s="189"/>
      <c r="AG7689" s="190"/>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5"/>
      <c r="Y7690" s="171"/>
      <c r="Z7690" s="172"/>
      <c r="AA7690" s="209"/>
      <c r="AB7690" s="189"/>
      <c r="AC7690" s="153"/>
      <c r="AD7690" s="153"/>
      <c r="AE7690" s="190"/>
      <c r="AF7690" s="189"/>
      <c r="AG7690" s="190"/>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5"/>
      <c r="Y7691" s="171"/>
      <c r="Z7691" s="172"/>
      <c r="AA7691" s="209"/>
      <c r="AB7691" s="189"/>
      <c r="AC7691" s="153"/>
      <c r="AD7691" s="153"/>
      <c r="AE7691" s="190"/>
      <c r="AF7691" s="189"/>
      <c r="AG7691" s="190"/>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5"/>
      <c r="Y7692" s="171"/>
      <c r="Z7692" s="172"/>
      <c r="AA7692" s="209"/>
      <c r="AB7692" s="189"/>
      <c r="AC7692" s="153"/>
      <c r="AD7692" s="153"/>
      <c r="AE7692" s="190"/>
      <c r="AF7692" s="189"/>
      <c r="AG7692" s="190"/>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5"/>
      <c r="Y7693" s="171"/>
      <c r="Z7693" s="172"/>
      <c r="AA7693" s="209"/>
      <c r="AB7693" s="189"/>
      <c r="AC7693" s="153"/>
      <c r="AD7693" s="153"/>
      <c r="AE7693" s="190"/>
      <c r="AF7693" s="189"/>
      <c r="AG7693" s="190"/>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5"/>
      <c r="Y7694" s="171"/>
      <c r="Z7694" s="172"/>
      <c r="AA7694" s="209"/>
      <c r="AB7694" s="189"/>
      <c r="AC7694" s="153"/>
      <c r="AD7694" s="153"/>
      <c r="AE7694" s="190"/>
      <c r="AF7694" s="189"/>
      <c r="AG7694" s="190"/>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5"/>
      <c r="Y7695" s="171"/>
      <c r="Z7695" s="172"/>
      <c r="AA7695" s="209"/>
      <c r="AB7695" s="189"/>
      <c r="AC7695" s="153"/>
      <c r="AD7695" s="153"/>
      <c r="AE7695" s="190"/>
      <c r="AF7695" s="189"/>
      <c r="AG7695" s="190"/>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5"/>
      <c r="Y7696" s="171"/>
      <c r="Z7696" s="172"/>
      <c r="AA7696" s="209"/>
      <c r="AB7696" s="189"/>
      <c r="AC7696" s="153"/>
      <c r="AD7696" s="153"/>
      <c r="AE7696" s="190"/>
      <c r="AF7696" s="189"/>
      <c r="AG7696" s="190"/>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5"/>
      <c r="Y7697" s="171"/>
      <c r="Z7697" s="172"/>
      <c r="AA7697" s="209"/>
      <c r="AB7697" s="189"/>
      <c r="AC7697" s="153"/>
      <c r="AD7697" s="153"/>
      <c r="AE7697" s="190"/>
      <c r="AF7697" s="189"/>
      <c r="AG7697" s="190"/>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5"/>
      <c r="Y7698" s="171"/>
      <c r="Z7698" s="172"/>
      <c r="AA7698" s="209"/>
      <c r="AB7698" s="189"/>
      <c r="AC7698" s="153"/>
      <c r="AD7698" s="153"/>
      <c r="AE7698" s="190"/>
      <c r="AF7698" s="189"/>
      <c r="AG7698" s="190"/>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5"/>
      <c r="Y7699" s="171"/>
      <c r="Z7699" s="172"/>
      <c r="AA7699" s="209"/>
      <c r="AB7699" s="189"/>
      <c r="AC7699" s="153"/>
      <c r="AD7699" s="153"/>
      <c r="AE7699" s="190"/>
      <c r="AF7699" s="189"/>
      <c r="AG7699" s="190"/>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5"/>
      <c r="Y7700" s="171"/>
      <c r="Z7700" s="172"/>
      <c r="AA7700" s="209"/>
      <c r="AB7700" s="189"/>
      <c r="AC7700" s="153"/>
      <c r="AD7700" s="153"/>
      <c r="AE7700" s="190"/>
      <c r="AF7700" s="189"/>
      <c r="AG7700" s="190"/>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5"/>
      <c r="Y7701" s="171"/>
      <c r="Z7701" s="172"/>
      <c r="AA7701" s="209"/>
      <c r="AB7701" s="189"/>
      <c r="AC7701" s="153"/>
      <c r="AD7701" s="153"/>
      <c r="AE7701" s="190"/>
      <c r="AF7701" s="189"/>
      <c r="AG7701" s="190"/>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5"/>
      <c r="Y7702" s="171"/>
      <c r="Z7702" s="172"/>
      <c r="AA7702" s="209"/>
      <c r="AB7702" s="189"/>
      <c r="AC7702" s="153"/>
      <c r="AD7702" s="153"/>
      <c r="AE7702" s="190"/>
      <c r="AF7702" s="189"/>
      <c r="AG7702" s="190"/>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5"/>
      <c r="Y7703" s="171"/>
      <c r="Z7703" s="172"/>
      <c r="AA7703" s="209"/>
      <c r="AB7703" s="189"/>
      <c r="AC7703" s="153"/>
      <c r="AD7703" s="153"/>
      <c r="AE7703" s="190"/>
      <c r="AF7703" s="189"/>
      <c r="AG7703" s="190"/>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5"/>
      <c r="Y7704" s="171"/>
      <c r="Z7704" s="172"/>
      <c r="AA7704" s="209"/>
      <c r="AB7704" s="189"/>
      <c r="AC7704" s="153"/>
      <c r="AD7704" s="153"/>
      <c r="AE7704" s="190"/>
      <c r="AF7704" s="189"/>
      <c r="AG7704" s="190"/>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5"/>
      <c r="Y7705" s="171"/>
      <c r="Z7705" s="172"/>
      <c r="AA7705" s="209"/>
      <c r="AB7705" s="189"/>
      <c r="AC7705" s="153"/>
      <c r="AD7705" s="153"/>
      <c r="AE7705" s="190"/>
      <c r="AF7705" s="189"/>
      <c r="AG7705" s="190"/>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5"/>
      <c r="Y7706" s="171"/>
      <c r="Z7706" s="172"/>
      <c r="AA7706" s="209"/>
      <c r="AB7706" s="189"/>
      <c r="AC7706" s="153"/>
      <c r="AD7706" s="153"/>
      <c r="AE7706" s="190"/>
      <c r="AF7706" s="189"/>
      <c r="AG7706" s="190"/>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5"/>
      <c r="Y7707" s="171"/>
      <c r="Z7707" s="172"/>
      <c r="AA7707" s="209"/>
      <c r="AB7707" s="189"/>
      <c r="AC7707" s="153"/>
      <c r="AD7707" s="153"/>
      <c r="AE7707" s="190"/>
      <c r="AF7707" s="189"/>
      <c r="AG7707" s="190"/>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5"/>
      <c r="Y7708" s="171"/>
      <c r="Z7708" s="172"/>
      <c r="AA7708" s="209"/>
      <c r="AB7708" s="189"/>
      <c r="AC7708" s="153"/>
      <c r="AD7708" s="153"/>
      <c r="AE7708" s="190"/>
      <c r="AF7708" s="189"/>
      <c r="AG7708" s="190"/>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5"/>
      <c r="Y7709" s="171"/>
      <c r="Z7709" s="172"/>
      <c r="AA7709" s="209"/>
      <c r="AB7709" s="189"/>
      <c r="AC7709" s="153"/>
      <c r="AD7709" s="153"/>
      <c r="AE7709" s="190"/>
      <c r="AF7709" s="189"/>
      <c r="AG7709" s="190"/>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5"/>
      <c r="Y7710" s="171"/>
      <c r="Z7710" s="172"/>
      <c r="AA7710" s="209"/>
      <c r="AB7710" s="189"/>
      <c r="AC7710" s="153"/>
      <c r="AD7710" s="153"/>
      <c r="AE7710" s="190"/>
      <c r="AF7710" s="189"/>
      <c r="AG7710" s="190"/>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5"/>
      <c r="Y7711" s="171"/>
      <c r="Z7711" s="172"/>
      <c r="AA7711" s="209"/>
      <c r="AB7711" s="189"/>
      <c r="AC7711" s="153"/>
      <c r="AD7711" s="153"/>
      <c r="AE7711" s="190"/>
      <c r="AF7711" s="189"/>
      <c r="AG7711" s="190"/>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5"/>
      <c r="Y7712" s="171"/>
      <c r="Z7712" s="172"/>
      <c r="AA7712" s="209"/>
      <c r="AB7712" s="189"/>
      <c r="AC7712" s="153"/>
      <c r="AD7712" s="153"/>
      <c r="AE7712" s="190"/>
      <c r="AF7712" s="189"/>
      <c r="AG7712" s="190"/>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5"/>
      <c r="Y7713" s="171"/>
      <c r="Z7713" s="172"/>
      <c r="AA7713" s="209"/>
      <c r="AB7713" s="189"/>
      <c r="AC7713" s="153"/>
      <c r="AD7713" s="153"/>
      <c r="AE7713" s="190"/>
      <c r="AF7713" s="189"/>
      <c r="AG7713" s="190"/>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5"/>
      <c r="Y7714" s="171"/>
      <c r="Z7714" s="172"/>
      <c r="AA7714" s="209"/>
      <c r="AB7714" s="189"/>
      <c r="AC7714" s="153"/>
      <c r="AD7714" s="153"/>
      <c r="AE7714" s="190"/>
      <c r="AF7714" s="189"/>
      <c r="AG7714" s="190"/>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5"/>
      <c r="Y7715" s="171"/>
      <c r="Z7715" s="172"/>
      <c r="AA7715" s="209"/>
      <c r="AB7715" s="189"/>
      <c r="AC7715" s="153"/>
      <c r="AD7715" s="153"/>
      <c r="AE7715" s="190"/>
      <c r="AF7715" s="189"/>
      <c r="AG7715" s="190"/>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5"/>
      <c r="Y7716" s="171"/>
      <c r="Z7716" s="172"/>
      <c r="AA7716" s="209"/>
      <c r="AB7716" s="189"/>
      <c r="AC7716" s="153"/>
      <c r="AD7716" s="153"/>
      <c r="AE7716" s="190"/>
      <c r="AF7716" s="189"/>
      <c r="AG7716" s="190"/>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5"/>
      <c r="Y7717" s="171"/>
      <c r="Z7717" s="172"/>
      <c r="AA7717" s="209"/>
      <c r="AB7717" s="189"/>
      <c r="AC7717" s="153"/>
      <c r="AD7717" s="153"/>
      <c r="AE7717" s="190"/>
      <c r="AF7717" s="189"/>
      <c r="AG7717" s="190"/>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5"/>
      <c r="Y7718" s="171"/>
      <c r="Z7718" s="172"/>
      <c r="AA7718" s="209"/>
      <c r="AB7718" s="189"/>
      <c r="AC7718" s="153"/>
      <c r="AD7718" s="153"/>
      <c r="AE7718" s="190"/>
      <c r="AF7718" s="189"/>
      <c r="AG7718" s="190"/>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5"/>
      <c r="Y7719" s="171"/>
      <c r="Z7719" s="172"/>
      <c r="AA7719" s="209"/>
      <c r="AB7719" s="189"/>
      <c r="AC7719" s="153"/>
      <c r="AD7719" s="153"/>
      <c r="AE7719" s="190"/>
      <c r="AF7719" s="189"/>
      <c r="AG7719" s="190"/>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5"/>
      <c r="Y7720" s="171"/>
      <c r="Z7720" s="172"/>
      <c r="AA7720" s="209"/>
      <c r="AB7720" s="189"/>
      <c r="AC7720" s="153"/>
      <c r="AD7720" s="153"/>
      <c r="AE7720" s="190"/>
      <c r="AF7720" s="189"/>
      <c r="AG7720" s="190"/>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5"/>
      <c r="Y7721" s="171"/>
      <c r="Z7721" s="172"/>
      <c r="AA7721" s="209"/>
      <c r="AB7721" s="189"/>
      <c r="AC7721" s="153"/>
      <c r="AD7721" s="153"/>
      <c r="AE7721" s="190"/>
      <c r="AF7721" s="189"/>
      <c r="AG7721" s="190"/>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5"/>
      <c r="Y7722" s="171"/>
      <c r="Z7722" s="172"/>
      <c r="AA7722" s="209"/>
      <c r="AB7722" s="189"/>
      <c r="AC7722" s="153"/>
      <c r="AD7722" s="153"/>
      <c r="AE7722" s="190"/>
      <c r="AF7722" s="189"/>
      <c r="AG7722" s="190"/>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5"/>
      <c r="Y7723" s="171"/>
      <c r="Z7723" s="172"/>
      <c r="AA7723" s="209"/>
      <c r="AB7723" s="189"/>
      <c r="AC7723" s="153"/>
      <c r="AD7723" s="153"/>
      <c r="AE7723" s="190"/>
      <c r="AF7723" s="189"/>
      <c r="AG7723" s="190"/>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5"/>
      <c r="Y7724" s="171"/>
      <c r="Z7724" s="172"/>
      <c r="AA7724" s="209"/>
      <c r="AB7724" s="189"/>
      <c r="AC7724" s="153"/>
      <c r="AD7724" s="153"/>
      <c r="AE7724" s="190"/>
      <c r="AF7724" s="189"/>
      <c r="AG7724" s="190"/>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5"/>
      <c r="Y7725" s="171"/>
      <c r="Z7725" s="172"/>
      <c r="AA7725" s="209"/>
      <c r="AB7725" s="189"/>
      <c r="AC7725" s="153"/>
      <c r="AD7725" s="153"/>
      <c r="AE7725" s="190"/>
      <c r="AF7725" s="189"/>
      <c r="AG7725" s="190"/>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5"/>
      <c r="Y7726" s="171"/>
      <c r="Z7726" s="172"/>
      <c r="AA7726" s="209"/>
      <c r="AB7726" s="189"/>
      <c r="AC7726" s="153"/>
      <c r="AD7726" s="153"/>
      <c r="AE7726" s="190"/>
      <c r="AF7726" s="189"/>
      <c r="AG7726" s="190"/>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5"/>
      <c r="Y7727" s="171"/>
      <c r="Z7727" s="172"/>
      <c r="AA7727" s="209"/>
      <c r="AB7727" s="189"/>
      <c r="AC7727" s="153"/>
      <c r="AD7727" s="153"/>
      <c r="AE7727" s="190"/>
      <c r="AF7727" s="189"/>
      <c r="AG7727" s="190"/>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5"/>
      <c r="Y7728" s="171"/>
      <c r="Z7728" s="172"/>
      <c r="AA7728" s="209"/>
      <c r="AB7728" s="189"/>
      <c r="AC7728" s="153"/>
      <c r="AD7728" s="153"/>
      <c r="AE7728" s="190"/>
      <c r="AF7728" s="189"/>
      <c r="AG7728" s="190"/>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5"/>
      <c r="Y7729" s="171"/>
      <c r="Z7729" s="172"/>
      <c r="AA7729" s="209"/>
      <c r="AB7729" s="189"/>
      <c r="AC7729" s="153"/>
      <c r="AD7729" s="153"/>
      <c r="AE7729" s="190"/>
      <c r="AF7729" s="189"/>
      <c r="AG7729" s="190"/>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5"/>
      <c r="Y7730" s="171"/>
      <c r="Z7730" s="172"/>
      <c r="AA7730" s="209"/>
      <c r="AB7730" s="189"/>
      <c r="AC7730" s="153"/>
      <c r="AD7730" s="153"/>
      <c r="AE7730" s="190"/>
      <c r="AF7730" s="189"/>
      <c r="AG7730" s="190"/>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5"/>
      <c r="Y7731" s="171"/>
      <c r="Z7731" s="172"/>
      <c r="AA7731" s="209"/>
      <c r="AB7731" s="189"/>
      <c r="AC7731" s="153"/>
      <c r="AD7731" s="153"/>
      <c r="AE7731" s="190"/>
      <c r="AF7731" s="189"/>
      <c r="AG7731" s="190"/>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5"/>
      <c r="Y7732" s="171"/>
      <c r="Z7732" s="172"/>
      <c r="AA7732" s="209"/>
      <c r="AB7732" s="189"/>
      <c r="AC7732" s="153"/>
      <c r="AD7732" s="153"/>
      <c r="AE7732" s="190"/>
      <c r="AF7732" s="189"/>
      <c r="AG7732" s="190"/>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5"/>
      <c r="Y7733" s="171"/>
      <c r="Z7733" s="172"/>
      <c r="AA7733" s="209"/>
      <c r="AB7733" s="189"/>
      <c r="AC7733" s="153"/>
      <c r="AD7733" s="153"/>
      <c r="AE7733" s="190"/>
      <c r="AF7733" s="189"/>
      <c r="AG7733" s="190"/>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5"/>
      <c r="Y7734" s="171"/>
      <c r="Z7734" s="172"/>
      <c r="AA7734" s="209"/>
      <c r="AB7734" s="189"/>
      <c r="AC7734" s="153"/>
      <c r="AD7734" s="153"/>
      <c r="AE7734" s="190"/>
      <c r="AF7734" s="189"/>
      <c r="AG7734" s="190"/>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5"/>
      <c r="Y7735" s="171"/>
      <c r="Z7735" s="172"/>
      <c r="AA7735" s="209"/>
      <c r="AB7735" s="189"/>
      <c r="AC7735" s="153"/>
      <c r="AD7735" s="153"/>
      <c r="AE7735" s="190"/>
      <c r="AF7735" s="189"/>
      <c r="AG7735" s="190"/>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5"/>
      <c r="Y7736" s="171"/>
      <c r="Z7736" s="172"/>
      <c r="AA7736" s="209"/>
      <c r="AB7736" s="189"/>
      <c r="AC7736" s="153"/>
      <c r="AD7736" s="153"/>
      <c r="AE7736" s="190"/>
      <c r="AF7736" s="189"/>
      <c r="AG7736" s="190"/>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5"/>
      <c r="Y7737" s="171"/>
      <c r="Z7737" s="172"/>
      <c r="AA7737" s="209"/>
      <c r="AB7737" s="189"/>
      <c r="AC7737" s="153"/>
      <c r="AD7737" s="153"/>
      <c r="AE7737" s="190"/>
      <c r="AF7737" s="189"/>
      <c r="AG7737" s="190"/>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5"/>
      <c r="Y7738" s="171"/>
      <c r="Z7738" s="172"/>
      <c r="AA7738" s="209"/>
      <c r="AB7738" s="189"/>
      <c r="AC7738" s="153"/>
      <c r="AD7738" s="153"/>
      <c r="AE7738" s="190"/>
      <c r="AF7738" s="189"/>
      <c r="AG7738" s="190"/>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5"/>
      <c r="Y7739" s="171"/>
      <c r="Z7739" s="172"/>
      <c r="AA7739" s="209"/>
      <c r="AB7739" s="189"/>
      <c r="AC7739" s="153"/>
      <c r="AD7739" s="153"/>
      <c r="AE7739" s="190"/>
      <c r="AF7739" s="189"/>
      <c r="AG7739" s="190"/>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5"/>
      <c r="Y7740" s="171"/>
      <c r="Z7740" s="172"/>
      <c r="AA7740" s="209"/>
      <c r="AB7740" s="189"/>
      <c r="AC7740" s="153"/>
      <c r="AD7740" s="153"/>
      <c r="AE7740" s="190"/>
      <c r="AF7740" s="189"/>
      <c r="AG7740" s="190"/>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5"/>
      <c r="Y7741" s="171"/>
      <c r="Z7741" s="172"/>
      <c r="AA7741" s="209"/>
      <c r="AB7741" s="189"/>
      <c r="AC7741" s="153"/>
      <c r="AD7741" s="153"/>
      <c r="AE7741" s="190"/>
      <c r="AF7741" s="189"/>
      <c r="AG7741" s="190"/>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5"/>
      <c r="Y7742" s="171"/>
      <c r="Z7742" s="172"/>
      <c r="AA7742" s="209"/>
      <c r="AB7742" s="189"/>
      <c r="AC7742" s="153"/>
      <c r="AD7742" s="153"/>
      <c r="AE7742" s="190"/>
      <c r="AF7742" s="189"/>
      <c r="AG7742" s="190"/>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5"/>
      <c r="Y7743" s="171"/>
      <c r="Z7743" s="172"/>
      <c r="AA7743" s="209"/>
      <c r="AB7743" s="189"/>
      <c r="AC7743" s="153"/>
      <c r="AD7743" s="153"/>
      <c r="AE7743" s="190"/>
      <c r="AF7743" s="189"/>
      <c r="AG7743" s="190"/>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5"/>
      <c r="Y7744" s="171"/>
      <c r="Z7744" s="172"/>
      <c r="AA7744" s="209"/>
      <c r="AB7744" s="189"/>
      <c r="AC7744" s="153"/>
      <c r="AD7744" s="153"/>
      <c r="AE7744" s="190"/>
      <c r="AF7744" s="189"/>
      <c r="AG7744" s="190"/>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5"/>
      <c r="Y7745" s="171"/>
      <c r="Z7745" s="172"/>
      <c r="AA7745" s="209"/>
      <c r="AB7745" s="189"/>
      <c r="AC7745" s="153"/>
      <c r="AD7745" s="153"/>
      <c r="AE7745" s="190"/>
      <c r="AF7745" s="189"/>
      <c r="AG7745" s="190"/>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5"/>
      <c r="Y7746" s="171"/>
      <c r="Z7746" s="172"/>
      <c r="AA7746" s="209"/>
      <c r="AB7746" s="189"/>
      <c r="AC7746" s="153"/>
      <c r="AD7746" s="153"/>
      <c r="AE7746" s="190"/>
      <c r="AF7746" s="189"/>
      <c r="AG7746" s="190"/>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5"/>
      <c r="Y7747" s="171"/>
      <c r="Z7747" s="172"/>
      <c r="AA7747" s="209"/>
      <c r="AB7747" s="189"/>
      <c r="AC7747" s="153"/>
      <c r="AD7747" s="153"/>
      <c r="AE7747" s="190"/>
      <c r="AF7747" s="189"/>
      <c r="AG7747" s="190"/>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5"/>
      <c r="Y7748" s="171"/>
      <c r="Z7748" s="172"/>
      <c r="AA7748" s="209"/>
      <c r="AB7748" s="189"/>
      <c r="AC7748" s="153"/>
      <c r="AD7748" s="153"/>
      <c r="AE7748" s="190"/>
      <c r="AF7748" s="189"/>
      <c r="AG7748" s="190"/>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5"/>
      <c r="Y7749" s="171"/>
      <c r="Z7749" s="172"/>
      <c r="AA7749" s="209"/>
      <c r="AB7749" s="189"/>
      <c r="AC7749" s="153"/>
      <c r="AD7749" s="153"/>
      <c r="AE7749" s="190"/>
      <c r="AF7749" s="189"/>
      <c r="AG7749" s="190"/>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5"/>
      <c r="Y7750" s="171"/>
      <c r="Z7750" s="172"/>
      <c r="AA7750" s="209"/>
      <c r="AB7750" s="189"/>
      <c r="AC7750" s="153"/>
      <c r="AD7750" s="153"/>
      <c r="AE7750" s="190"/>
      <c r="AF7750" s="189"/>
      <c r="AG7750" s="190"/>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5"/>
      <c r="Y7751" s="171"/>
      <c r="Z7751" s="172"/>
      <c r="AA7751" s="209"/>
      <c r="AB7751" s="189"/>
      <c r="AC7751" s="153"/>
      <c r="AD7751" s="153"/>
      <c r="AE7751" s="190"/>
      <c r="AF7751" s="189"/>
      <c r="AG7751" s="190"/>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5"/>
      <c r="Y7752" s="171"/>
      <c r="Z7752" s="172"/>
      <c r="AA7752" s="209"/>
      <c r="AB7752" s="189"/>
      <c r="AC7752" s="153"/>
      <c r="AD7752" s="153"/>
      <c r="AE7752" s="190"/>
      <c r="AF7752" s="189"/>
      <c r="AG7752" s="190"/>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5"/>
      <c r="Y7753" s="171"/>
      <c r="Z7753" s="172"/>
      <c r="AA7753" s="209"/>
      <c r="AB7753" s="189"/>
      <c r="AC7753" s="153"/>
      <c r="AD7753" s="153"/>
      <c r="AE7753" s="190"/>
      <c r="AF7753" s="189"/>
      <c r="AG7753" s="190"/>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5"/>
      <c r="Y7754" s="171"/>
      <c r="Z7754" s="172"/>
      <c r="AA7754" s="209"/>
      <c r="AB7754" s="189"/>
      <c r="AC7754" s="153"/>
      <c r="AD7754" s="153"/>
      <c r="AE7754" s="190"/>
      <c r="AF7754" s="189"/>
      <c r="AG7754" s="190"/>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5"/>
      <c r="Y7755" s="171"/>
      <c r="Z7755" s="172"/>
      <c r="AA7755" s="209"/>
      <c r="AB7755" s="189"/>
      <c r="AC7755" s="153"/>
      <c r="AD7755" s="153"/>
      <c r="AE7755" s="190"/>
      <c r="AF7755" s="189"/>
      <c r="AG7755" s="190"/>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5"/>
      <c r="Y7756" s="171"/>
      <c r="Z7756" s="172"/>
      <c r="AA7756" s="209"/>
      <c r="AB7756" s="189"/>
      <c r="AC7756" s="153"/>
      <c r="AD7756" s="153"/>
      <c r="AE7756" s="190"/>
      <c r="AF7756" s="189"/>
      <c r="AG7756" s="190"/>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5"/>
      <c r="Y7757" s="171"/>
      <c r="Z7757" s="172"/>
      <c r="AA7757" s="209"/>
      <c r="AB7757" s="189"/>
      <c r="AC7757" s="153"/>
      <c r="AD7757" s="153"/>
      <c r="AE7757" s="190"/>
      <c r="AF7757" s="189"/>
      <c r="AG7757" s="190"/>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5"/>
      <c r="Y7758" s="171"/>
      <c r="Z7758" s="172"/>
      <c r="AA7758" s="209"/>
      <c r="AB7758" s="189"/>
      <c r="AC7758" s="153"/>
      <c r="AD7758" s="153"/>
      <c r="AE7758" s="190"/>
      <c r="AF7758" s="189"/>
      <c r="AG7758" s="190"/>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5"/>
      <c r="Y7759" s="171"/>
      <c r="Z7759" s="172"/>
      <c r="AA7759" s="209"/>
      <c r="AB7759" s="189"/>
      <c r="AC7759" s="153"/>
      <c r="AD7759" s="153"/>
      <c r="AE7759" s="190"/>
      <c r="AF7759" s="189"/>
      <c r="AG7759" s="190"/>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5"/>
      <c r="Y7760" s="171"/>
      <c r="Z7760" s="172"/>
      <c r="AA7760" s="209"/>
      <c r="AB7760" s="189"/>
      <c r="AC7760" s="153"/>
      <c r="AD7760" s="153"/>
      <c r="AE7760" s="190"/>
      <c r="AF7760" s="189"/>
      <c r="AG7760" s="190"/>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5"/>
      <c r="Y7761" s="171"/>
      <c r="Z7761" s="172"/>
      <c r="AA7761" s="209"/>
      <c r="AB7761" s="189"/>
      <c r="AC7761" s="153"/>
      <c r="AD7761" s="153"/>
      <c r="AE7761" s="190"/>
      <c r="AF7761" s="189"/>
      <c r="AG7761" s="190"/>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5"/>
      <c r="Y7762" s="171"/>
      <c r="Z7762" s="172"/>
      <c r="AA7762" s="209"/>
      <c r="AB7762" s="189"/>
      <c r="AC7762" s="153"/>
      <c r="AD7762" s="153"/>
      <c r="AE7762" s="190"/>
      <c r="AF7762" s="189"/>
      <c r="AG7762" s="190"/>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5"/>
      <c r="Y7763" s="171"/>
      <c r="Z7763" s="172"/>
      <c r="AA7763" s="209"/>
      <c r="AB7763" s="189"/>
      <c r="AC7763" s="153"/>
      <c r="AD7763" s="153"/>
      <c r="AE7763" s="190"/>
      <c r="AF7763" s="189"/>
      <c r="AG7763" s="190"/>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5"/>
      <c r="Y7764" s="171"/>
      <c r="Z7764" s="172"/>
      <c r="AA7764" s="209"/>
      <c r="AB7764" s="189"/>
      <c r="AC7764" s="153"/>
      <c r="AD7764" s="153"/>
      <c r="AE7764" s="190"/>
      <c r="AF7764" s="189"/>
      <c r="AG7764" s="190"/>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5"/>
      <c r="Y7765" s="171"/>
      <c r="Z7765" s="172"/>
      <c r="AA7765" s="209"/>
      <c r="AB7765" s="189"/>
      <c r="AC7765" s="153"/>
      <c r="AD7765" s="153"/>
      <c r="AE7765" s="190"/>
      <c r="AF7765" s="189"/>
      <c r="AG7765" s="190"/>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5"/>
      <c r="Y7766" s="171"/>
      <c r="Z7766" s="172"/>
      <c r="AA7766" s="209"/>
      <c r="AB7766" s="189"/>
      <c r="AC7766" s="153"/>
      <c r="AD7766" s="153"/>
      <c r="AE7766" s="190"/>
      <c r="AF7766" s="189"/>
      <c r="AG7766" s="190"/>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5"/>
      <c r="Y7767" s="171"/>
      <c r="Z7767" s="172"/>
      <c r="AA7767" s="209"/>
      <c r="AB7767" s="189"/>
      <c r="AC7767" s="153"/>
      <c r="AD7767" s="153"/>
      <c r="AE7767" s="190"/>
      <c r="AF7767" s="189"/>
      <c r="AG7767" s="190"/>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5"/>
      <c r="Y7768" s="171"/>
      <c r="Z7768" s="172"/>
      <c r="AA7768" s="209"/>
      <c r="AB7768" s="189"/>
      <c r="AC7768" s="153"/>
      <c r="AD7768" s="153"/>
      <c r="AE7768" s="190"/>
      <c r="AF7768" s="189"/>
      <c r="AG7768" s="190"/>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5"/>
      <c r="Y7769" s="171"/>
      <c r="Z7769" s="172"/>
      <c r="AA7769" s="209"/>
      <c r="AB7769" s="189"/>
      <c r="AC7769" s="153"/>
      <c r="AD7769" s="153"/>
      <c r="AE7769" s="190"/>
      <c r="AF7769" s="189"/>
      <c r="AG7769" s="190"/>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5"/>
      <c r="Y7770" s="171"/>
      <c r="Z7770" s="172"/>
      <c r="AA7770" s="209"/>
      <c r="AB7770" s="189"/>
      <c r="AC7770" s="153"/>
      <c r="AD7770" s="153"/>
      <c r="AE7770" s="190"/>
      <c r="AF7770" s="189"/>
      <c r="AG7770" s="190"/>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5"/>
      <c r="Y7771" s="171"/>
      <c r="Z7771" s="172"/>
      <c r="AA7771" s="209"/>
      <c r="AB7771" s="189"/>
      <c r="AC7771" s="153"/>
      <c r="AD7771" s="153"/>
      <c r="AE7771" s="190"/>
      <c r="AF7771" s="189"/>
      <c r="AG7771" s="190"/>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5"/>
      <c r="Y7772" s="171"/>
      <c r="Z7772" s="172"/>
      <c r="AA7772" s="209"/>
      <c r="AB7772" s="189"/>
      <c r="AC7772" s="153"/>
      <c r="AD7772" s="153"/>
      <c r="AE7772" s="190"/>
      <c r="AF7772" s="189"/>
      <c r="AG7772" s="190"/>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5"/>
      <c r="Y7773" s="171"/>
      <c r="Z7773" s="172"/>
      <c r="AA7773" s="209"/>
      <c r="AB7773" s="189"/>
      <c r="AC7773" s="153"/>
      <c r="AD7773" s="153"/>
      <c r="AE7773" s="190"/>
      <c r="AF7773" s="189"/>
      <c r="AG7773" s="190"/>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5"/>
      <c r="Y7774" s="171"/>
      <c r="Z7774" s="172"/>
      <c r="AA7774" s="209"/>
      <c r="AB7774" s="189"/>
      <c r="AC7774" s="153"/>
      <c r="AD7774" s="153"/>
      <c r="AE7774" s="190"/>
      <c r="AF7774" s="189"/>
      <c r="AG7774" s="190"/>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5"/>
      <c r="Y7775" s="171"/>
      <c r="Z7775" s="172"/>
      <c r="AA7775" s="209"/>
      <c r="AB7775" s="189"/>
      <c r="AC7775" s="153"/>
      <c r="AD7775" s="153"/>
      <c r="AE7775" s="190"/>
      <c r="AF7775" s="189"/>
      <c r="AG7775" s="190"/>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5"/>
      <c r="Y7776" s="171"/>
      <c r="Z7776" s="172"/>
      <c r="AA7776" s="209"/>
      <c r="AB7776" s="189"/>
      <c r="AC7776" s="153"/>
      <c r="AD7776" s="153"/>
      <c r="AE7776" s="190"/>
      <c r="AF7776" s="189"/>
      <c r="AG7776" s="190"/>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5"/>
      <c r="Y7777" s="171"/>
      <c r="Z7777" s="172"/>
      <c r="AA7777" s="209"/>
      <c r="AB7777" s="189"/>
      <c r="AC7777" s="153"/>
      <c r="AD7777" s="153"/>
      <c r="AE7777" s="190"/>
      <c r="AF7777" s="189"/>
      <c r="AG7777" s="190"/>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5"/>
      <c r="Y7778" s="171"/>
      <c r="Z7778" s="172"/>
      <c r="AA7778" s="209"/>
      <c r="AB7778" s="189"/>
      <c r="AC7778" s="153"/>
      <c r="AD7778" s="153"/>
      <c r="AE7778" s="190"/>
      <c r="AF7778" s="189"/>
      <c r="AG7778" s="190"/>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5"/>
      <c r="Y7779" s="171"/>
      <c r="Z7779" s="172"/>
      <c r="AA7779" s="209"/>
      <c r="AB7779" s="189"/>
      <c r="AC7779" s="153"/>
      <c r="AD7779" s="153"/>
      <c r="AE7779" s="190"/>
      <c r="AF7779" s="189"/>
      <c r="AG7779" s="190"/>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5"/>
      <c r="Y7780" s="171"/>
      <c r="Z7780" s="172"/>
      <c r="AA7780" s="209"/>
      <c r="AB7780" s="189"/>
      <c r="AC7780" s="153"/>
      <c r="AD7780" s="153"/>
      <c r="AE7780" s="190"/>
      <c r="AF7780" s="189"/>
      <c r="AG7780" s="190"/>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5"/>
      <c r="Y7781" s="171"/>
      <c r="Z7781" s="172"/>
      <c r="AA7781" s="209"/>
      <c r="AB7781" s="189"/>
      <c r="AC7781" s="153"/>
      <c r="AD7781" s="153"/>
      <c r="AE7781" s="190"/>
      <c r="AF7781" s="189"/>
      <c r="AG7781" s="190"/>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5"/>
      <c r="Y7782" s="171"/>
      <c r="Z7782" s="172"/>
      <c r="AA7782" s="209"/>
      <c r="AB7782" s="189"/>
      <c r="AC7782" s="153"/>
      <c r="AD7782" s="153"/>
      <c r="AE7782" s="190"/>
      <c r="AF7782" s="189"/>
      <c r="AG7782" s="190"/>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5"/>
      <c r="Y7783" s="171"/>
      <c r="Z7783" s="172"/>
      <c r="AA7783" s="209"/>
      <c r="AB7783" s="189"/>
      <c r="AC7783" s="153"/>
      <c r="AD7783" s="153"/>
      <c r="AE7783" s="190"/>
      <c r="AF7783" s="189"/>
      <c r="AG7783" s="190"/>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5"/>
      <c r="Y7784" s="171"/>
      <c r="Z7784" s="172"/>
      <c r="AA7784" s="209"/>
      <c r="AB7784" s="189"/>
      <c r="AC7784" s="153"/>
      <c r="AD7784" s="153"/>
      <c r="AE7784" s="190"/>
      <c r="AF7784" s="189"/>
      <c r="AG7784" s="190"/>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5"/>
      <c r="Y7785" s="171"/>
      <c r="Z7785" s="172"/>
      <c r="AA7785" s="209"/>
      <c r="AB7785" s="189"/>
      <c r="AC7785" s="153"/>
      <c r="AD7785" s="153"/>
      <c r="AE7785" s="190"/>
      <c r="AF7785" s="189"/>
      <c r="AG7785" s="190"/>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5"/>
      <c r="Y7786" s="171"/>
      <c r="Z7786" s="172"/>
      <c r="AA7786" s="209"/>
      <c r="AB7786" s="189"/>
      <c r="AC7786" s="153"/>
      <c r="AD7786" s="153"/>
      <c r="AE7786" s="190"/>
      <c r="AF7786" s="189"/>
      <c r="AG7786" s="190"/>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5"/>
      <c r="Y7787" s="171"/>
      <c r="Z7787" s="172"/>
      <c r="AA7787" s="209"/>
      <c r="AB7787" s="189"/>
      <c r="AC7787" s="153"/>
      <c r="AD7787" s="153"/>
      <c r="AE7787" s="190"/>
      <c r="AF7787" s="189"/>
      <c r="AG7787" s="190"/>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5"/>
      <c r="Y7788" s="171"/>
      <c r="Z7788" s="172"/>
      <c r="AA7788" s="209"/>
      <c r="AB7788" s="189"/>
      <c r="AC7788" s="153"/>
      <c r="AD7788" s="153"/>
      <c r="AE7788" s="190"/>
      <c r="AF7788" s="189"/>
      <c r="AG7788" s="190"/>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5"/>
      <c r="Y7789" s="171"/>
      <c r="Z7789" s="172"/>
      <c r="AA7789" s="209"/>
      <c r="AB7789" s="189"/>
      <c r="AC7789" s="153"/>
      <c r="AD7789" s="153"/>
      <c r="AE7789" s="190"/>
      <c r="AF7789" s="189"/>
      <c r="AG7789" s="190"/>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5"/>
      <c r="Y7790" s="171"/>
      <c r="Z7790" s="172"/>
      <c r="AA7790" s="209"/>
      <c r="AB7790" s="189"/>
      <c r="AC7790" s="153"/>
      <c r="AD7790" s="153"/>
      <c r="AE7790" s="190"/>
      <c r="AF7790" s="189"/>
      <c r="AG7790" s="190"/>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5"/>
      <c r="Y7791" s="171"/>
      <c r="Z7791" s="172"/>
      <c r="AA7791" s="209"/>
      <c r="AB7791" s="189"/>
      <c r="AC7791" s="153"/>
      <c r="AD7791" s="153"/>
      <c r="AE7791" s="190"/>
      <c r="AF7791" s="189"/>
      <c r="AG7791" s="190"/>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5"/>
      <c r="Y7792" s="171"/>
      <c r="Z7792" s="172"/>
      <c r="AA7792" s="209"/>
      <c r="AB7792" s="189"/>
      <c r="AC7792" s="153"/>
      <c r="AD7792" s="153"/>
      <c r="AE7792" s="190"/>
      <c r="AF7792" s="189"/>
      <c r="AG7792" s="190"/>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5"/>
      <c r="Y7793" s="171"/>
      <c r="Z7793" s="172"/>
      <c r="AA7793" s="209"/>
      <c r="AB7793" s="189"/>
      <c r="AC7793" s="153"/>
      <c r="AD7793" s="153"/>
      <c r="AE7793" s="190"/>
      <c r="AF7793" s="189"/>
      <c r="AG7793" s="190"/>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5"/>
      <c r="Y7794" s="171"/>
      <c r="Z7794" s="172"/>
      <c r="AA7794" s="209"/>
      <c r="AB7794" s="189"/>
      <c r="AC7794" s="153"/>
      <c r="AD7794" s="153"/>
      <c r="AE7794" s="190"/>
      <c r="AF7794" s="189"/>
      <c r="AG7794" s="190"/>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5"/>
      <c r="Y7795" s="171"/>
      <c r="Z7795" s="172"/>
      <c r="AA7795" s="209"/>
      <c r="AB7795" s="189"/>
      <c r="AC7795" s="153"/>
      <c r="AD7795" s="153"/>
      <c r="AE7795" s="190"/>
      <c r="AF7795" s="189"/>
      <c r="AG7795" s="190"/>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5"/>
      <c r="Y7796" s="171"/>
      <c r="Z7796" s="172"/>
      <c r="AA7796" s="209"/>
      <c r="AB7796" s="189"/>
      <c r="AC7796" s="153"/>
      <c r="AD7796" s="153"/>
      <c r="AE7796" s="190"/>
      <c r="AF7796" s="189"/>
      <c r="AG7796" s="190"/>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5"/>
      <c r="Y7797" s="171"/>
      <c r="Z7797" s="172"/>
      <c r="AA7797" s="209"/>
      <c r="AB7797" s="189"/>
      <c r="AC7797" s="153"/>
      <c r="AD7797" s="153"/>
      <c r="AE7797" s="190"/>
      <c r="AF7797" s="189"/>
      <c r="AG7797" s="190"/>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5"/>
      <c r="Y7798" s="171"/>
      <c r="Z7798" s="172"/>
      <c r="AA7798" s="209"/>
      <c r="AB7798" s="189"/>
      <c r="AC7798" s="153"/>
      <c r="AD7798" s="153"/>
      <c r="AE7798" s="190"/>
      <c r="AF7798" s="189"/>
      <c r="AG7798" s="190"/>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5"/>
      <c r="Y7799" s="171"/>
      <c r="Z7799" s="172"/>
      <c r="AA7799" s="209"/>
      <c r="AB7799" s="189"/>
      <c r="AC7799" s="153"/>
      <c r="AD7799" s="153"/>
      <c r="AE7799" s="190"/>
      <c r="AF7799" s="189"/>
      <c r="AG7799" s="190"/>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5"/>
      <c r="Y7800" s="171"/>
      <c r="Z7800" s="172"/>
      <c r="AA7800" s="209"/>
      <c r="AB7800" s="189"/>
      <c r="AC7800" s="153"/>
      <c r="AD7800" s="153"/>
      <c r="AE7800" s="190"/>
      <c r="AF7800" s="189"/>
      <c r="AG7800" s="190"/>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5"/>
      <c r="Y7801" s="171"/>
      <c r="Z7801" s="172"/>
      <c r="AA7801" s="209"/>
      <c r="AB7801" s="189"/>
      <c r="AC7801" s="153"/>
      <c r="AD7801" s="153"/>
      <c r="AE7801" s="190"/>
      <c r="AF7801" s="189"/>
      <c r="AG7801" s="190"/>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5"/>
      <c r="Y7802" s="171"/>
      <c r="Z7802" s="172"/>
      <c r="AA7802" s="209"/>
      <c r="AB7802" s="189"/>
      <c r="AC7802" s="153"/>
      <c r="AD7802" s="153"/>
      <c r="AE7802" s="190"/>
      <c r="AF7802" s="189"/>
      <c r="AG7802" s="190"/>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5"/>
      <c r="Y7803" s="171"/>
      <c r="Z7803" s="172"/>
      <c r="AA7803" s="209"/>
      <c r="AB7803" s="189"/>
      <c r="AC7803" s="153"/>
      <c r="AD7803" s="153"/>
      <c r="AE7803" s="190"/>
      <c r="AF7803" s="189"/>
      <c r="AG7803" s="190"/>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5"/>
      <c r="Y7804" s="171"/>
      <c r="Z7804" s="172"/>
      <c r="AA7804" s="209"/>
      <c r="AB7804" s="189"/>
      <c r="AC7804" s="153"/>
      <c r="AD7804" s="153"/>
      <c r="AE7804" s="190"/>
      <c r="AF7804" s="189"/>
      <c r="AG7804" s="190"/>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5"/>
      <c r="Y7805" s="171"/>
      <c r="Z7805" s="172"/>
      <c r="AA7805" s="209"/>
      <c r="AB7805" s="189"/>
      <c r="AC7805" s="153"/>
      <c r="AD7805" s="153"/>
      <c r="AE7805" s="190"/>
      <c r="AF7805" s="189"/>
      <c r="AG7805" s="190"/>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5"/>
      <c r="Y7806" s="171"/>
      <c r="Z7806" s="172"/>
      <c r="AA7806" s="209"/>
      <c r="AB7806" s="189"/>
      <c r="AC7806" s="153"/>
      <c r="AD7806" s="153"/>
      <c r="AE7806" s="190"/>
      <c r="AF7806" s="189"/>
      <c r="AG7806" s="190"/>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5"/>
      <c r="Y7807" s="171"/>
      <c r="Z7807" s="172"/>
      <c r="AA7807" s="209"/>
      <c r="AB7807" s="189"/>
      <c r="AC7807" s="153"/>
      <c r="AD7807" s="153"/>
      <c r="AE7807" s="190"/>
      <c r="AF7807" s="189"/>
      <c r="AG7807" s="190"/>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5"/>
      <c r="Y7808" s="171"/>
      <c r="Z7808" s="172"/>
      <c r="AA7808" s="209"/>
      <c r="AB7808" s="189"/>
      <c r="AC7808" s="153"/>
      <c r="AD7808" s="153"/>
      <c r="AE7808" s="190"/>
      <c r="AF7808" s="189"/>
      <c r="AG7808" s="190"/>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5"/>
      <c r="Y7809" s="171"/>
      <c r="Z7809" s="172"/>
      <c r="AA7809" s="209"/>
      <c r="AB7809" s="189"/>
      <c r="AC7809" s="153"/>
      <c r="AD7809" s="153"/>
      <c r="AE7809" s="190"/>
      <c r="AF7809" s="189"/>
      <c r="AG7809" s="190"/>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5"/>
      <c r="Y7810" s="171"/>
      <c r="Z7810" s="172"/>
      <c r="AA7810" s="209"/>
      <c r="AB7810" s="189"/>
      <c r="AC7810" s="153"/>
      <c r="AD7810" s="153"/>
      <c r="AE7810" s="190"/>
      <c r="AF7810" s="189"/>
      <c r="AG7810" s="190"/>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5"/>
      <c r="Y7811" s="171"/>
      <c r="Z7811" s="172"/>
      <c r="AA7811" s="209"/>
      <c r="AB7811" s="189"/>
      <c r="AC7811" s="153"/>
      <c r="AD7811" s="153"/>
      <c r="AE7811" s="190"/>
      <c r="AF7811" s="189"/>
      <c r="AG7811" s="190"/>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5"/>
      <c r="Y7812" s="171"/>
      <c r="Z7812" s="172"/>
      <c r="AA7812" s="209"/>
      <c r="AB7812" s="189"/>
      <c r="AC7812" s="153"/>
      <c r="AD7812" s="153"/>
      <c r="AE7812" s="190"/>
      <c r="AF7812" s="189"/>
      <c r="AG7812" s="190"/>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5"/>
      <c r="Y7813" s="171"/>
      <c r="Z7813" s="172"/>
      <c r="AA7813" s="209"/>
      <c r="AB7813" s="189"/>
      <c r="AC7813" s="153"/>
      <c r="AD7813" s="153"/>
      <c r="AE7813" s="190"/>
      <c r="AF7813" s="189"/>
      <c r="AG7813" s="190"/>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5"/>
      <c r="Y7814" s="171"/>
      <c r="Z7814" s="172"/>
      <c r="AA7814" s="209"/>
      <c r="AB7814" s="189"/>
      <c r="AC7814" s="153"/>
      <c r="AD7814" s="153"/>
      <c r="AE7814" s="190"/>
      <c r="AF7814" s="189"/>
      <c r="AG7814" s="190"/>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5"/>
      <c r="Y7815" s="171"/>
      <c r="Z7815" s="172"/>
      <c r="AA7815" s="209"/>
      <c r="AB7815" s="189"/>
      <c r="AC7815" s="153"/>
      <c r="AD7815" s="153"/>
      <c r="AE7815" s="190"/>
      <c r="AF7815" s="189"/>
      <c r="AG7815" s="190"/>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5"/>
      <c r="Y7816" s="171"/>
      <c r="Z7816" s="172"/>
      <c r="AA7816" s="209"/>
      <c r="AB7816" s="189"/>
      <c r="AC7816" s="153"/>
      <c r="AD7816" s="153"/>
      <c r="AE7816" s="190"/>
      <c r="AF7816" s="189"/>
      <c r="AG7816" s="190"/>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5"/>
      <c r="Y7817" s="171"/>
      <c r="Z7817" s="172"/>
      <c r="AA7817" s="209"/>
      <c r="AB7817" s="189"/>
      <c r="AC7817" s="153"/>
      <c r="AD7817" s="153"/>
      <c r="AE7817" s="190"/>
      <c r="AF7817" s="189"/>
      <c r="AG7817" s="190"/>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5"/>
      <c r="Y7818" s="171"/>
      <c r="Z7818" s="172"/>
      <c r="AA7818" s="209"/>
      <c r="AB7818" s="189"/>
      <c r="AC7818" s="153"/>
      <c r="AD7818" s="153"/>
      <c r="AE7818" s="190"/>
      <c r="AF7818" s="189"/>
      <c r="AG7818" s="190"/>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5"/>
      <c r="Y7819" s="171"/>
      <c r="Z7819" s="172"/>
      <c r="AA7819" s="209"/>
      <c r="AB7819" s="189"/>
      <c r="AC7819" s="153"/>
      <c r="AD7819" s="153"/>
      <c r="AE7819" s="190"/>
      <c r="AF7819" s="189"/>
      <c r="AG7819" s="190"/>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5"/>
      <c r="Y7820" s="171"/>
      <c r="Z7820" s="172"/>
      <c r="AA7820" s="209"/>
      <c r="AB7820" s="189"/>
      <c r="AC7820" s="153"/>
      <c r="AD7820" s="153"/>
      <c r="AE7820" s="190"/>
      <c r="AF7820" s="189"/>
      <c r="AG7820" s="190"/>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5"/>
      <c r="Y7821" s="171"/>
      <c r="Z7821" s="172"/>
      <c r="AA7821" s="209"/>
      <c r="AB7821" s="189"/>
      <c r="AC7821" s="153"/>
      <c r="AD7821" s="153"/>
      <c r="AE7821" s="190"/>
      <c r="AF7821" s="189"/>
      <c r="AG7821" s="190"/>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5"/>
      <c r="Y7822" s="171"/>
      <c r="Z7822" s="172"/>
      <c r="AA7822" s="209"/>
      <c r="AB7822" s="189"/>
      <c r="AC7822" s="153"/>
      <c r="AD7822" s="153"/>
      <c r="AE7822" s="190"/>
      <c r="AF7822" s="189"/>
      <c r="AG7822" s="190"/>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5"/>
      <c r="Y7823" s="171"/>
      <c r="Z7823" s="172"/>
      <c r="AA7823" s="209"/>
      <c r="AB7823" s="189"/>
      <c r="AC7823" s="153"/>
      <c r="AD7823" s="153"/>
      <c r="AE7823" s="190"/>
      <c r="AF7823" s="189"/>
      <c r="AG7823" s="190"/>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5"/>
      <c r="Y7824" s="171"/>
      <c r="Z7824" s="172"/>
      <c r="AA7824" s="209"/>
      <c r="AB7824" s="189"/>
      <c r="AC7824" s="153"/>
      <c r="AD7824" s="153"/>
      <c r="AE7824" s="190"/>
      <c r="AF7824" s="189"/>
      <c r="AG7824" s="190"/>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5"/>
      <c r="Y7825" s="171"/>
      <c r="Z7825" s="172"/>
      <c r="AA7825" s="209"/>
      <c r="AB7825" s="189"/>
      <c r="AC7825" s="153"/>
      <c r="AD7825" s="153"/>
      <c r="AE7825" s="190"/>
      <c r="AF7825" s="189"/>
      <c r="AG7825" s="190"/>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5"/>
      <c r="Y7826" s="171"/>
      <c r="Z7826" s="172"/>
      <c r="AA7826" s="209"/>
      <c r="AB7826" s="189"/>
      <c r="AC7826" s="153"/>
      <c r="AD7826" s="153"/>
      <c r="AE7826" s="190"/>
      <c r="AF7826" s="189"/>
      <c r="AG7826" s="190"/>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5"/>
      <c r="Y7827" s="171"/>
      <c r="Z7827" s="172"/>
      <c r="AA7827" s="209"/>
      <c r="AB7827" s="189"/>
      <c r="AC7827" s="153"/>
      <c r="AD7827" s="153"/>
      <c r="AE7827" s="190"/>
      <c r="AF7827" s="189"/>
      <c r="AG7827" s="190"/>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5"/>
      <c r="Y7828" s="171"/>
      <c r="Z7828" s="172"/>
      <c r="AA7828" s="209"/>
      <c r="AB7828" s="189"/>
      <c r="AC7828" s="153"/>
      <c r="AD7828" s="153"/>
      <c r="AE7828" s="190"/>
      <c r="AF7828" s="189"/>
      <c r="AG7828" s="190"/>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5"/>
      <c r="Y7829" s="171"/>
      <c r="Z7829" s="172"/>
      <c r="AA7829" s="209"/>
      <c r="AB7829" s="189"/>
      <c r="AC7829" s="153"/>
      <c r="AD7829" s="153"/>
      <c r="AE7829" s="190"/>
      <c r="AF7829" s="189"/>
      <c r="AG7829" s="190"/>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5"/>
      <c r="Y7830" s="171"/>
      <c r="Z7830" s="172"/>
      <c r="AA7830" s="209"/>
      <c r="AB7830" s="189"/>
      <c r="AC7830" s="153"/>
      <c r="AD7830" s="153"/>
      <c r="AE7830" s="190"/>
      <c r="AF7830" s="189"/>
      <c r="AG7830" s="190"/>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5"/>
      <c r="Y7831" s="171"/>
      <c r="Z7831" s="172"/>
      <c r="AA7831" s="209"/>
      <c r="AB7831" s="189"/>
      <c r="AC7831" s="153"/>
      <c r="AD7831" s="153"/>
      <c r="AE7831" s="190"/>
      <c r="AF7831" s="189"/>
      <c r="AG7831" s="190"/>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5"/>
      <c r="Y7832" s="171"/>
      <c r="Z7832" s="172"/>
      <c r="AA7832" s="209"/>
      <c r="AB7832" s="189"/>
      <c r="AC7832" s="153"/>
      <c r="AD7832" s="153"/>
      <c r="AE7832" s="190"/>
      <c r="AF7832" s="189"/>
      <c r="AG7832" s="190"/>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5"/>
      <c r="Y7833" s="171"/>
      <c r="Z7833" s="172"/>
      <c r="AA7833" s="209"/>
      <c r="AB7833" s="189"/>
      <c r="AC7833" s="153"/>
      <c r="AD7833" s="153"/>
      <c r="AE7833" s="190"/>
      <c r="AF7833" s="189"/>
      <c r="AG7833" s="190"/>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5"/>
      <c r="Y7834" s="171"/>
      <c r="Z7834" s="172"/>
      <c r="AA7834" s="209"/>
      <c r="AB7834" s="189"/>
      <c r="AC7834" s="153"/>
      <c r="AD7834" s="153"/>
      <c r="AE7834" s="190"/>
      <c r="AF7834" s="189"/>
      <c r="AG7834" s="190"/>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5"/>
      <c r="Y7835" s="171"/>
      <c r="Z7835" s="172"/>
      <c r="AA7835" s="209"/>
      <c r="AB7835" s="189"/>
      <c r="AC7835" s="153"/>
      <c r="AD7835" s="153"/>
      <c r="AE7835" s="190"/>
      <c r="AF7835" s="189"/>
      <c r="AG7835" s="190"/>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5"/>
      <c r="Y7836" s="171"/>
      <c r="Z7836" s="172"/>
      <c r="AA7836" s="209"/>
      <c r="AB7836" s="189"/>
      <c r="AC7836" s="153"/>
      <c r="AD7836" s="153"/>
      <c r="AE7836" s="190"/>
      <c r="AF7836" s="189"/>
      <c r="AG7836" s="190"/>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5"/>
      <c r="Y7837" s="171"/>
      <c r="Z7837" s="172"/>
      <c r="AA7837" s="209"/>
      <c r="AB7837" s="189"/>
      <c r="AC7837" s="153"/>
      <c r="AD7837" s="153"/>
      <c r="AE7837" s="190"/>
      <c r="AF7837" s="189"/>
      <c r="AG7837" s="190"/>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5"/>
      <c r="Y7838" s="171"/>
      <c r="Z7838" s="172"/>
      <c r="AA7838" s="209"/>
      <c r="AB7838" s="189"/>
      <c r="AC7838" s="153"/>
      <c r="AD7838" s="153"/>
      <c r="AE7838" s="190"/>
      <c r="AF7838" s="189"/>
      <c r="AG7838" s="190"/>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5"/>
      <c r="Y7839" s="171"/>
      <c r="Z7839" s="172"/>
      <c r="AA7839" s="209"/>
      <c r="AB7839" s="189"/>
      <c r="AC7839" s="153"/>
      <c r="AD7839" s="153"/>
      <c r="AE7839" s="190"/>
      <c r="AF7839" s="189"/>
      <c r="AG7839" s="190"/>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5"/>
      <c r="Y7840" s="171"/>
      <c r="Z7840" s="172"/>
      <c r="AA7840" s="209"/>
      <c r="AB7840" s="189"/>
      <c r="AC7840" s="153"/>
      <c r="AD7840" s="153"/>
      <c r="AE7840" s="190"/>
      <c r="AF7840" s="189"/>
      <c r="AG7840" s="190"/>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5"/>
      <c r="Y7841" s="171"/>
      <c r="Z7841" s="172"/>
      <c r="AA7841" s="209"/>
      <c r="AB7841" s="189"/>
      <c r="AC7841" s="153"/>
      <c r="AD7841" s="153"/>
      <c r="AE7841" s="190"/>
      <c r="AF7841" s="189"/>
      <c r="AG7841" s="190"/>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5"/>
      <c r="Y7842" s="171"/>
      <c r="Z7842" s="172"/>
      <c r="AA7842" s="209"/>
      <c r="AB7842" s="189"/>
      <c r="AC7842" s="153"/>
      <c r="AD7842" s="153"/>
      <c r="AE7842" s="190"/>
      <c r="AF7842" s="189"/>
      <c r="AG7842" s="190"/>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5"/>
      <c r="Y7843" s="171"/>
      <c r="Z7843" s="172"/>
      <c r="AA7843" s="209"/>
      <c r="AB7843" s="189"/>
      <c r="AC7843" s="153"/>
      <c r="AD7843" s="153"/>
      <c r="AE7843" s="190"/>
      <c r="AF7843" s="189"/>
      <c r="AG7843" s="190"/>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5"/>
      <c r="Y7844" s="171"/>
      <c r="Z7844" s="172"/>
      <c r="AA7844" s="209"/>
      <c r="AB7844" s="189"/>
      <c r="AC7844" s="153"/>
      <c r="AD7844" s="153"/>
      <c r="AE7844" s="190"/>
      <c r="AF7844" s="189"/>
      <c r="AG7844" s="190"/>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5"/>
      <c r="Y7845" s="171"/>
      <c r="Z7845" s="172"/>
      <c r="AA7845" s="209"/>
      <c r="AB7845" s="189"/>
      <c r="AC7845" s="153"/>
      <c r="AD7845" s="153"/>
      <c r="AE7845" s="190"/>
      <c r="AF7845" s="189"/>
      <c r="AG7845" s="190"/>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5"/>
      <c r="Y7846" s="171"/>
      <c r="Z7846" s="172"/>
      <c r="AA7846" s="209"/>
      <c r="AB7846" s="189"/>
      <c r="AC7846" s="153"/>
      <c r="AD7846" s="153"/>
      <c r="AE7846" s="190"/>
      <c r="AF7846" s="189"/>
      <c r="AG7846" s="190"/>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5"/>
      <c r="Y7847" s="171"/>
      <c r="Z7847" s="172"/>
      <c r="AA7847" s="209"/>
      <c r="AB7847" s="189"/>
      <c r="AC7847" s="153"/>
      <c r="AD7847" s="153"/>
      <c r="AE7847" s="190"/>
      <c r="AF7847" s="189"/>
      <c r="AG7847" s="190"/>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5"/>
      <c r="Y7848" s="171"/>
      <c r="Z7848" s="172"/>
      <c r="AA7848" s="209"/>
      <c r="AB7848" s="189"/>
      <c r="AC7848" s="153"/>
      <c r="AD7848" s="153"/>
      <c r="AE7848" s="190"/>
      <c r="AF7848" s="189"/>
      <c r="AG7848" s="190"/>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5"/>
      <c r="Y7849" s="171"/>
      <c r="Z7849" s="172"/>
      <c r="AA7849" s="209"/>
      <c r="AB7849" s="189"/>
      <c r="AC7849" s="153"/>
      <c r="AD7849" s="153"/>
      <c r="AE7849" s="190"/>
      <c r="AF7849" s="189"/>
      <c r="AG7849" s="190"/>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5"/>
      <c r="Y7850" s="171"/>
      <c r="Z7850" s="172"/>
      <c r="AA7850" s="209"/>
      <c r="AB7850" s="189"/>
      <c r="AC7850" s="153"/>
      <c r="AD7850" s="153"/>
      <c r="AE7850" s="190"/>
      <c r="AF7850" s="189"/>
      <c r="AG7850" s="190"/>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5"/>
      <c r="Y7851" s="171"/>
      <c r="Z7851" s="172"/>
      <c r="AA7851" s="209"/>
      <c r="AB7851" s="189"/>
      <c r="AC7851" s="153"/>
      <c r="AD7851" s="153"/>
      <c r="AE7851" s="190"/>
      <c r="AF7851" s="189"/>
      <c r="AG7851" s="190"/>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5"/>
      <c r="Y7852" s="171"/>
      <c r="Z7852" s="172"/>
      <c r="AA7852" s="209"/>
      <c r="AB7852" s="189"/>
      <c r="AC7852" s="153"/>
      <c r="AD7852" s="153"/>
      <c r="AE7852" s="190"/>
      <c r="AF7852" s="189"/>
      <c r="AG7852" s="190"/>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5"/>
      <c r="Y7853" s="171"/>
      <c r="Z7853" s="172"/>
      <c r="AA7853" s="209"/>
      <c r="AB7853" s="189"/>
      <c r="AC7853" s="153"/>
      <c r="AD7853" s="153"/>
      <c r="AE7853" s="190"/>
      <c r="AF7853" s="189"/>
      <c r="AG7853" s="190"/>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5"/>
      <c r="Y7854" s="171"/>
      <c r="Z7854" s="172"/>
      <c r="AA7854" s="209"/>
      <c r="AB7854" s="189"/>
      <c r="AC7854" s="153"/>
      <c r="AD7854" s="153"/>
      <c r="AE7854" s="190"/>
      <c r="AF7854" s="189"/>
      <c r="AG7854" s="190"/>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5"/>
      <c r="Y7855" s="171"/>
      <c r="Z7855" s="172"/>
      <c r="AA7855" s="209"/>
      <c r="AB7855" s="189"/>
      <c r="AC7855" s="153"/>
      <c r="AD7855" s="153"/>
      <c r="AE7855" s="190"/>
      <c r="AF7855" s="189"/>
      <c r="AG7855" s="190"/>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5"/>
      <c r="Y7856" s="171"/>
      <c r="Z7856" s="172"/>
      <c r="AA7856" s="209"/>
      <c r="AB7856" s="189"/>
      <c r="AC7856" s="153"/>
      <c r="AD7856" s="153"/>
      <c r="AE7856" s="190"/>
      <c r="AF7856" s="189"/>
      <c r="AG7856" s="190"/>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5"/>
      <c r="Y7857" s="171"/>
      <c r="Z7857" s="172"/>
      <c r="AA7857" s="209"/>
      <c r="AB7857" s="189"/>
      <c r="AC7857" s="153"/>
      <c r="AD7857" s="153"/>
      <c r="AE7857" s="190"/>
      <c r="AF7857" s="189"/>
      <c r="AG7857" s="190"/>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5"/>
      <c r="Y7858" s="171"/>
      <c r="Z7858" s="172"/>
      <c r="AA7858" s="209"/>
      <c r="AB7858" s="189"/>
      <c r="AC7858" s="153"/>
      <c r="AD7858" s="153"/>
      <c r="AE7858" s="190"/>
      <c r="AF7858" s="189"/>
      <c r="AG7858" s="190"/>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5"/>
      <c r="Y7859" s="171"/>
      <c r="Z7859" s="172"/>
      <c r="AA7859" s="209"/>
      <c r="AB7859" s="189"/>
      <c r="AC7859" s="153"/>
      <c r="AD7859" s="153"/>
      <c r="AE7859" s="190"/>
      <c r="AF7859" s="189"/>
      <c r="AG7859" s="190"/>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5"/>
      <c r="Y7860" s="171"/>
      <c r="Z7860" s="172"/>
      <c r="AA7860" s="209"/>
      <c r="AB7860" s="189"/>
      <c r="AC7860" s="153"/>
      <c r="AD7860" s="153"/>
      <c r="AE7860" s="190"/>
      <c r="AF7860" s="189"/>
      <c r="AG7860" s="190"/>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5"/>
      <c r="Y7861" s="171"/>
      <c r="Z7861" s="172"/>
      <c r="AA7861" s="209"/>
      <c r="AB7861" s="189"/>
      <c r="AC7861" s="153"/>
      <c r="AD7861" s="153"/>
      <c r="AE7861" s="190"/>
      <c r="AF7861" s="189"/>
      <c r="AG7861" s="190"/>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5"/>
      <c r="Y7862" s="171"/>
      <c r="Z7862" s="172"/>
      <c r="AA7862" s="209"/>
      <c r="AB7862" s="189"/>
      <c r="AC7862" s="153"/>
      <c r="AD7862" s="153"/>
      <c r="AE7862" s="190"/>
      <c r="AF7862" s="189"/>
      <c r="AG7862" s="190"/>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5"/>
      <c r="Y7863" s="171"/>
      <c r="Z7863" s="172"/>
      <c r="AA7863" s="209"/>
      <c r="AB7863" s="189"/>
      <c r="AC7863" s="153"/>
      <c r="AD7863" s="153"/>
      <c r="AE7863" s="190"/>
      <c r="AF7863" s="189"/>
      <c r="AG7863" s="190"/>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5"/>
      <c r="Y7864" s="171"/>
      <c r="Z7864" s="172"/>
      <c r="AA7864" s="209"/>
      <c r="AB7864" s="189"/>
      <c r="AC7864" s="153"/>
      <c r="AD7864" s="153"/>
      <c r="AE7864" s="190"/>
      <c r="AF7864" s="189"/>
      <c r="AG7864" s="190"/>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5"/>
      <c r="Y7865" s="171"/>
      <c r="Z7865" s="172"/>
      <c r="AA7865" s="209"/>
      <c r="AB7865" s="189"/>
      <c r="AC7865" s="153"/>
      <c r="AD7865" s="153"/>
      <c r="AE7865" s="190"/>
      <c r="AF7865" s="189"/>
      <c r="AG7865" s="190"/>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5"/>
      <c r="Y7866" s="171"/>
      <c r="Z7866" s="172"/>
      <c r="AA7866" s="209"/>
      <c r="AB7866" s="189"/>
      <c r="AC7866" s="153"/>
      <c r="AD7866" s="153"/>
      <c r="AE7866" s="190"/>
      <c r="AF7866" s="189"/>
      <c r="AG7866" s="190"/>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5"/>
      <c r="Y7867" s="171"/>
      <c r="Z7867" s="172"/>
      <c r="AA7867" s="209"/>
      <c r="AB7867" s="189"/>
      <c r="AC7867" s="153"/>
      <c r="AD7867" s="153"/>
      <c r="AE7867" s="190"/>
      <c r="AF7867" s="189"/>
      <c r="AG7867" s="190"/>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5"/>
      <c r="Y7868" s="171"/>
      <c r="Z7868" s="172"/>
      <c r="AA7868" s="209"/>
      <c r="AB7868" s="189"/>
      <c r="AC7868" s="153"/>
      <c r="AD7868" s="153"/>
      <c r="AE7868" s="190"/>
      <c r="AF7868" s="189"/>
      <c r="AG7868" s="190"/>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5"/>
      <c r="Y7869" s="171"/>
      <c r="Z7869" s="172"/>
      <c r="AA7869" s="209"/>
      <c r="AB7869" s="189"/>
      <c r="AC7869" s="153"/>
      <c r="AD7869" s="153"/>
      <c r="AE7869" s="190"/>
      <c r="AF7869" s="189"/>
      <c r="AG7869" s="190"/>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5"/>
      <c r="Y7870" s="171"/>
      <c r="Z7870" s="172"/>
      <c r="AA7870" s="209"/>
      <c r="AB7870" s="189"/>
      <c r="AC7870" s="153"/>
      <c r="AD7870" s="153"/>
      <c r="AE7870" s="190"/>
      <c r="AF7870" s="189"/>
      <c r="AG7870" s="190"/>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5"/>
      <c r="Y7871" s="171"/>
      <c r="Z7871" s="172"/>
      <c r="AA7871" s="209"/>
      <c r="AB7871" s="189"/>
      <c r="AC7871" s="153"/>
      <c r="AD7871" s="153"/>
      <c r="AE7871" s="190"/>
      <c r="AF7871" s="189"/>
      <c r="AG7871" s="190"/>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5"/>
      <c r="Y7872" s="171"/>
      <c r="Z7872" s="172"/>
      <c r="AA7872" s="209"/>
      <c r="AB7872" s="189"/>
      <c r="AC7872" s="153"/>
      <c r="AD7872" s="153"/>
      <c r="AE7872" s="190"/>
      <c r="AF7872" s="189"/>
      <c r="AG7872" s="190"/>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5"/>
      <c r="Y7873" s="171"/>
      <c r="Z7873" s="172"/>
      <c r="AA7873" s="209"/>
      <c r="AB7873" s="189"/>
      <c r="AC7873" s="153"/>
      <c r="AD7873" s="153"/>
      <c r="AE7873" s="190"/>
      <c r="AF7873" s="189"/>
      <c r="AG7873" s="190"/>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5"/>
      <c r="Y7874" s="171"/>
      <c r="Z7874" s="172"/>
      <c r="AA7874" s="209"/>
      <c r="AB7874" s="189"/>
      <c r="AC7874" s="153"/>
      <c r="AD7874" s="153"/>
      <c r="AE7874" s="190"/>
      <c r="AF7874" s="189"/>
      <c r="AG7874" s="190"/>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5"/>
      <c r="Y7875" s="171"/>
      <c r="Z7875" s="172"/>
      <c r="AA7875" s="209"/>
      <c r="AB7875" s="189"/>
      <c r="AC7875" s="153"/>
      <c r="AD7875" s="153"/>
      <c r="AE7875" s="190"/>
      <c r="AF7875" s="189"/>
      <c r="AG7875" s="190"/>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5"/>
      <c r="Y7876" s="171"/>
      <c r="Z7876" s="172"/>
      <c r="AA7876" s="209"/>
      <c r="AB7876" s="189"/>
      <c r="AC7876" s="153"/>
      <c r="AD7876" s="153"/>
      <c r="AE7876" s="190"/>
      <c r="AF7876" s="189"/>
      <c r="AG7876" s="190"/>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5"/>
      <c r="Y7877" s="171"/>
      <c r="Z7877" s="172"/>
      <c r="AA7877" s="209"/>
      <c r="AB7877" s="189"/>
      <c r="AC7877" s="153"/>
      <c r="AD7877" s="153"/>
      <c r="AE7877" s="190"/>
      <c r="AF7877" s="189"/>
      <c r="AG7877" s="190"/>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5"/>
      <c r="Y7878" s="171"/>
      <c r="Z7878" s="172"/>
      <c r="AA7878" s="209"/>
      <c r="AB7878" s="189"/>
      <c r="AC7878" s="153"/>
      <c r="AD7878" s="153"/>
      <c r="AE7878" s="190"/>
      <c r="AF7878" s="189"/>
      <c r="AG7878" s="190"/>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5"/>
      <c r="Y7879" s="171"/>
      <c r="Z7879" s="172"/>
      <c r="AA7879" s="209"/>
      <c r="AB7879" s="189"/>
      <c r="AC7879" s="153"/>
      <c r="AD7879" s="153"/>
      <c r="AE7879" s="190"/>
      <c r="AF7879" s="189"/>
      <c r="AG7879" s="190"/>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5"/>
      <c r="Y7880" s="171"/>
      <c r="Z7880" s="172"/>
      <c r="AA7880" s="209"/>
      <c r="AB7880" s="189"/>
      <c r="AC7880" s="153"/>
      <c r="AD7880" s="153"/>
      <c r="AE7880" s="190"/>
      <c r="AF7880" s="189"/>
      <c r="AG7880" s="190"/>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5"/>
      <c r="Y7881" s="171"/>
      <c r="Z7881" s="172"/>
      <c r="AA7881" s="209"/>
      <c r="AB7881" s="189"/>
      <c r="AC7881" s="153"/>
      <c r="AD7881" s="153"/>
      <c r="AE7881" s="190"/>
      <c r="AF7881" s="189"/>
      <c r="AG7881" s="190"/>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5"/>
      <c r="Y7882" s="171"/>
      <c r="Z7882" s="172"/>
      <c r="AA7882" s="209"/>
      <c r="AB7882" s="189"/>
      <c r="AC7882" s="153"/>
      <c r="AD7882" s="153"/>
      <c r="AE7882" s="190"/>
      <c r="AF7882" s="189"/>
      <c r="AG7882" s="190"/>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5"/>
      <c r="Y7883" s="171"/>
      <c r="Z7883" s="172"/>
      <c r="AA7883" s="209"/>
      <c r="AB7883" s="189"/>
      <c r="AC7883" s="153"/>
      <c r="AD7883" s="153"/>
      <c r="AE7883" s="190"/>
      <c r="AF7883" s="189"/>
      <c r="AG7883" s="190"/>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5"/>
      <c r="Y7884" s="171"/>
      <c r="Z7884" s="172"/>
      <c r="AA7884" s="209"/>
      <c r="AB7884" s="189"/>
      <c r="AC7884" s="153"/>
      <c r="AD7884" s="153"/>
      <c r="AE7884" s="190"/>
      <c r="AF7884" s="189"/>
      <c r="AG7884" s="190"/>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5"/>
      <c r="Y7885" s="171"/>
      <c r="Z7885" s="172"/>
      <c r="AA7885" s="209"/>
      <c r="AB7885" s="189"/>
      <c r="AC7885" s="153"/>
      <c r="AD7885" s="153"/>
      <c r="AE7885" s="190"/>
      <c r="AF7885" s="189"/>
      <c r="AG7885" s="190"/>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5"/>
      <c r="Y7886" s="171"/>
      <c r="Z7886" s="172"/>
      <c r="AA7886" s="209"/>
      <c r="AB7886" s="189"/>
      <c r="AC7886" s="153"/>
      <c r="AD7886" s="153"/>
      <c r="AE7886" s="190"/>
      <c r="AF7886" s="189"/>
      <c r="AG7886" s="190"/>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5"/>
      <c r="Y7887" s="171"/>
      <c r="Z7887" s="172"/>
      <c r="AA7887" s="209"/>
      <c r="AB7887" s="189"/>
      <c r="AC7887" s="153"/>
      <c r="AD7887" s="153"/>
      <c r="AE7887" s="190"/>
      <c r="AF7887" s="189"/>
      <c r="AG7887" s="190"/>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5"/>
      <c r="Y7888" s="171"/>
      <c r="Z7888" s="172"/>
      <c r="AA7888" s="209"/>
      <c r="AB7888" s="189"/>
      <c r="AC7888" s="153"/>
      <c r="AD7888" s="153"/>
      <c r="AE7888" s="190"/>
      <c r="AF7888" s="189"/>
      <c r="AG7888" s="190"/>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5"/>
      <c r="Y7889" s="171"/>
      <c r="Z7889" s="172"/>
      <c r="AA7889" s="209"/>
      <c r="AB7889" s="189"/>
      <c r="AC7889" s="153"/>
      <c r="AD7889" s="153"/>
      <c r="AE7889" s="190"/>
      <c r="AF7889" s="189"/>
      <c r="AG7889" s="190"/>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5"/>
      <c r="Y7890" s="171"/>
      <c r="Z7890" s="172"/>
      <c r="AA7890" s="209"/>
      <c r="AB7890" s="189"/>
      <c r="AC7890" s="153"/>
      <c r="AD7890" s="153"/>
      <c r="AE7890" s="190"/>
      <c r="AF7890" s="189"/>
      <c r="AG7890" s="190"/>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5"/>
      <c r="Y7891" s="171"/>
      <c r="Z7891" s="172"/>
      <c r="AA7891" s="209"/>
      <c r="AB7891" s="189"/>
      <c r="AC7891" s="153"/>
      <c r="AD7891" s="153"/>
      <c r="AE7891" s="190"/>
      <c r="AF7891" s="189"/>
      <c r="AG7891" s="190"/>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5"/>
      <c r="Y7892" s="171"/>
      <c r="Z7892" s="172"/>
      <c r="AA7892" s="209"/>
      <c r="AB7892" s="189"/>
      <c r="AC7892" s="153"/>
      <c r="AD7892" s="153"/>
      <c r="AE7892" s="190"/>
      <c r="AF7892" s="189"/>
      <c r="AG7892" s="190"/>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5"/>
      <c r="Y7893" s="171"/>
      <c r="Z7893" s="172"/>
      <c r="AA7893" s="209"/>
      <c r="AB7893" s="189"/>
      <c r="AC7893" s="153"/>
      <c r="AD7893" s="153"/>
      <c r="AE7893" s="190"/>
      <c r="AF7893" s="189"/>
      <c r="AG7893" s="190"/>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5"/>
      <c r="Y7894" s="171"/>
      <c r="Z7894" s="172"/>
      <c r="AA7894" s="209"/>
      <c r="AB7894" s="189"/>
      <c r="AC7894" s="153"/>
      <c r="AD7894" s="153"/>
      <c r="AE7894" s="190"/>
      <c r="AF7894" s="189"/>
      <c r="AG7894" s="190"/>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5"/>
      <c r="Y7895" s="171"/>
      <c r="Z7895" s="172"/>
      <c r="AA7895" s="209"/>
      <c r="AB7895" s="189"/>
      <c r="AC7895" s="153"/>
      <c r="AD7895" s="153"/>
      <c r="AE7895" s="190"/>
      <c r="AF7895" s="189"/>
      <c r="AG7895" s="190"/>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5"/>
      <c r="Y7896" s="171"/>
      <c r="Z7896" s="172"/>
      <c r="AA7896" s="209"/>
      <c r="AB7896" s="189"/>
      <c r="AC7896" s="153"/>
      <c r="AD7896" s="153"/>
      <c r="AE7896" s="190"/>
      <c r="AF7896" s="189"/>
      <c r="AG7896" s="190"/>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5"/>
      <c r="Y7897" s="171"/>
      <c r="Z7897" s="172"/>
      <c r="AA7897" s="209"/>
      <c r="AB7897" s="189"/>
      <c r="AC7897" s="153"/>
      <c r="AD7897" s="153"/>
      <c r="AE7897" s="190"/>
      <c r="AF7897" s="189"/>
      <c r="AG7897" s="190"/>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5"/>
      <c r="Y7898" s="171"/>
      <c r="Z7898" s="172"/>
      <c r="AA7898" s="209"/>
      <c r="AB7898" s="189"/>
      <c r="AC7898" s="153"/>
      <c r="AD7898" s="153"/>
      <c r="AE7898" s="190"/>
      <c r="AF7898" s="189"/>
      <c r="AG7898" s="190"/>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5"/>
      <c r="Y7899" s="171"/>
      <c r="Z7899" s="172"/>
      <c r="AA7899" s="209"/>
      <c r="AB7899" s="189"/>
      <c r="AC7899" s="153"/>
      <c r="AD7899" s="153"/>
      <c r="AE7899" s="190"/>
      <c r="AF7899" s="189"/>
      <c r="AG7899" s="190"/>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5"/>
      <c r="Y7900" s="171"/>
      <c r="Z7900" s="172"/>
      <c r="AA7900" s="209"/>
      <c r="AB7900" s="189"/>
      <c r="AC7900" s="153"/>
      <c r="AD7900" s="153"/>
      <c r="AE7900" s="190"/>
      <c r="AF7900" s="189"/>
      <c r="AG7900" s="190"/>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5"/>
      <c r="Y7901" s="171"/>
      <c r="Z7901" s="172"/>
      <c r="AA7901" s="209"/>
      <c r="AB7901" s="189"/>
      <c r="AC7901" s="153"/>
      <c r="AD7901" s="153"/>
      <c r="AE7901" s="190"/>
      <c r="AF7901" s="189"/>
      <c r="AG7901" s="190"/>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5"/>
      <c r="Y7902" s="171"/>
      <c r="Z7902" s="172"/>
      <c r="AA7902" s="209"/>
      <c r="AB7902" s="189"/>
      <c r="AC7902" s="153"/>
      <c r="AD7902" s="153"/>
      <c r="AE7902" s="190"/>
      <c r="AF7902" s="189"/>
      <c r="AG7902" s="190"/>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5"/>
      <c r="Y7903" s="171"/>
      <c r="Z7903" s="172"/>
      <c r="AA7903" s="209"/>
      <c r="AB7903" s="189"/>
      <c r="AC7903" s="153"/>
      <c r="AD7903" s="153"/>
      <c r="AE7903" s="190"/>
      <c r="AF7903" s="189"/>
      <c r="AG7903" s="190"/>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5"/>
      <c r="Y7904" s="171"/>
      <c r="Z7904" s="172"/>
      <c r="AA7904" s="209"/>
      <c r="AB7904" s="189"/>
      <c r="AC7904" s="153"/>
      <c r="AD7904" s="153"/>
      <c r="AE7904" s="190"/>
      <c r="AF7904" s="189"/>
      <c r="AG7904" s="190"/>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5"/>
      <c r="Y7905" s="171"/>
      <c r="Z7905" s="172"/>
      <c r="AA7905" s="209"/>
      <c r="AB7905" s="189"/>
      <c r="AC7905" s="153"/>
      <c r="AD7905" s="153"/>
      <c r="AE7905" s="190"/>
      <c r="AF7905" s="189"/>
      <c r="AG7905" s="190"/>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5"/>
      <c r="Y7906" s="171"/>
      <c r="Z7906" s="172"/>
      <c r="AA7906" s="209"/>
      <c r="AB7906" s="189"/>
      <c r="AC7906" s="153"/>
      <c r="AD7906" s="153"/>
      <c r="AE7906" s="190"/>
      <c r="AF7906" s="189"/>
      <c r="AG7906" s="190"/>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5"/>
      <c r="Y7907" s="171"/>
      <c r="Z7907" s="172"/>
      <c r="AA7907" s="209"/>
      <c r="AB7907" s="189"/>
      <c r="AC7907" s="153"/>
      <c r="AD7907" s="153"/>
      <c r="AE7907" s="190"/>
      <c r="AF7907" s="189"/>
      <c r="AG7907" s="190"/>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5"/>
      <c r="Y7908" s="171"/>
      <c r="Z7908" s="172"/>
      <c r="AA7908" s="209"/>
      <c r="AB7908" s="189"/>
      <c r="AC7908" s="153"/>
      <c r="AD7908" s="153"/>
      <c r="AE7908" s="190"/>
      <c r="AF7908" s="189"/>
      <c r="AG7908" s="190"/>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5"/>
      <c r="Y7909" s="171"/>
      <c r="Z7909" s="172"/>
      <c r="AA7909" s="209"/>
      <c r="AB7909" s="189"/>
      <c r="AC7909" s="153"/>
      <c r="AD7909" s="153"/>
      <c r="AE7909" s="190"/>
      <c r="AF7909" s="189"/>
      <c r="AG7909" s="190"/>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5"/>
      <c r="Y7910" s="171"/>
      <c r="Z7910" s="172"/>
      <c r="AA7910" s="209"/>
      <c r="AB7910" s="189"/>
      <c r="AC7910" s="153"/>
      <c r="AD7910" s="153"/>
      <c r="AE7910" s="190"/>
      <c r="AF7910" s="189"/>
      <c r="AG7910" s="190"/>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5"/>
      <c r="Y7911" s="171"/>
      <c r="Z7911" s="172"/>
      <c r="AA7911" s="209"/>
      <c r="AB7911" s="189"/>
      <c r="AC7911" s="153"/>
      <c r="AD7911" s="153"/>
      <c r="AE7911" s="190"/>
      <c r="AF7911" s="189"/>
      <c r="AG7911" s="190"/>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5"/>
      <c r="Y7912" s="171"/>
      <c r="Z7912" s="172"/>
      <c r="AA7912" s="209"/>
      <c r="AB7912" s="189"/>
      <c r="AC7912" s="153"/>
      <c r="AD7912" s="153"/>
      <c r="AE7912" s="190"/>
      <c r="AF7912" s="189"/>
      <c r="AG7912" s="190"/>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5"/>
      <c r="Y7913" s="171"/>
      <c r="Z7913" s="172"/>
      <c r="AA7913" s="209"/>
      <c r="AB7913" s="189"/>
      <c r="AC7913" s="153"/>
      <c r="AD7913" s="153"/>
      <c r="AE7913" s="190"/>
      <c r="AF7913" s="189"/>
      <c r="AG7913" s="190"/>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5"/>
      <c r="Y7914" s="171"/>
      <c r="Z7914" s="172"/>
      <c r="AA7914" s="209"/>
      <c r="AB7914" s="189"/>
      <c r="AC7914" s="153"/>
      <c r="AD7914" s="153"/>
      <c r="AE7914" s="190"/>
      <c r="AF7914" s="189"/>
      <c r="AG7914" s="190"/>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5"/>
      <c r="Y7915" s="171"/>
      <c r="Z7915" s="172"/>
      <c r="AA7915" s="209"/>
      <c r="AB7915" s="189"/>
      <c r="AC7915" s="153"/>
      <c r="AD7915" s="153"/>
      <c r="AE7915" s="190"/>
      <c r="AF7915" s="189"/>
      <c r="AG7915" s="190"/>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5"/>
      <c r="Y7916" s="171"/>
      <c r="Z7916" s="172"/>
      <c r="AA7916" s="209"/>
      <c r="AB7916" s="189"/>
      <c r="AC7916" s="153"/>
      <c r="AD7916" s="153"/>
      <c r="AE7916" s="190"/>
      <c r="AF7916" s="189"/>
      <c r="AG7916" s="190"/>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5"/>
      <c r="Y7917" s="171"/>
      <c r="Z7917" s="172"/>
      <c r="AA7917" s="209"/>
      <c r="AB7917" s="189"/>
      <c r="AC7917" s="153"/>
      <c r="AD7917" s="153"/>
      <c r="AE7917" s="190"/>
      <c r="AF7917" s="189"/>
      <c r="AG7917" s="190"/>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5"/>
      <c r="Y7918" s="171"/>
      <c r="Z7918" s="172"/>
      <c r="AA7918" s="209"/>
      <c r="AB7918" s="189"/>
      <c r="AC7918" s="153"/>
      <c r="AD7918" s="153"/>
      <c r="AE7918" s="190"/>
      <c r="AF7918" s="189"/>
      <c r="AG7918" s="190"/>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5"/>
      <c r="Y7919" s="171"/>
      <c r="Z7919" s="172"/>
      <c r="AA7919" s="209"/>
      <c r="AB7919" s="189"/>
      <c r="AC7919" s="153"/>
      <c r="AD7919" s="153"/>
      <c r="AE7919" s="190"/>
      <c r="AF7919" s="189"/>
      <c r="AG7919" s="190"/>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5"/>
      <c r="Y7920" s="171"/>
      <c r="Z7920" s="172"/>
      <c r="AA7920" s="209"/>
      <c r="AB7920" s="189"/>
      <c r="AC7920" s="153"/>
      <c r="AD7920" s="153"/>
      <c r="AE7920" s="190"/>
      <c r="AF7920" s="189"/>
      <c r="AG7920" s="190"/>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5"/>
      <c r="Y7921" s="171"/>
      <c r="Z7921" s="172"/>
      <c r="AA7921" s="209"/>
      <c r="AB7921" s="189"/>
      <c r="AC7921" s="153"/>
      <c r="AD7921" s="153"/>
      <c r="AE7921" s="190"/>
      <c r="AF7921" s="189"/>
      <c r="AG7921" s="190"/>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5"/>
      <c r="Y7922" s="171"/>
      <c r="Z7922" s="172"/>
      <c r="AA7922" s="209"/>
      <c r="AB7922" s="189"/>
      <c r="AC7922" s="153"/>
      <c r="AD7922" s="153"/>
      <c r="AE7922" s="190"/>
      <c r="AF7922" s="189"/>
      <c r="AG7922" s="190"/>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5"/>
      <c r="Y7923" s="171"/>
      <c r="Z7923" s="172"/>
      <c r="AA7923" s="209"/>
      <c r="AB7923" s="189"/>
      <c r="AC7923" s="153"/>
      <c r="AD7923" s="153"/>
      <c r="AE7923" s="190"/>
      <c r="AF7923" s="189"/>
      <c r="AG7923" s="190"/>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5"/>
      <c r="Y7924" s="171"/>
      <c r="Z7924" s="172"/>
      <c r="AA7924" s="209"/>
      <c r="AB7924" s="189"/>
      <c r="AC7924" s="153"/>
      <c r="AD7924" s="153"/>
      <c r="AE7924" s="190"/>
      <c r="AF7924" s="189"/>
      <c r="AG7924" s="190"/>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5"/>
      <c r="Y7925" s="171"/>
      <c r="Z7925" s="172"/>
      <c r="AA7925" s="209"/>
      <c r="AB7925" s="189"/>
      <c r="AC7925" s="153"/>
      <c r="AD7925" s="153"/>
      <c r="AE7925" s="190"/>
      <c r="AF7925" s="189"/>
      <c r="AG7925" s="190"/>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5"/>
      <c r="Y7926" s="171"/>
      <c r="Z7926" s="172"/>
      <c r="AA7926" s="209"/>
      <c r="AB7926" s="189"/>
      <c r="AC7926" s="153"/>
      <c r="AD7926" s="153"/>
      <c r="AE7926" s="190"/>
      <c r="AF7926" s="189"/>
      <c r="AG7926" s="190"/>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5"/>
      <c r="Y7927" s="171"/>
      <c r="Z7927" s="172"/>
      <c r="AA7927" s="209"/>
      <c r="AB7927" s="189"/>
      <c r="AC7927" s="153"/>
      <c r="AD7927" s="153"/>
      <c r="AE7927" s="190"/>
      <c r="AF7927" s="189"/>
      <c r="AG7927" s="190"/>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5"/>
      <c r="Y7928" s="171"/>
      <c r="Z7928" s="172"/>
      <c r="AA7928" s="209"/>
      <c r="AB7928" s="189"/>
      <c r="AC7928" s="153"/>
      <c r="AD7928" s="153"/>
      <c r="AE7928" s="190"/>
      <c r="AF7928" s="189"/>
      <c r="AG7928" s="190"/>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5"/>
      <c r="Y7929" s="171"/>
      <c r="Z7929" s="172"/>
      <c r="AA7929" s="209"/>
      <c r="AB7929" s="189"/>
      <c r="AC7929" s="153"/>
      <c r="AD7929" s="153"/>
      <c r="AE7929" s="190"/>
      <c r="AF7929" s="189"/>
      <c r="AG7929" s="190"/>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5"/>
      <c r="Y7930" s="171"/>
      <c r="Z7930" s="172"/>
      <c r="AA7930" s="209"/>
      <c r="AB7930" s="189"/>
      <c r="AC7930" s="153"/>
      <c r="AD7930" s="153"/>
      <c r="AE7930" s="190"/>
      <c r="AF7930" s="189"/>
      <c r="AG7930" s="190"/>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5"/>
      <c r="Y7931" s="171"/>
      <c r="Z7931" s="172"/>
      <c r="AA7931" s="209"/>
      <c r="AB7931" s="189"/>
      <c r="AC7931" s="153"/>
      <c r="AD7931" s="153"/>
      <c r="AE7931" s="190"/>
      <c r="AF7931" s="189"/>
      <c r="AG7931" s="190"/>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5"/>
      <c r="Y7932" s="171"/>
      <c r="Z7932" s="172"/>
      <c r="AA7932" s="209"/>
      <c r="AB7932" s="189"/>
      <c r="AC7932" s="153"/>
      <c r="AD7932" s="153"/>
      <c r="AE7932" s="190"/>
      <c r="AF7932" s="189"/>
      <c r="AG7932" s="190"/>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5"/>
      <c r="Y7933" s="171"/>
      <c r="Z7933" s="172"/>
      <c r="AA7933" s="209"/>
      <c r="AB7933" s="189"/>
      <c r="AC7933" s="153"/>
      <c r="AD7933" s="153"/>
      <c r="AE7933" s="190"/>
      <c r="AF7933" s="189"/>
      <c r="AG7933" s="190"/>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5"/>
      <c r="Y7934" s="171"/>
      <c r="Z7934" s="172"/>
      <c r="AA7934" s="209"/>
      <c r="AB7934" s="189"/>
      <c r="AC7934" s="153"/>
      <c r="AD7934" s="153"/>
      <c r="AE7934" s="190"/>
      <c r="AF7934" s="189"/>
      <c r="AG7934" s="190"/>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5"/>
      <c r="Y7935" s="171"/>
      <c r="Z7935" s="172"/>
      <c r="AA7935" s="209"/>
      <c r="AB7935" s="189"/>
      <c r="AC7935" s="153"/>
      <c r="AD7935" s="153"/>
      <c r="AE7935" s="190"/>
      <c r="AF7935" s="189"/>
      <c r="AG7935" s="190"/>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5"/>
      <c r="Y7936" s="171"/>
      <c r="Z7936" s="172"/>
      <c r="AA7936" s="209"/>
      <c r="AB7936" s="189"/>
      <c r="AC7936" s="153"/>
      <c r="AD7936" s="153"/>
      <c r="AE7936" s="190"/>
      <c r="AF7936" s="189"/>
      <c r="AG7936" s="190"/>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5"/>
      <c r="Y7937" s="171"/>
      <c r="Z7937" s="172"/>
      <c r="AA7937" s="209"/>
      <c r="AB7937" s="189"/>
      <c r="AC7937" s="153"/>
      <c r="AD7937" s="153"/>
      <c r="AE7937" s="190"/>
      <c r="AF7937" s="189"/>
      <c r="AG7937" s="190"/>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5"/>
      <c r="Y7938" s="171"/>
      <c r="Z7938" s="172"/>
      <c r="AA7938" s="209"/>
      <c r="AB7938" s="189"/>
      <c r="AC7938" s="153"/>
      <c r="AD7938" s="153"/>
      <c r="AE7938" s="190"/>
      <c r="AF7938" s="189"/>
      <c r="AG7938" s="190"/>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5"/>
      <c r="Y7939" s="171"/>
      <c r="Z7939" s="172"/>
      <c r="AA7939" s="209"/>
      <c r="AB7939" s="189"/>
      <c r="AC7939" s="153"/>
      <c r="AD7939" s="153"/>
      <c r="AE7939" s="190"/>
      <c r="AF7939" s="189"/>
      <c r="AG7939" s="190"/>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5"/>
      <c r="Y7940" s="171"/>
      <c r="Z7940" s="172"/>
      <c r="AA7940" s="209"/>
      <c r="AB7940" s="189"/>
      <c r="AC7940" s="153"/>
      <c r="AD7940" s="153"/>
      <c r="AE7940" s="190"/>
      <c r="AF7940" s="189"/>
      <c r="AG7940" s="190"/>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5"/>
      <c r="Y7941" s="171"/>
      <c r="Z7941" s="172"/>
      <c r="AA7941" s="209"/>
      <c r="AB7941" s="189"/>
      <c r="AC7941" s="153"/>
      <c r="AD7941" s="153"/>
      <c r="AE7941" s="190"/>
      <c r="AF7941" s="189"/>
      <c r="AG7941" s="190"/>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5"/>
      <c r="Y7942" s="171"/>
      <c r="Z7942" s="172"/>
      <c r="AA7942" s="209"/>
      <c r="AB7942" s="189"/>
      <c r="AC7942" s="153"/>
      <c r="AD7942" s="153"/>
      <c r="AE7942" s="190"/>
      <c r="AF7942" s="189"/>
      <c r="AG7942" s="190"/>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5"/>
      <c r="Y7943" s="171"/>
      <c r="Z7943" s="172"/>
      <c r="AA7943" s="209"/>
      <c r="AB7943" s="189"/>
      <c r="AC7943" s="153"/>
      <c r="AD7943" s="153"/>
      <c r="AE7943" s="190"/>
      <c r="AF7943" s="189"/>
      <c r="AG7943" s="190"/>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5"/>
      <c r="Y7944" s="171"/>
      <c r="Z7944" s="172"/>
      <c r="AA7944" s="209"/>
      <c r="AB7944" s="189"/>
      <c r="AC7944" s="153"/>
      <c r="AD7944" s="153"/>
      <c r="AE7944" s="190"/>
      <c r="AF7944" s="189"/>
      <c r="AG7944" s="190"/>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5"/>
      <c r="Y7945" s="171"/>
      <c r="Z7945" s="172"/>
      <c r="AA7945" s="209"/>
      <c r="AB7945" s="189"/>
      <c r="AC7945" s="153"/>
      <c r="AD7945" s="153"/>
      <c r="AE7945" s="190"/>
      <c r="AF7945" s="189"/>
      <c r="AG7945" s="190"/>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5"/>
      <c r="Y7946" s="171"/>
      <c r="Z7946" s="172"/>
      <c r="AA7946" s="209"/>
      <c r="AB7946" s="189"/>
      <c r="AC7946" s="153"/>
      <c r="AD7946" s="153"/>
      <c r="AE7946" s="190"/>
      <c r="AF7946" s="189"/>
      <c r="AG7946" s="190"/>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5"/>
      <c r="Y7947" s="171"/>
      <c r="Z7947" s="172"/>
      <c r="AA7947" s="209"/>
      <c r="AB7947" s="189"/>
      <c r="AC7947" s="153"/>
      <c r="AD7947" s="153"/>
      <c r="AE7947" s="190"/>
      <c r="AF7947" s="189"/>
      <c r="AG7947" s="190"/>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5"/>
      <c r="Y7948" s="171"/>
      <c r="Z7948" s="172"/>
      <c r="AA7948" s="209"/>
      <c r="AB7948" s="189"/>
      <c r="AC7948" s="153"/>
      <c r="AD7948" s="153"/>
      <c r="AE7948" s="190"/>
      <c r="AF7948" s="189"/>
      <c r="AG7948" s="190"/>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5"/>
      <c r="Y7949" s="171"/>
      <c r="Z7949" s="172"/>
      <c r="AA7949" s="209"/>
      <c r="AB7949" s="189"/>
      <c r="AC7949" s="153"/>
      <c r="AD7949" s="153"/>
      <c r="AE7949" s="190"/>
      <c r="AF7949" s="189"/>
      <c r="AG7949" s="190"/>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5"/>
      <c r="Y7950" s="171"/>
      <c r="Z7950" s="172"/>
      <c r="AA7950" s="209"/>
      <c r="AB7950" s="189"/>
      <c r="AC7950" s="153"/>
      <c r="AD7950" s="153"/>
      <c r="AE7950" s="190"/>
      <c r="AF7950" s="189"/>
      <c r="AG7950" s="190"/>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5"/>
      <c r="Y7951" s="171"/>
      <c r="Z7951" s="172"/>
      <c r="AA7951" s="209"/>
      <c r="AB7951" s="189"/>
      <c r="AC7951" s="153"/>
      <c r="AD7951" s="153"/>
      <c r="AE7951" s="190"/>
      <c r="AF7951" s="189"/>
      <c r="AG7951" s="190"/>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5"/>
      <c r="Y7952" s="171"/>
      <c r="Z7952" s="172"/>
      <c r="AA7952" s="209"/>
      <c r="AB7952" s="189"/>
      <c r="AC7952" s="153"/>
      <c r="AD7952" s="153"/>
      <c r="AE7952" s="190"/>
      <c r="AF7952" s="189"/>
      <c r="AG7952" s="190"/>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5"/>
      <c r="Y7953" s="171"/>
      <c r="Z7953" s="172"/>
      <c r="AA7953" s="209"/>
      <c r="AB7953" s="189"/>
      <c r="AC7953" s="153"/>
      <c r="AD7953" s="153"/>
      <c r="AE7953" s="190"/>
      <c r="AF7953" s="189"/>
      <c r="AG7953" s="190"/>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5"/>
      <c r="Y7954" s="171"/>
      <c r="Z7954" s="172"/>
      <c r="AA7954" s="209"/>
      <c r="AB7954" s="189"/>
      <c r="AC7954" s="153"/>
      <c r="AD7954" s="153"/>
      <c r="AE7954" s="190"/>
      <c r="AF7954" s="189"/>
      <c r="AG7954" s="190"/>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5"/>
      <c r="Y7955" s="171"/>
      <c r="Z7955" s="172"/>
      <c r="AA7955" s="209"/>
      <c r="AB7955" s="189"/>
      <c r="AC7955" s="153"/>
      <c r="AD7955" s="153"/>
      <c r="AE7955" s="190"/>
      <c r="AF7955" s="189"/>
      <c r="AG7955" s="190"/>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5"/>
      <c r="Y7956" s="171"/>
      <c r="Z7956" s="172"/>
      <c r="AA7956" s="209"/>
      <c r="AB7956" s="189"/>
      <c r="AC7956" s="153"/>
      <c r="AD7956" s="153"/>
      <c r="AE7956" s="190"/>
      <c r="AF7956" s="189"/>
      <c r="AG7956" s="190"/>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5"/>
      <c r="Y7957" s="171"/>
      <c r="Z7957" s="172"/>
      <c r="AA7957" s="209"/>
      <c r="AB7957" s="189"/>
      <c r="AC7957" s="153"/>
      <c r="AD7957" s="153"/>
      <c r="AE7957" s="190"/>
      <c r="AF7957" s="189"/>
      <c r="AG7957" s="190"/>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5"/>
      <c r="Y7958" s="171"/>
      <c r="Z7958" s="172"/>
      <c r="AA7958" s="209"/>
      <c r="AB7958" s="189"/>
      <c r="AC7958" s="153"/>
      <c r="AD7958" s="153"/>
      <c r="AE7958" s="190"/>
      <c r="AF7958" s="189"/>
      <c r="AG7958" s="190"/>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5"/>
      <c r="Y7959" s="171"/>
      <c r="Z7959" s="172"/>
      <c r="AA7959" s="209"/>
      <c r="AB7959" s="189"/>
      <c r="AC7959" s="153"/>
      <c r="AD7959" s="153"/>
      <c r="AE7959" s="190"/>
      <c r="AF7959" s="189"/>
      <c r="AG7959" s="190"/>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5"/>
      <c r="Y7960" s="171"/>
      <c r="Z7960" s="172"/>
      <c r="AA7960" s="209"/>
      <c r="AB7960" s="189"/>
      <c r="AC7960" s="153"/>
      <c r="AD7960" s="153"/>
      <c r="AE7960" s="190"/>
      <c r="AF7960" s="189"/>
      <c r="AG7960" s="190"/>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5"/>
      <c r="Y7961" s="171"/>
      <c r="Z7961" s="172"/>
      <c r="AA7961" s="209"/>
      <c r="AB7961" s="189"/>
      <c r="AC7961" s="153"/>
      <c r="AD7961" s="153"/>
      <c r="AE7961" s="190"/>
      <c r="AF7961" s="189"/>
      <c r="AG7961" s="190"/>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5"/>
      <c r="Y7962" s="171"/>
      <c r="Z7962" s="172"/>
      <c r="AA7962" s="209"/>
      <c r="AB7962" s="189"/>
      <c r="AC7962" s="153"/>
      <c r="AD7962" s="153"/>
      <c r="AE7962" s="190"/>
      <c r="AF7962" s="189"/>
      <c r="AG7962" s="190"/>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5"/>
      <c r="Y7963" s="171"/>
      <c r="Z7963" s="172"/>
      <c r="AA7963" s="209"/>
      <c r="AB7963" s="189"/>
      <c r="AC7963" s="153"/>
      <c r="AD7963" s="153"/>
      <c r="AE7963" s="190"/>
      <c r="AF7963" s="189"/>
      <c r="AG7963" s="190"/>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5"/>
      <c r="Y7964" s="171"/>
      <c r="Z7964" s="172"/>
      <c r="AA7964" s="209"/>
      <c r="AB7964" s="189"/>
      <c r="AC7964" s="153"/>
      <c r="AD7964" s="153"/>
      <c r="AE7964" s="190"/>
      <c r="AF7964" s="189"/>
      <c r="AG7964" s="190"/>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5"/>
      <c r="Y7965" s="171"/>
      <c r="Z7965" s="172"/>
      <c r="AA7965" s="209"/>
      <c r="AB7965" s="189"/>
      <c r="AC7965" s="153"/>
      <c r="AD7965" s="153"/>
      <c r="AE7965" s="190"/>
      <c r="AF7965" s="189"/>
      <c r="AG7965" s="190"/>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5"/>
      <c r="Y7966" s="171"/>
      <c r="Z7966" s="172"/>
      <c r="AA7966" s="209"/>
      <c r="AB7966" s="189"/>
      <c r="AC7966" s="153"/>
      <c r="AD7966" s="153"/>
      <c r="AE7966" s="190"/>
      <c r="AF7966" s="189"/>
      <c r="AG7966" s="190"/>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5"/>
      <c r="Y7967" s="171"/>
      <c r="Z7967" s="172"/>
      <c r="AA7967" s="209"/>
      <c r="AB7967" s="189"/>
      <c r="AC7967" s="153"/>
      <c r="AD7967" s="153"/>
      <c r="AE7967" s="190"/>
      <c r="AF7967" s="189"/>
      <c r="AG7967" s="190"/>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5"/>
      <c r="Y7968" s="171"/>
      <c r="Z7968" s="172"/>
      <c r="AA7968" s="209"/>
      <c r="AB7968" s="189"/>
      <c r="AC7968" s="153"/>
      <c r="AD7968" s="153"/>
      <c r="AE7968" s="190"/>
      <c r="AF7968" s="189"/>
      <c r="AG7968" s="190"/>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5"/>
      <c r="Y7969" s="171"/>
      <c r="Z7969" s="172"/>
      <c r="AA7969" s="209"/>
      <c r="AB7969" s="189"/>
      <c r="AC7969" s="153"/>
      <c r="AD7969" s="153"/>
      <c r="AE7969" s="190"/>
      <c r="AF7969" s="189"/>
      <c r="AG7969" s="190"/>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5"/>
      <c r="Y7970" s="171"/>
      <c r="Z7970" s="172"/>
      <c r="AA7970" s="209"/>
      <c r="AB7970" s="189"/>
      <c r="AC7970" s="153"/>
      <c r="AD7970" s="153"/>
      <c r="AE7970" s="190"/>
      <c r="AF7970" s="189"/>
      <c r="AG7970" s="190"/>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5"/>
      <c r="Y7971" s="171"/>
      <c r="Z7971" s="172"/>
      <c r="AA7971" s="209"/>
      <c r="AB7971" s="189"/>
      <c r="AC7971" s="153"/>
      <c r="AD7971" s="153"/>
      <c r="AE7971" s="190"/>
      <c r="AF7971" s="189"/>
      <c r="AG7971" s="190"/>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5"/>
      <c r="Y7972" s="171"/>
      <c r="Z7972" s="172"/>
      <c r="AA7972" s="209"/>
      <c r="AB7972" s="189"/>
      <c r="AC7972" s="153"/>
      <c r="AD7972" s="153"/>
      <c r="AE7972" s="190"/>
      <c r="AF7972" s="189"/>
      <c r="AG7972" s="190"/>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5"/>
      <c r="Y7973" s="171"/>
      <c r="Z7973" s="172"/>
      <c r="AA7973" s="209"/>
      <c r="AB7973" s="189"/>
      <c r="AC7973" s="153"/>
      <c r="AD7973" s="153"/>
      <c r="AE7973" s="190"/>
      <c r="AF7973" s="189"/>
      <c r="AG7973" s="190"/>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5"/>
      <c r="Y7974" s="171"/>
      <c r="Z7974" s="172"/>
      <c r="AA7974" s="209"/>
      <c r="AB7974" s="189"/>
      <c r="AC7974" s="153"/>
      <c r="AD7974" s="153"/>
      <c r="AE7974" s="190"/>
      <c r="AF7974" s="189"/>
      <c r="AG7974" s="190"/>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5"/>
      <c r="Y7975" s="171"/>
      <c r="Z7975" s="172"/>
      <c r="AA7975" s="209"/>
      <c r="AB7975" s="189"/>
      <c r="AC7975" s="153"/>
      <c r="AD7975" s="153"/>
      <c r="AE7975" s="190"/>
      <c r="AF7975" s="189"/>
      <c r="AG7975" s="190"/>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5"/>
      <c r="Y7976" s="171"/>
      <c r="Z7976" s="172"/>
      <c r="AA7976" s="209"/>
      <c r="AB7976" s="189"/>
      <c r="AC7976" s="153"/>
      <c r="AD7976" s="153"/>
      <c r="AE7976" s="190"/>
      <c r="AF7976" s="189"/>
      <c r="AG7976" s="190"/>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5"/>
      <c r="Y7977" s="171"/>
      <c r="Z7977" s="172"/>
      <c r="AA7977" s="209"/>
      <c r="AB7977" s="189"/>
      <c r="AC7977" s="153"/>
      <c r="AD7977" s="153"/>
      <c r="AE7977" s="190"/>
      <c r="AF7977" s="189"/>
      <c r="AG7977" s="190"/>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5"/>
      <c r="Y7978" s="171"/>
      <c r="Z7978" s="172"/>
      <c r="AA7978" s="209"/>
      <c r="AB7978" s="189"/>
      <c r="AC7978" s="153"/>
      <c r="AD7978" s="153"/>
      <c r="AE7978" s="190"/>
      <c r="AF7978" s="189"/>
      <c r="AG7978" s="190"/>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5"/>
      <c r="Y7979" s="171"/>
      <c r="Z7979" s="172"/>
      <c r="AA7979" s="209"/>
      <c r="AB7979" s="189"/>
      <c r="AC7979" s="153"/>
      <c r="AD7979" s="153"/>
      <c r="AE7979" s="190"/>
      <c r="AF7979" s="189"/>
      <c r="AG7979" s="190"/>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5"/>
      <c r="Y7980" s="171"/>
      <c r="Z7980" s="172"/>
      <c r="AA7980" s="209"/>
      <c r="AB7980" s="189"/>
      <c r="AC7980" s="153"/>
      <c r="AD7980" s="153"/>
      <c r="AE7980" s="190"/>
      <c r="AF7980" s="189"/>
      <c r="AG7980" s="190"/>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5"/>
      <c r="Y7981" s="171"/>
      <c r="Z7981" s="172"/>
      <c r="AA7981" s="209"/>
      <c r="AB7981" s="189"/>
      <c r="AC7981" s="153"/>
      <c r="AD7981" s="153"/>
      <c r="AE7981" s="190"/>
      <c r="AF7981" s="189"/>
      <c r="AG7981" s="190"/>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5"/>
      <c r="Y7982" s="171"/>
      <c r="Z7982" s="172"/>
      <c r="AA7982" s="209"/>
      <c r="AB7982" s="189"/>
      <c r="AC7982" s="153"/>
      <c r="AD7982" s="153"/>
      <c r="AE7982" s="190"/>
      <c r="AF7982" s="189"/>
      <c r="AG7982" s="190"/>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5"/>
      <c r="Y7983" s="171"/>
      <c r="Z7983" s="172"/>
      <c r="AA7983" s="209"/>
      <c r="AB7983" s="189"/>
      <c r="AC7983" s="153"/>
      <c r="AD7983" s="153"/>
      <c r="AE7983" s="190"/>
      <c r="AF7983" s="189"/>
      <c r="AG7983" s="190"/>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5"/>
      <c r="Y7984" s="171"/>
      <c r="Z7984" s="172"/>
      <c r="AA7984" s="209"/>
      <c r="AB7984" s="189"/>
      <c r="AC7984" s="153"/>
      <c r="AD7984" s="153"/>
      <c r="AE7984" s="190"/>
      <c r="AF7984" s="189"/>
      <c r="AG7984" s="190"/>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5"/>
      <c r="Y7985" s="171"/>
      <c r="Z7985" s="172"/>
      <c r="AA7985" s="209"/>
      <c r="AB7985" s="189"/>
      <c r="AC7985" s="153"/>
      <c r="AD7985" s="153"/>
      <c r="AE7985" s="190"/>
      <c r="AF7985" s="189"/>
      <c r="AG7985" s="190"/>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5"/>
      <c r="Y7986" s="171"/>
      <c r="Z7986" s="172"/>
      <c r="AA7986" s="209"/>
      <c r="AB7986" s="189"/>
      <c r="AC7986" s="153"/>
      <c r="AD7986" s="153"/>
      <c r="AE7986" s="190"/>
      <c r="AF7986" s="189"/>
      <c r="AG7986" s="190"/>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5"/>
      <c r="Y7987" s="171"/>
      <c r="Z7987" s="172"/>
      <c r="AA7987" s="209"/>
      <c r="AB7987" s="189"/>
      <c r="AC7987" s="153"/>
      <c r="AD7987" s="153"/>
      <c r="AE7987" s="190"/>
      <c r="AF7987" s="189"/>
      <c r="AG7987" s="190"/>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5"/>
      <c r="Y7988" s="171"/>
      <c r="Z7988" s="172"/>
      <c r="AA7988" s="209"/>
      <c r="AB7988" s="189"/>
      <c r="AC7988" s="153"/>
      <c r="AD7988" s="153"/>
      <c r="AE7988" s="190"/>
      <c r="AF7988" s="189"/>
      <c r="AG7988" s="190"/>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5"/>
      <c r="Y7989" s="171"/>
      <c r="Z7989" s="172"/>
      <c r="AA7989" s="209"/>
      <c r="AB7989" s="189"/>
      <c r="AC7989" s="153"/>
      <c r="AD7989" s="153"/>
      <c r="AE7989" s="190"/>
      <c r="AF7989" s="189"/>
      <c r="AG7989" s="190"/>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5"/>
      <c r="Y7990" s="171"/>
      <c r="Z7990" s="172"/>
      <c r="AA7990" s="209"/>
      <c r="AB7990" s="189"/>
      <c r="AC7990" s="153"/>
      <c r="AD7990" s="153"/>
      <c r="AE7990" s="190"/>
      <c r="AF7990" s="189"/>
      <c r="AG7990" s="190"/>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5"/>
      <c r="Y7991" s="171"/>
      <c r="Z7991" s="172"/>
      <c r="AA7991" s="209"/>
      <c r="AB7991" s="189"/>
      <c r="AC7991" s="153"/>
      <c r="AD7991" s="153"/>
      <c r="AE7991" s="190"/>
      <c r="AF7991" s="189"/>
      <c r="AG7991" s="190"/>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5"/>
      <c r="Y7992" s="171"/>
      <c r="Z7992" s="172"/>
      <c r="AA7992" s="209"/>
      <c r="AB7992" s="189"/>
      <c r="AC7992" s="153"/>
      <c r="AD7992" s="153"/>
      <c r="AE7992" s="190"/>
      <c r="AF7992" s="189"/>
      <c r="AG7992" s="190"/>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5"/>
      <c r="Y7993" s="171"/>
      <c r="Z7993" s="172"/>
      <c r="AA7993" s="209"/>
      <c r="AB7993" s="189"/>
      <c r="AC7993" s="153"/>
      <c r="AD7993" s="153"/>
      <c r="AE7993" s="190"/>
      <c r="AF7993" s="189"/>
      <c r="AG7993" s="190"/>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5"/>
      <c r="Y7994" s="171"/>
      <c r="Z7994" s="172"/>
      <c r="AA7994" s="209"/>
      <c r="AB7994" s="189"/>
      <c r="AC7994" s="153"/>
      <c r="AD7994" s="153"/>
      <c r="AE7994" s="190"/>
      <c r="AF7994" s="189"/>
      <c r="AG7994" s="190"/>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5"/>
      <c r="Y7995" s="171"/>
      <c r="Z7995" s="172"/>
      <c r="AA7995" s="209"/>
      <c r="AB7995" s="189"/>
      <c r="AC7995" s="153"/>
      <c r="AD7995" s="153"/>
      <c r="AE7995" s="190"/>
      <c r="AF7995" s="189"/>
      <c r="AG7995" s="190"/>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5"/>
      <c r="Y7996" s="171"/>
      <c r="Z7996" s="172"/>
      <c r="AA7996" s="209"/>
      <c r="AB7996" s="189"/>
      <c r="AC7996" s="153"/>
      <c r="AD7996" s="153"/>
      <c r="AE7996" s="190"/>
      <c r="AF7996" s="189"/>
      <c r="AG7996" s="190"/>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5"/>
      <c r="Y7997" s="171"/>
      <c r="Z7997" s="172"/>
      <c r="AA7997" s="209"/>
      <c r="AB7997" s="189"/>
      <c r="AC7997" s="153"/>
      <c r="AD7997" s="153"/>
      <c r="AE7997" s="190"/>
      <c r="AF7997" s="189"/>
      <c r="AG7997" s="190"/>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5"/>
      <c r="Y7998" s="171"/>
      <c r="Z7998" s="172"/>
      <c r="AA7998" s="209"/>
      <c r="AB7998" s="189"/>
      <c r="AC7998" s="153"/>
      <c r="AD7998" s="153"/>
      <c r="AE7998" s="190"/>
      <c r="AF7998" s="189"/>
      <c r="AG7998" s="190"/>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5"/>
      <c r="Y7999" s="171"/>
      <c r="Z7999" s="172"/>
      <c r="AA7999" s="209"/>
      <c r="AB7999" s="189"/>
      <c r="AC7999" s="153"/>
      <c r="AD7999" s="153"/>
      <c r="AE7999" s="190"/>
      <c r="AF7999" s="189"/>
      <c r="AG7999" s="190"/>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5"/>
      <c r="Y8000" s="171"/>
      <c r="Z8000" s="172"/>
      <c r="AA8000" s="209"/>
      <c r="AB8000" s="189"/>
      <c r="AC8000" s="153"/>
      <c r="AD8000" s="153"/>
      <c r="AE8000" s="190"/>
      <c r="AF8000" s="189"/>
      <c r="AG8000" s="190"/>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5"/>
      <c r="Y8001" s="171"/>
      <c r="Z8001" s="172"/>
      <c r="AA8001" s="209"/>
      <c r="AB8001" s="189"/>
      <c r="AC8001" s="153"/>
      <c r="AD8001" s="153"/>
      <c r="AE8001" s="190"/>
      <c r="AF8001" s="189"/>
      <c r="AG8001" s="190"/>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5"/>
      <c r="Y8002" s="171"/>
      <c r="Z8002" s="172"/>
      <c r="AA8002" s="209"/>
      <c r="AB8002" s="189"/>
      <c r="AC8002" s="153"/>
      <c r="AD8002" s="153"/>
      <c r="AE8002" s="190"/>
      <c r="AF8002" s="189"/>
      <c r="AG8002" s="190"/>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5"/>
      <c r="Y8003" s="171"/>
      <c r="Z8003" s="172"/>
      <c r="AA8003" s="209"/>
      <c r="AB8003" s="189"/>
      <c r="AC8003" s="153"/>
      <c r="AD8003" s="153"/>
      <c r="AE8003" s="190"/>
      <c r="AF8003" s="189"/>
      <c r="AG8003" s="190"/>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5"/>
      <c r="Y8004" s="171"/>
      <c r="Z8004" s="172"/>
      <c r="AA8004" s="209"/>
      <c r="AB8004" s="189"/>
      <c r="AC8004" s="153"/>
      <c r="AD8004" s="153"/>
      <c r="AE8004" s="190"/>
      <c r="AF8004" s="189"/>
      <c r="AG8004" s="190"/>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5"/>
      <c r="Y8005" s="171"/>
      <c r="Z8005" s="172"/>
      <c r="AA8005" s="209"/>
      <c r="AB8005" s="189"/>
      <c r="AC8005" s="153"/>
      <c r="AD8005" s="153"/>
      <c r="AE8005" s="190"/>
      <c r="AF8005" s="189"/>
      <c r="AG8005" s="190"/>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5"/>
      <c r="Y8006" s="171"/>
      <c r="Z8006" s="172"/>
      <c r="AA8006" s="209"/>
      <c r="AB8006" s="189"/>
      <c r="AC8006" s="153"/>
      <c r="AD8006" s="153"/>
      <c r="AE8006" s="190"/>
      <c r="AF8006" s="189"/>
      <c r="AG8006" s="190"/>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5"/>
      <c r="Y8007" s="171"/>
      <c r="Z8007" s="172"/>
      <c r="AA8007" s="209"/>
      <c r="AB8007" s="189"/>
      <c r="AC8007" s="153"/>
      <c r="AD8007" s="153"/>
      <c r="AE8007" s="190"/>
      <c r="AF8007" s="189"/>
      <c r="AG8007" s="190"/>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5"/>
      <c r="Y8008" s="171"/>
      <c r="Z8008" s="172"/>
      <c r="AA8008" s="209"/>
      <c r="AB8008" s="189"/>
      <c r="AC8008" s="153"/>
      <c r="AD8008" s="153"/>
      <c r="AE8008" s="190"/>
      <c r="AF8008" s="189"/>
      <c r="AG8008" s="190"/>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5"/>
      <c r="Y8009" s="171"/>
      <c r="Z8009" s="172"/>
      <c r="AA8009" s="209"/>
      <c r="AB8009" s="189"/>
      <c r="AC8009" s="153"/>
      <c r="AD8009" s="153"/>
      <c r="AE8009" s="190"/>
      <c r="AF8009" s="189"/>
      <c r="AG8009" s="190"/>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5"/>
      <c r="Y8010" s="171"/>
      <c r="Z8010" s="172"/>
      <c r="AA8010" s="209"/>
      <c r="AB8010" s="189"/>
      <c r="AC8010" s="153"/>
      <c r="AD8010" s="153"/>
      <c r="AE8010" s="190"/>
      <c r="AF8010" s="189"/>
      <c r="AG8010" s="190"/>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5"/>
      <c r="Y8011" s="171"/>
      <c r="Z8011" s="172"/>
      <c r="AA8011" s="209"/>
      <c r="AB8011" s="189"/>
      <c r="AC8011" s="153"/>
      <c r="AD8011" s="153"/>
      <c r="AE8011" s="190"/>
      <c r="AF8011" s="189"/>
      <c r="AG8011" s="190"/>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5"/>
      <c r="Y8012" s="171"/>
      <c r="Z8012" s="172"/>
      <c r="AA8012" s="209"/>
      <c r="AB8012" s="189"/>
      <c r="AC8012" s="153"/>
      <c r="AD8012" s="153"/>
      <c r="AE8012" s="190"/>
      <c r="AF8012" s="189"/>
      <c r="AG8012" s="190"/>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5"/>
      <c r="Y8013" s="171"/>
      <c r="Z8013" s="172"/>
      <c r="AA8013" s="209"/>
      <c r="AB8013" s="189"/>
      <c r="AC8013" s="153"/>
      <c r="AD8013" s="153"/>
      <c r="AE8013" s="190"/>
      <c r="AF8013" s="189"/>
      <c r="AG8013" s="190"/>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5"/>
      <c r="Y8014" s="171"/>
      <c r="Z8014" s="172"/>
      <c r="AA8014" s="209"/>
      <c r="AB8014" s="189"/>
      <c r="AC8014" s="153"/>
      <c r="AD8014" s="153"/>
      <c r="AE8014" s="190"/>
      <c r="AF8014" s="189"/>
      <c r="AG8014" s="190"/>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5"/>
      <c r="Y8015" s="171"/>
      <c r="Z8015" s="172"/>
      <c r="AA8015" s="209"/>
      <c r="AB8015" s="189"/>
      <c r="AC8015" s="153"/>
      <c r="AD8015" s="153"/>
      <c r="AE8015" s="190"/>
      <c r="AF8015" s="189"/>
      <c r="AG8015" s="190"/>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5"/>
      <c r="Y8016" s="171"/>
      <c r="Z8016" s="172"/>
      <c r="AA8016" s="209"/>
      <c r="AB8016" s="189"/>
      <c r="AC8016" s="153"/>
      <c r="AD8016" s="153"/>
      <c r="AE8016" s="190"/>
      <c r="AF8016" s="189"/>
      <c r="AG8016" s="190"/>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5"/>
      <c r="Y8017" s="171"/>
      <c r="Z8017" s="172"/>
      <c r="AA8017" s="209"/>
      <c r="AB8017" s="189"/>
      <c r="AC8017" s="153"/>
      <c r="AD8017" s="153"/>
      <c r="AE8017" s="190"/>
      <c r="AF8017" s="189"/>
      <c r="AG8017" s="190"/>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5"/>
      <c r="Y8018" s="171"/>
      <c r="Z8018" s="172"/>
      <c r="AA8018" s="209"/>
      <c r="AB8018" s="189"/>
      <c r="AC8018" s="153"/>
      <c r="AD8018" s="153"/>
      <c r="AE8018" s="190"/>
      <c r="AF8018" s="189"/>
      <c r="AG8018" s="190"/>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5"/>
      <c r="Y8019" s="171"/>
      <c r="Z8019" s="172"/>
      <c r="AA8019" s="209"/>
      <c r="AB8019" s="189"/>
      <c r="AC8019" s="153"/>
      <c r="AD8019" s="153"/>
      <c r="AE8019" s="190"/>
      <c r="AF8019" s="189"/>
      <c r="AG8019" s="190"/>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5"/>
      <c r="Y8020" s="171"/>
      <c r="Z8020" s="172"/>
      <c r="AA8020" s="209"/>
      <c r="AB8020" s="189"/>
      <c r="AC8020" s="153"/>
      <c r="AD8020" s="153"/>
      <c r="AE8020" s="190"/>
      <c r="AF8020" s="189"/>
      <c r="AG8020" s="190"/>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5"/>
      <c r="Y8021" s="171"/>
      <c r="Z8021" s="172"/>
      <c r="AA8021" s="209"/>
      <c r="AB8021" s="189"/>
      <c r="AC8021" s="153"/>
      <c r="AD8021" s="153"/>
      <c r="AE8021" s="190"/>
      <c r="AF8021" s="189"/>
      <c r="AG8021" s="190"/>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5"/>
      <c r="Y8022" s="171"/>
      <c r="Z8022" s="172"/>
      <c r="AA8022" s="209"/>
      <c r="AB8022" s="189"/>
      <c r="AC8022" s="153"/>
      <c r="AD8022" s="153"/>
      <c r="AE8022" s="190"/>
      <c r="AF8022" s="189"/>
      <c r="AG8022" s="190"/>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5"/>
      <c r="Y8023" s="171"/>
      <c r="Z8023" s="172"/>
      <c r="AA8023" s="209"/>
      <c r="AB8023" s="189"/>
      <c r="AC8023" s="153"/>
      <c r="AD8023" s="153"/>
      <c r="AE8023" s="190"/>
      <c r="AF8023" s="189"/>
      <c r="AG8023" s="190"/>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5"/>
      <c r="Y8024" s="171"/>
      <c r="Z8024" s="172"/>
      <c r="AA8024" s="209"/>
      <c r="AB8024" s="189"/>
      <c r="AC8024" s="153"/>
      <c r="AD8024" s="153"/>
      <c r="AE8024" s="190"/>
      <c r="AF8024" s="189"/>
      <c r="AG8024" s="190"/>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5"/>
      <c r="Y8025" s="171"/>
      <c r="Z8025" s="172"/>
      <c r="AA8025" s="209"/>
      <c r="AB8025" s="189"/>
      <c r="AC8025" s="153"/>
      <c r="AD8025" s="153"/>
      <c r="AE8025" s="190"/>
      <c r="AF8025" s="189"/>
      <c r="AG8025" s="190"/>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5"/>
      <c r="Y8026" s="171"/>
      <c r="Z8026" s="172"/>
      <c r="AA8026" s="209"/>
      <c r="AB8026" s="189"/>
      <c r="AC8026" s="153"/>
      <c r="AD8026" s="153"/>
      <c r="AE8026" s="190"/>
      <c r="AF8026" s="189"/>
      <c r="AG8026" s="190"/>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5"/>
      <c r="Y8027" s="171"/>
      <c r="Z8027" s="172"/>
      <c r="AA8027" s="209"/>
      <c r="AB8027" s="189"/>
      <c r="AC8027" s="153"/>
      <c r="AD8027" s="153"/>
      <c r="AE8027" s="190"/>
      <c r="AF8027" s="189"/>
      <c r="AG8027" s="190"/>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5"/>
      <c r="Y8028" s="171"/>
      <c r="Z8028" s="172"/>
      <c r="AA8028" s="209"/>
      <c r="AB8028" s="189"/>
      <c r="AC8028" s="153"/>
      <c r="AD8028" s="153"/>
      <c r="AE8028" s="190"/>
      <c r="AF8028" s="189"/>
      <c r="AG8028" s="190"/>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5"/>
      <c r="Y8029" s="171"/>
      <c r="Z8029" s="172"/>
      <c r="AA8029" s="209"/>
      <c r="AB8029" s="189"/>
      <c r="AC8029" s="153"/>
      <c r="AD8029" s="153"/>
      <c r="AE8029" s="190"/>
      <c r="AF8029" s="189"/>
      <c r="AG8029" s="190"/>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5"/>
      <c r="Y8030" s="171"/>
      <c r="Z8030" s="172"/>
      <c r="AA8030" s="209"/>
      <c r="AB8030" s="189"/>
      <c r="AC8030" s="153"/>
      <c r="AD8030" s="153"/>
      <c r="AE8030" s="190"/>
      <c r="AF8030" s="189"/>
      <c r="AG8030" s="190"/>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5"/>
      <c r="Y8031" s="171"/>
      <c r="Z8031" s="172"/>
      <c r="AA8031" s="209"/>
      <c r="AB8031" s="189"/>
      <c r="AC8031" s="153"/>
      <c r="AD8031" s="153"/>
      <c r="AE8031" s="190"/>
      <c r="AF8031" s="189"/>
      <c r="AG8031" s="190"/>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5"/>
      <c r="Y8032" s="171"/>
      <c r="Z8032" s="172"/>
      <c r="AA8032" s="209"/>
      <c r="AB8032" s="189"/>
      <c r="AC8032" s="153"/>
      <c r="AD8032" s="153"/>
      <c r="AE8032" s="190"/>
      <c r="AF8032" s="189"/>
      <c r="AG8032" s="190"/>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5"/>
      <c r="Y8033" s="171"/>
      <c r="Z8033" s="172"/>
      <c r="AA8033" s="209"/>
      <c r="AB8033" s="189"/>
      <c r="AC8033" s="153"/>
      <c r="AD8033" s="153"/>
      <c r="AE8033" s="190"/>
      <c r="AF8033" s="189"/>
      <c r="AG8033" s="190"/>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5"/>
      <c r="Y8034" s="171"/>
      <c r="Z8034" s="172"/>
      <c r="AA8034" s="209"/>
      <c r="AB8034" s="189"/>
      <c r="AC8034" s="153"/>
      <c r="AD8034" s="153"/>
      <c r="AE8034" s="190"/>
      <c r="AF8034" s="189"/>
      <c r="AG8034" s="190"/>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5"/>
      <c r="Y8035" s="171"/>
      <c r="Z8035" s="172"/>
      <c r="AA8035" s="209"/>
      <c r="AB8035" s="189"/>
      <c r="AC8035" s="153"/>
      <c r="AD8035" s="153"/>
      <c r="AE8035" s="190"/>
      <c r="AF8035" s="189"/>
      <c r="AG8035" s="190"/>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5"/>
      <c r="Y8036" s="171"/>
      <c r="Z8036" s="172"/>
      <c r="AA8036" s="209"/>
      <c r="AB8036" s="189"/>
      <c r="AC8036" s="153"/>
      <c r="AD8036" s="153"/>
      <c r="AE8036" s="190"/>
      <c r="AF8036" s="189"/>
      <c r="AG8036" s="190"/>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5"/>
      <c r="Y8037" s="171"/>
      <c r="Z8037" s="172"/>
      <c r="AA8037" s="209"/>
      <c r="AB8037" s="189"/>
      <c r="AC8037" s="153"/>
      <c r="AD8037" s="153"/>
      <c r="AE8037" s="190"/>
      <c r="AF8037" s="189"/>
      <c r="AG8037" s="190"/>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5"/>
      <c r="Y8038" s="171"/>
      <c r="Z8038" s="172"/>
      <c r="AA8038" s="209"/>
      <c r="AB8038" s="189"/>
      <c r="AC8038" s="153"/>
      <c r="AD8038" s="153"/>
      <c r="AE8038" s="190"/>
      <c r="AF8038" s="189"/>
      <c r="AG8038" s="190"/>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5"/>
      <c r="Y8039" s="171"/>
      <c r="Z8039" s="172"/>
      <c r="AA8039" s="209"/>
      <c r="AB8039" s="189"/>
      <c r="AC8039" s="153"/>
      <c r="AD8039" s="153"/>
      <c r="AE8039" s="190"/>
      <c r="AF8039" s="189"/>
      <c r="AG8039" s="190"/>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5"/>
      <c r="Y8040" s="171"/>
      <c r="Z8040" s="172"/>
      <c r="AA8040" s="209"/>
      <c r="AB8040" s="189"/>
      <c r="AC8040" s="153"/>
      <c r="AD8040" s="153"/>
      <c r="AE8040" s="190"/>
      <c r="AF8040" s="189"/>
      <c r="AG8040" s="190"/>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5"/>
      <c r="Y8041" s="171"/>
      <c r="Z8041" s="172"/>
      <c r="AA8041" s="209"/>
      <c r="AB8041" s="189"/>
      <c r="AC8041" s="153"/>
      <c r="AD8041" s="153"/>
      <c r="AE8041" s="190"/>
      <c r="AF8041" s="189"/>
      <c r="AG8041" s="190"/>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5"/>
      <c r="Y8042" s="171"/>
      <c r="Z8042" s="172"/>
      <c r="AA8042" s="209"/>
      <c r="AB8042" s="189"/>
      <c r="AC8042" s="153"/>
      <c r="AD8042" s="153"/>
      <c r="AE8042" s="190"/>
      <c r="AF8042" s="189"/>
      <c r="AG8042" s="190"/>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5"/>
      <c r="Y8043" s="171"/>
      <c r="Z8043" s="172"/>
      <c r="AA8043" s="209"/>
      <c r="AB8043" s="189"/>
      <c r="AC8043" s="153"/>
      <c r="AD8043" s="153"/>
      <c r="AE8043" s="190"/>
      <c r="AF8043" s="189"/>
      <c r="AG8043" s="190"/>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5"/>
      <c r="Y8044" s="171"/>
      <c r="Z8044" s="172"/>
      <c r="AA8044" s="209"/>
      <c r="AB8044" s="189"/>
      <c r="AC8044" s="153"/>
      <c r="AD8044" s="153"/>
      <c r="AE8044" s="190"/>
      <c r="AF8044" s="189"/>
      <c r="AG8044" s="190"/>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5"/>
      <c r="Y8045" s="171"/>
      <c r="Z8045" s="172"/>
      <c r="AA8045" s="209"/>
      <c r="AB8045" s="189"/>
      <c r="AC8045" s="153"/>
      <c r="AD8045" s="153"/>
      <c r="AE8045" s="190"/>
      <c r="AF8045" s="189"/>
      <c r="AG8045" s="190"/>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5"/>
      <c r="Y8046" s="171"/>
      <c r="Z8046" s="172"/>
      <c r="AA8046" s="209"/>
      <c r="AB8046" s="189"/>
      <c r="AC8046" s="153"/>
      <c r="AD8046" s="153"/>
      <c r="AE8046" s="190"/>
      <c r="AF8046" s="189"/>
      <c r="AG8046" s="190"/>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5"/>
      <c r="Y8047" s="171"/>
      <c r="Z8047" s="172"/>
      <c r="AA8047" s="209"/>
      <c r="AB8047" s="189"/>
      <c r="AC8047" s="153"/>
      <c r="AD8047" s="153"/>
      <c r="AE8047" s="190"/>
      <c r="AF8047" s="189"/>
      <c r="AG8047" s="190"/>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5"/>
      <c r="Y8048" s="171"/>
      <c r="Z8048" s="172"/>
      <c r="AA8048" s="209"/>
      <c r="AB8048" s="189"/>
      <c r="AC8048" s="153"/>
      <c r="AD8048" s="153"/>
      <c r="AE8048" s="190"/>
      <c r="AF8048" s="189"/>
      <c r="AG8048" s="190"/>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5"/>
      <c r="Y8049" s="171"/>
      <c r="Z8049" s="172"/>
      <c r="AA8049" s="209"/>
      <c r="AB8049" s="189"/>
      <c r="AC8049" s="153"/>
      <c r="AD8049" s="153"/>
      <c r="AE8049" s="190"/>
      <c r="AF8049" s="189"/>
      <c r="AG8049" s="190"/>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5"/>
      <c r="Y8050" s="171"/>
      <c r="Z8050" s="172"/>
      <c r="AA8050" s="209"/>
      <c r="AB8050" s="189"/>
      <c r="AC8050" s="153"/>
      <c r="AD8050" s="153"/>
      <c r="AE8050" s="190"/>
      <c r="AF8050" s="189"/>
      <c r="AG8050" s="190"/>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5"/>
      <c r="Y8051" s="171"/>
      <c r="Z8051" s="172"/>
      <c r="AA8051" s="209"/>
      <c r="AB8051" s="189"/>
      <c r="AC8051" s="153"/>
      <c r="AD8051" s="153"/>
      <c r="AE8051" s="190"/>
      <c r="AF8051" s="189"/>
      <c r="AG8051" s="190"/>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5"/>
      <c r="Y8052" s="171"/>
      <c r="Z8052" s="172"/>
      <c r="AA8052" s="209"/>
      <c r="AB8052" s="189"/>
      <c r="AC8052" s="153"/>
      <c r="AD8052" s="153"/>
      <c r="AE8052" s="190"/>
      <c r="AF8052" s="189"/>
      <c r="AG8052" s="190"/>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5"/>
      <c r="Y8053" s="171"/>
      <c r="Z8053" s="172"/>
      <c r="AA8053" s="209"/>
      <c r="AB8053" s="189"/>
      <c r="AC8053" s="153"/>
      <c r="AD8053" s="153"/>
      <c r="AE8053" s="190"/>
      <c r="AF8053" s="189"/>
      <c r="AG8053" s="190"/>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5"/>
      <c r="Y8054" s="171"/>
      <c r="Z8054" s="172"/>
      <c r="AA8054" s="209"/>
      <c r="AB8054" s="189"/>
      <c r="AC8054" s="153"/>
      <c r="AD8054" s="153"/>
      <c r="AE8054" s="190"/>
      <c r="AF8054" s="189"/>
      <c r="AG8054" s="190"/>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5"/>
      <c r="Y8055" s="171"/>
      <c r="Z8055" s="172"/>
      <c r="AA8055" s="209"/>
      <c r="AB8055" s="189"/>
      <c r="AC8055" s="153"/>
      <c r="AD8055" s="153"/>
      <c r="AE8055" s="190"/>
      <c r="AF8055" s="189"/>
      <c r="AG8055" s="190"/>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5"/>
      <c r="Y8056" s="171"/>
      <c r="Z8056" s="172"/>
      <c r="AA8056" s="209"/>
      <c r="AB8056" s="189"/>
      <c r="AC8056" s="153"/>
      <c r="AD8056" s="153"/>
      <c r="AE8056" s="190"/>
      <c r="AF8056" s="189"/>
      <c r="AG8056" s="190"/>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5"/>
      <c r="Y8057" s="171"/>
      <c r="Z8057" s="172"/>
      <c r="AA8057" s="209"/>
      <c r="AB8057" s="189"/>
      <c r="AC8057" s="153"/>
      <c r="AD8057" s="153"/>
      <c r="AE8057" s="190"/>
      <c r="AF8057" s="189"/>
      <c r="AG8057" s="190"/>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5"/>
      <c r="Y8058" s="171"/>
      <c r="Z8058" s="172"/>
      <c r="AA8058" s="209"/>
      <c r="AB8058" s="189"/>
      <c r="AC8058" s="153"/>
      <c r="AD8058" s="153"/>
      <c r="AE8058" s="190"/>
      <c r="AF8058" s="189"/>
      <c r="AG8058" s="190"/>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5"/>
      <c r="Y8059" s="171"/>
      <c r="Z8059" s="172"/>
      <c r="AA8059" s="209"/>
      <c r="AB8059" s="189"/>
      <c r="AC8059" s="153"/>
      <c r="AD8059" s="153"/>
      <c r="AE8059" s="190"/>
      <c r="AF8059" s="189"/>
      <c r="AG8059" s="190"/>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5"/>
      <c r="Y8060" s="171"/>
      <c r="Z8060" s="172"/>
      <c r="AA8060" s="209"/>
      <c r="AB8060" s="189"/>
      <c r="AC8060" s="153"/>
      <c r="AD8060" s="153"/>
      <c r="AE8060" s="190"/>
      <c r="AF8060" s="189"/>
      <c r="AG8060" s="190"/>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5"/>
      <c r="Y8061" s="171"/>
      <c r="Z8061" s="172"/>
      <c r="AA8061" s="209"/>
      <c r="AB8061" s="189"/>
      <c r="AC8061" s="153"/>
      <c r="AD8061" s="153"/>
      <c r="AE8061" s="190"/>
      <c r="AF8061" s="189"/>
      <c r="AG8061" s="190"/>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5"/>
      <c r="Y8062" s="171"/>
      <c r="Z8062" s="172"/>
      <c r="AA8062" s="209"/>
      <c r="AB8062" s="189"/>
      <c r="AC8062" s="153"/>
      <c r="AD8062" s="153"/>
      <c r="AE8062" s="190"/>
      <c r="AF8062" s="189"/>
      <c r="AG8062" s="190"/>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5"/>
      <c r="Y8063" s="171"/>
      <c r="Z8063" s="172"/>
      <c r="AA8063" s="209"/>
      <c r="AB8063" s="189"/>
      <c r="AC8063" s="153"/>
      <c r="AD8063" s="153"/>
      <c r="AE8063" s="190"/>
      <c r="AF8063" s="189"/>
      <c r="AG8063" s="190"/>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5"/>
      <c r="Y8064" s="171"/>
      <c r="Z8064" s="172"/>
      <c r="AA8064" s="209"/>
      <c r="AB8064" s="189"/>
      <c r="AC8064" s="153"/>
      <c r="AD8064" s="153"/>
      <c r="AE8064" s="190"/>
      <c r="AF8064" s="189"/>
      <c r="AG8064" s="190"/>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5"/>
      <c r="Y8065" s="171"/>
      <c r="Z8065" s="172"/>
      <c r="AA8065" s="209"/>
      <c r="AB8065" s="189"/>
      <c r="AC8065" s="153"/>
      <c r="AD8065" s="153"/>
      <c r="AE8065" s="190"/>
      <c r="AF8065" s="189"/>
      <c r="AG8065" s="190"/>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5"/>
      <c r="Y8066" s="171"/>
      <c r="Z8066" s="172"/>
      <c r="AA8066" s="209"/>
      <c r="AB8066" s="189"/>
      <c r="AC8066" s="153"/>
      <c r="AD8066" s="153"/>
      <c r="AE8066" s="190"/>
      <c r="AF8066" s="189"/>
      <c r="AG8066" s="190"/>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5"/>
      <c r="Y8067" s="171"/>
      <c r="Z8067" s="172"/>
      <c r="AA8067" s="209"/>
      <c r="AB8067" s="189"/>
      <c r="AC8067" s="153"/>
      <c r="AD8067" s="153"/>
      <c r="AE8067" s="190"/>
      <c r="AF8067" s="189"/>
      <c r="AG8067" s="190"/>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5"/>
      <c r="Y8068" s="171"/>
      <c r="Z8068" s="172"/>
      <c r="AA8068" s="209"/>
      <c r="AB8068" s="189"/>
      <c r="AC8068" s="153"/>
      <c r="AD8068" s="153"/>
      <c r="AE8068" s="190"/>
      <c r="AF8068" s="189"/>
      <c r="AG8068" s="190"/>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5"/>
      <c r="Y8069" s="171"/>
      <c r="Z8069" s="172"/>
      <c r="AA8069" s="209"/>
      <c r="AB8069" s="189"/>
      <c r="AC8069" s="153"/>
      <c r="AD8069" s="153"/>
      <c r="AE8069" s="190"/>
      <c r="AF8069" s="189"/>
      <c r="AG8069" s="190"/>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5"/>
      <c r="Y8070" s="171"/>
      <c r="Z8070" s="172"/>
      <c r="AA8070" s="209"/>
      <c r="AB8070" s="189"/>
      <c r="AC8070" s="153"/>
      <c r="AD8070" s="153"/>
      <c r="AE8070" s="190"/>
      <c r="AF8070" s="189"/>
      <c r="AG8070" s="190"/>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5"/>
      <c r="Y8071" s="171"/>
      <c r="Z8071" s="172"/>
      <c r="AA8071" s="209"/>
      <c r="AB8071" s="189"/>
      <c r="AC8071" s="153"/>
      <c r="AD8071" s="153"/>
      <c r="AE8071" s="190"/>
      <c r="AF8071" s="189"/>
      <c r="AG8071" s="190"/>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5"/>
      <c r="Y8072" s="171"/>
      <c r="Z8072" s="172"/>
      <c r="AA8072" s="209"/>
      <c r="AB8072" s="189"/>
      <c r="AC8072" s="153"/>
      <c r="AD8072" s="153"/>
      <c r="AE8072" s="190"/>
      <c r="AF8072" s="189"/>
      <c r="AG8072" s="190"/>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5"/>
      <c r="Y8073" s="171"/>
      <c r="Z8073" s="172"/>
      <c r="AA8073" s="209"/>
      <c r="AB8073" s="189"/>
      <c r="AC8073" s="153"/>
      <c r="AD8073" s="153"/>
      <c r="AE8073" s="190"/>
      <c r="AF8073" s="189"/>
      <c r="AG8073" s="190"/>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5"/>
      <c r="Y8074" s="171"/>
      <c r="Z8074" s="172"/>
      <c r="AA8074" s="209"/>
      <c r="AB8074" s="189"/>
      <c r="AC8074" s="153"/>
      <c r="AD8074" s="153"/>
      <c r="AE8074" s="190"/>
      <c r="AF8074" s="189"/>
      <c r="AG8074" s="190"/>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5"/>
      <c r="Y8075" s="171"/>
      <c r="Z8075" s="172"/>
      <c r="AA8075" s="209"/>
      <c r="AB8075" s="189"/>
      <c r="AC8075" s="153"/>
      <c r="AD8075" s="153"/>
      <c r="AE8075" s="190"/>
      <c r="AF8075" s="189"/>
      <c r="AG8075" s="190"/>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5"/>
      <c r="Y8076" s="171"/>
      <c r="Z8076" s="172"/>
      <c r="AA8076" s="209"/>
      <c r="AB8076" s="189"/>
      <c r="AC8076" s="153"/>
      <c r="AD8076" s="153"/>
      <c r="AE8076" s="190"/>
      <c r="AF8076" s="189"/>
      <c r="AG8076" s="190"/>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5"/>
      <c r="Y8077" s="171"/>
      <c r="Z8077" s="172"/>
      <c r="AA8077" s="209"/>
      <c r="AB8077" s="189"/>
      <c r="AC8077" s="153"/>
      <c r="AD8077" s="153"/>
      <c r="AE8077" s="190"/>
      <c r="AF8077" s="189"/>
      <c r="AG8077" s="190"/>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5"/>
      <c r="Y8078" s="171"/>
      <c r="Z8078" s="172"/>
      <c r="AA8078" s="209"/>
      <c r="AB8078" s="189"/>
      <c r="AC8078" s="153"/>
      <c r="AD8078" s="153"/>
      <c r="AE8078" s="190"/>
      <c r="AF8078" s="189"/>
      <c r="AG8078" s="190"/>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5"/>
      <c r="Y8079" s="171"/>
      <c r="Z8079" s="172"/>
      <c r="AA8079" s="209"/>
      <c r="AB8079" s="189"/>
      <c r="AC8079" s="153"/>
      <c r="AD8079" s="153"/>
      <c r="AE8079" s="190"/>
      <c r="AF8079" s="189"/>
      <c r="AG8079" s="190"/>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5"/>
      <c r="Y8080" s="171"/>
      <c r="Z8080" s="172"/>
      <c r="AA8080" s="209"/>
      <c r="AB8080" s="189"/>
      <c r="AC8080" s="153"/>
      <c r="AD8080" s="153"/>
      <c r="AE8080" s="190"/>
      <c r="AF8080" s="189"/>
      <c r="AG8080" s="190"/>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5"/>
      <c r="Y8081" s="171"/>
      <c r="Z8081" s="172"/>
      <c r="AA8081" s="209"/>
      <c r="AB8081" s="189"/>
      <c r="AC8081" s="153"/>
      <c r="AD8081" s="153"/>
      <c r="AE8081" s="190"/>
      <c r="AF8081" s="189"/>
      <c r="AG8081" s="190"/>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5"/>
      <c r="Y8082" s="171"/>
      <c r="Z8082" s="172"/>
      <c r="AA8082" s="209"/>
      <c r="AB8082" s="189"/>
      <c r="AC8082" s="153"/>
      <c r="AD8082" s="153"/>
      <c r="AE8082" s="190"/>
      <c r="AF8082" s="189"/>
      <c r="AG8082" s="190"/>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5"/>
      <c r="Y8083" s="171"/>
      <c r="Z8083" s="172"/>
      <c r="AA8083" s="209"/>
      <c r="AB8083" s="189"/>
      <c r="AC8083" s="153"/>
      <c r="AD8083" s="153"/>
      <c r="AE8083" s="190"/>
      <c r="AF8083" s="189"/>
      <c r="AG8083" s="190"/>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5"/>
      <c r="Y8084" s="171"/>
      <c r="Z8084" s="172"/>
      <c r="AA8084" s="209"/>
      <c r="AB8084" s="189"/>
      <c r="AC8084" s="153"/>
      <c r="AD8084" s="153"/>
      <c r="AE8084" s="190"/>
      <c r="AF8084" s="189"/>
      <c r="AG8084" s="190"/>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5"/>
      <c r="Y8085" s="171"/>
      <c r="Z8085" s="172"/>
      <c r="AA8085" s="209"/>
      <c r="AB8085" s="189"/>
      <c r="AC8085" s="153"/>
      <c r="AD8085" s="153"/>
      <c r="AE8085" s="190"/>
      <c r="AF8085" s="189"/>
      <c r="AG8085" s="190"/>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5"/>
      <c r="Y8086" s="171"/>
      <c r="Z8086" s="172"/>
      <c r="AA8086" s="209"/>
      <c r="AB8086" s="189"/>
      <c r="AC8086" s="153"/>
      <c r="AD8086" s="153"/>
      <c r="AE8086" s="190"/>
      <c r="AF8086" s="189"/>
      <c r="AG8086" s="190"/>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5"/>
      <c r="Y8087" s="171"/>
      <c r="Z8087" s="172"/>
      <c r="AA8087" s="209"/>
      <c r="AB8087" s="189"/>
      <c r="AC8087" s="153"/>
      <c r="AD8087" s="153"/>
      <c r="AE8087" s="190"/>
      <c r="AF8087" s="189"/>
      <c r="AG8087" s="190"/>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5"/>
      <c r="Y8088" s="171"/>
      <c r="Z8088" s="172"/>
      <c r="AA8088" s="209"/>
      <c r="AB8088" s="189"/>
      <c r="AC8088" s="153"/>
      <c r="AD8088" s="153"/>
      <c r="AE8088" s="190"/>
      <c r="AF8088" s="189"/>
      <c r="AG8088" s="190"/>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5"/>
      <c r="Y8089" s="171"/>
      <c r="Z8089" s="172"/>
      <c r="AA8089" s="209"/>
      <c r="AB8089" s="189"/>
      <c r="AC8089" s="153"/>
      <c r="AD8089" s="153"/>
      <c r="AE8089" s="190"/>
      <c r="AF8089" s="189"/>
      <c r="AG8089" s="190"/>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5"/>
      <c r="Y8090" s="171"/>
      <c r="Z8090" s="172"/>
      <c r="AA8090" s="209"/>
      <c r="AB8090" s="189"/>
      <c r="AC8090" s="153"/>
      <c r="AD8090" s="153"/>
      <c r="AE8090" s="190"/>
      <c r="AF8090" s="189"/>
      <c r="AG8090" s="190"/>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5"/>
      <c r="Y8091" s="171"/>
      <c r="Z8091" s="172"/>
      <c r="AA8091" s="209"/>
      <c r="AB8091" s="189"/>
      <c r="AC8091" s="153"/>
      <c r="AD8091" s="153"/>
      <c r="AE8091" s="190"/>
      <c r="AF8091" s="189"/>
      <c r="AG8091" s="190"/>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5"/>
      <c r="Y8092" s="171"/>
      <c r="Z8092" s="172"/>
      <c r="AA8092" s="209"/>
      <c r="AB8092" s="189"/>
      <c r="AC8092" s="153"/>
      <c r="AD8092" s="153"/>
      <c r="AE8092" s="190"/>
      <c r="AF8092" s="189"/>
      <c r="AG8092" s="190"/>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5"/>
      <c r="Y8093" s="171"/>
      <c r="Z8093" s="172"/>
      <c r="AA8093" s="209"/>
      <c r="AB8093" s="189"/>
      <c r="AC8093" s="153"/>
      <c r="AD8093" s="153"/>
      <c r="AE8093" s="190"/>
      <c r="AF8093" s="189"/>
      <c r="AG8093" s="190"/>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5"/>
      <c r="Y8094" s="171"/>
      <c r="Z8094" s="172"/>
      <c r="AA8094" s="209"/>
      <c r="AB8094" s="189"/>
      <c r="AC8094" s="153"/>
      <c r="AD8094" s="153"/>
      <c r="AE8094" s="190"/>
      <c r="AF8094" s="189"/>
      <c r="AG8094" s="190"/>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5"/>
      <c r="Y8095" s="171"/>
      <c r="Z8095" s="172"/>
      <c r="AA8095" s="209"/>
      <c r="AB8095" s="189"/>
      <c r="AC8095" s="153"/>
      <c r="AD8095" s="153"/>
      <c r="AE8095" s="190"/>
      <c r="AF8095" s="189"/>
      <c r="AG8095" s="190"/>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5"/>
      <c r="Y8096" s="171"/>
      <c r="Z8096" s="172"/>
      <c r="AA8096" s="209"/>
      <c r="AB8096" s="189"/>
      <c r="AC8096" s="153"/>
      <c r="AD8096" s="153"/>
      <c r="AE8096" s="190"/>
      <c r="AF8096" s="189"/>
      <c r="AG8096" s="190"/>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5"/>
      <c r="Y8097" s="171"/>
      <c r="Z8097" s="172"/>
      <c r="AA8097" s="209"/>
      <c r="AB8097" s="189"/>
      <c r="AC8097" s="153"/>
      <c r="AD8097" s="153"/>
      <c r="AE8097" s="190"/>
      <c r="AF8097" s="189"/>
      <c r="AG8097" s="190"/>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5"/>
      <c r="Y8098" s="171"/>
      <c r="Z8098" s="172"/>
      <c r="AA8098" s="209"/>
      <c r="AB8098" s="189"/>
      <c r="AC8098" s="153"/>
      <c r="AD8098" s="153"/>
      <c r="AE8098" s="190"/>
      <c r="AF8098" s="189"/>
      <c r="AG8098" s="190"/>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5"/>
      <c r="Y8099" s="171"/>
      <c r="Z8099" s="172"/>
      <c r="AA8099" s="209"/>
      <c r="AB8099" s="189"/>
      <c r="AC8099" s="153"/>
      <c r="AD8099" s="153"/>
      <c r="AE8099" s="190"/>
      <c r="AF8099" s="189"/>
      <c r="AG8099" s="190"/>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5"/>
      <c r="Y8100" s="171"/>
      <c r="Z8100" s="172"/>
      <c r="AA8100" s="209"/>
      <c r="AB8100" s="189"/>
      <c r="AC8100" s="153"/>
      <c r="AD8100" s="153"/>
      <c r="AE8100" s="190"/>
      <c r="AF8100" s="189"/>
      <c r="AG8100" s="190"/>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5"/>
      <c r="Y8101" s="171"/>
      <c r="Z8101" s="172"/>
      <c r="AA8101" s="209"/>
      <c r="AB8101" s="189"/>
      <c r="AC8101" s="153"/>
      <c r="AD8101" s="153"/>
      <c r="AE8101" s="190"/>
      <c r="AF8101" s="189"/>
      <c r="AG8101" s="190"/>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5"/>
      <c r="Y8102" s="171"/>
      <c r="Z8102" s="172"/>
      <c r="AA8102" s="209"/>
      <c r="AB8102" s="189"/>
      <c r="AC8102" s="153"/>
      <c r="AD8102" s="153"/>
      <c r="AE8102" s="190"/>
      <c r="AF8102" s="189"/>
      <c r="AG8102" s="190"/>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5"/>
      <c r="Y8103" s="171"/>
      <c r="Z8103" s="172"/>
      <c r="AA8103" s="209"/>
      <c r="AB8103" s="189"/>
      <c r="AC8103" s="153"/>
      <c r="AD8103" s="153"/>
      <c r="AE8103" s="190"/>
      <c r="AF8103" s="189"/>
      <c r="AG8103" s="190"/>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5"/>
      <c r="Y8104" s="171"/>
      <c r="Z8104" s="172"/>
      <c r="AA8104" s="209"/>
      <c r="AB8104" s="189"/>
      <c r="AC8104" s="153"/>
      <c r="AD8104" s="153"/>
      <c r="AE8104" s="190"/>
      <c r="AF8104" s="189"/>
      <c r="AG8104" s="190"/>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5"/>
      <c r="Y8105" s="171"/>
      <c r="Z8105" s="172"/>
      <c r="AA8105" s="209"/>
      <c r="AB8105" s="189"/>
      <c r="AC8105" s="153"/>
      <c r="AD8105" s="153"/>
      <c r="AE8105" s="190"/>
      <c r="AF8105" s="189"/>
      <c r="AG8105" s="190"/>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5"/>
      <c r="Y8106" s="171"/>
      <c r="Z8106" s="172"/>
      <c r="AA8106" s="209"/>
      <c r="AB8106" s="189"/>
      <c r="AC8106" s="153"/>
      <c r="AD8106" s="153"/>
      <c r="AE8106" s="190"/>
      <c r="AF8106" s="189"/>
      <c r="AG8106" s="190"/>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5"/>
      <c r="Y8107" s="171"/>
      <c r="Z8107" s="172"/>
      <c r="AA8107" s="209"/>
      <c r="AB8107" s="189"/>
      <c r="AC8107" s="153"/>
      <c r="AD8107" s="153"/>
      <c r="AE8107" s="190"/>
      <c r="AF8107" s="189"/>
      <c r="AG8107" s="190"/>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5"/>
      <c r="Y8108" s="171"/>
      <c r="Z8108" s="172"/>
      <c r="AA8108" s="209"/>
      <c r="AB8108" s="189"/>
      <c r="AC8108" s="153"/>
      <c r="AD8108" s="153"/>
      <c r="AE8108" s="190"/>
      <c r="AF8108" s="189"/>
      <c r="AG8108" s="190"/>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5"/>
      <c r="Y8109" s="171"/>
      <c r="Z8109" s="172"/>
      <c r="AA8109" s="209"/>
      <c r="AB8109" s="189"/>
      <c r="AC8109" s="153"/>
      <c r="AD8109" s="153"/>
      <c r="AE8109" s="190"/>
      <c r="AF8109" s="189"/>
      <c r="AG8109" s="190"/>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5"/>
      <c r="Y8110" s="171"/>
      <c r="Z8110" s="172"/>
      <c r="AA8110" s="209"/>
      <c r="AB8110" s="189"/>
      <c r="AC8110" s="153"/>
      <c r="AD8110" s="153"/>
      <c r="AE8110" s="190"/>
      <c r="AF8110" s="189"/>
      <c r="AG8110" s="190"/>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5"/>
      <c r="Y8111" s="171"/>
      <c r="Z8111" s="172"/>
      <c r="AA8111" s="209"/>
      <c r="AB8111" s="189"/>
      <c r="AC8111" s="153"/>
      <c r="AD8111" s="153"/>
      <c r="AE8111" s="190"/>
      <c r="AF8111" s="189"/>
      <c r="AG8111" s="190"/>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5"/>
      <c r="Y8112" s="171"/>
      <c r="Z8112" s="172"/>
      <c r="AA8112" s="209"/>
      <c r="AB8112" s="189"/>
      <c r="AC8112" s="153"/>
      <c r="AD8112" s="153"/>
      <c r="AE8112" s="190"/>
      <c r="AF8112" s="189"/>
      <c r="AG8112" s="190"/>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5"/>
      <c r="Y8113" s="171"/>
      <c r="Z8113" s="172"/>
      <c r="AA8113" s="209"/>
      <c r="AB8113" s="189"/>
      <c r="AC8113" s="153"/>
      <c r="AD8113" s="153"/>
      <c r="AE8113" s="190"/>
      <c r="AF8113" s="189"/>
      <c r="AG8113" s="190"/>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5"/>
      <c r="Y8114" s="171"/>
      <c r="Z8114" s="172"/>
      <c r="AA8114" s="209"/>
      <c r="AB8114" s="189"/>
      <c r="AC8114" s="153"/>
      <c r="AD8114" s="153"/>
      <c r="AE8114" s="190"/>
      <c r="AF8114" s="189"/>
      <c r="AG8114" s="190"/>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5"/>
      <c r="Y8115" s="171"/>
      <c r="Z8115" s="172"/>
      <c r="AA8115" s="209"/>
      <c r="AB8115" s="189"/>
      <c r="AC8115" s="153"/>
      <c r="AD8115" s="153"/>
      <c r="AE8115" s="190"/>
      <c r="AF8115" s="189"/>
      <c r="AG8115" s="190"/>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5"/>
      <c r="Y8116" s="171"/>
      <c r="Z8116" s="172"/>
      <c r="AA8116" s="209"/>
      <c r="AB8116" s="189"/>
      <c r="AC8116" s="153"/>
      <c r="AD8116" s="153"/>
      <c r="AE8116" s="190"/>
      <c r="AF8116" s="189"/>
      <c r="AG8116" s="190"/>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5"/>
      <c r="Y8117" s="171"/>
      <c r="Z8117" s="172"/>
      <c r="AA8117" s="209"/>
      <c r="AB8117" s="189"/>
      <c r="AC8117" s="153"/>
      <c r="AD8117" s="153"/>
      <c r="AE8117" s="190"/>
      <c r="AF8117" s="189"/>
      <c r="AG8117" s="190"/>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5"/>
      <c r="Y8118" s="171"/>
      <c r="Z8118" s="172"/>
      <c r="AA8118" s="209"/>
      <c r="AB8118" s="189"/>
      <c r="AC8118" s="153"/>
      <c r="AD8118" s="153"/>
      <c r="AE8118" s="190"/>
      <c r="AF8118" s="189"/>
      <c r="AG8118" s="190"/>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5"/>
      <c r="Y8119" s="171"/>
      <c r="Z8119" s="172"/>
      <c r="AA8119" s="209"/>
      <c r="AB8119" s="189"/>
      <c r="AC8119" s="153"/>
      <c r="AD8119" s="153"/>
      <c r="AE8119" s="190"/>
      <c r="AF8119" s="189"/>
      <c r="AG8119" s="190"/>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5"/>
      <c r="Y8120" s="171"/>
      <c r="Z8120" s="172"/>
      <c r="AA8120" s="209"/>
      <c r="AB8120" s="189"/>
      <c r="AC8120" s="153"/>
      <c r="AD8120" s="153"/>
      <c r="AE8120" s="190"/>
      <c r="AF8120" s="189"/>
      <c r="AG8120" s="190"/>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5"/>
      <c r="Y8121" s="171"/>
      <c r="Z8121" s="172"/>
      <c r="AA8121" s="209"/>
      <c r="AB8121" s="189"/>
      <c r="AC8121" s="153"/>
      <c r="AD8121" s="153"/>
      <c r="AE8121" s="190"/>
      <c r="AF8121" s="189"/>
      <c r="AG8121" s="190"/>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5"/>
      <c r="Y8122" s="171"/>
      <c r="Z8122" s="172"/>
      <c r="AA8122" s="209"/>
      <c r="AB8122" s="189"/>
      <c r="AC8122" s="153"/>
      <c r="AD8122" s="153"/>
      <c r="AE8122" s="190"/>
      <c r="AF8122" s="189"/>
      <c r="AG8122" s="190"/>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5"/>
      <c r="Y8123" s="171"/>
      <c r="Z8123" s="172"/>
      <c r="AA8123" s="209"/>
      <c r="AB8123" s="189"/>
      <c r="AC8123" s="153"/>
      <c r="AD8123" s="153"/>
      <c r="AE8123" s="190"/>
      <c r="AF8123" s="189"/>
      <c r="AG8123" s="190"/>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5"/>
      <c r="Y8124" s="171"/>
      <c r="Z8124" s="172"/>
      <c r="AA8124" s="209"/>
      <c r="AB8124" s="189"/>
      <c r="AC8124" s="153"/>
      <c r="AD8124" s="153"/>
      <c r="AE8124" s="190"/>
      <c r="AF8124" s="189"/>
      <c r="AG8124" s="190"/>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5"/>
      <c r="Y8125" s="171"/>
      <c r="Z8125" s="172"/>
      <c r="AA8125" s="209"/>
      <c r="AB8125" s="189"/>
      <c r="AC8125" s="153"/>
      <c r="AD8125" s="153"/>
      <c r="AE8125" s="190"/>
      <c r="AF8125" s="189"/>
      <c r="AG8125" s="190"/>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5"/>
      <c r="Y8126" s="171"/>
      <c r="Z8126" s="172"/>
      <c r="AA8126" s="209"/>
      <c r="AB8126" s="189"/>
      <c r="AC8126" s="153"/>
      <c r="AD8126" s="153"/>
      <c r="AE8126" s="190"/>
      <c r="AF8126" s="189"/>
      <c r="AG8126" s="190"/>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5"/>
      <c r="Y8127" s="171"/>
      <c r="Z8127" s="172"/>
      <c r="AA8127" s="209"/>
      <c r="AB8127" s="189"/>
      <c r="AC8127" s="153"/>
      <c r="AD8127" s="153"/>
      <c r="AE8127" s="190"/>
      <c r="AF8127" s="189"/>
      <c r="AG8127" s="190"/>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5"/>
      <c r="Y8128" s="171"/>
      <c r="Z8128" s="172"/>
      <c r="AA8128" s="209"/>
      <c r="AB8128" s="189"/>
      <c r="AC8128" s="153"/>
      <c r="AD8128" s="153"/>
      <c r="AE8128" s="190"/>
      <c r="AF8128" s="189"/>
      <c r="AG8128" s="190"/>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5"/>
      <c r="Y8129" s="171"/>
      <c r="Z8129" s="172"/>
      <c r="AA8129" s="209"/>
      <c r="AB8129" s="189"/>
      <c r="AC8129" s="153"/>
      <c r="AD8129" s="153"/>
      <c r="AE8129" s="190"/>
      <c r="AF8129" s="189"/>
      <c r="AG8129" s="190"/>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5"/>
      <c r="Y8130" s="171"/>
      <c r="Z8130" s="172"/>
      <c r="AA8130" s="209"/>
      <c r="AB8130" s="189"/>
      <c r="AC8130" s="153"/>
      <c r="AD8130" s="153"/>
      <c r="AE8130" s="190"/>
      <c r="AF8130" s="189"/>
      <c r="AG8130" s="190"/>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5"/>
      <c r="Y8131" s="171"/>
      <c r="Z8131" s="172"/>
      <c r="AA8131" s="209"/>
      <c r="AB8131" s="189"/>
      <c r="AC8131" s="153"/>
      <c r="AD8131" s="153"/>
      <c r="AE8131" s="190"/>
      <c r="AF8131" s="189"/>
      <c r="AG8131" s="190"/>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5"/>
      <c r="Y8132" s="171"/>
      <c r="Z8132" s="172"/>
      <c r="AA8132" s="209"/>
      <c r="AB8132" s="189"/>
      <c r="AC8132" s="153"/>
      <c r="AD8132" s="153"/>
      <c r="AE8132" s="190"/>
      <c r="AF8132" s="189"/>
      <c r="AG8132" s="190"/>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5"/>
      <c r="Y8133" s="171"/>
      <c r="Z8133" s="172"/>
      <c r="AA8133" s="209"/>
      <c r="AB8133" s="189"/>
      <c r="AC8133" s="153"/>
      <c r="AD8133" s="153"/>
      <c r="AE8133" s="190"/>
      <c r="AF8133" s="189"/>
      <c r="AG8133" s="190"/>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5"/>
      <c r="Y8134" s="171"/>
      <c r="Z8134" s="172"/>
      <c r="AA8134" s="209"/>
      <c r="AB8134" s="189"/>
      <c r="AC8134" s="153"/>
      <c r="AD8134" s="153"/>
      <c r="AE8134" s="190"/>
      <c r="AF8134" s="189"/>
      <c r="AG8134" s="190"/>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5"/>
      <c r="Y8135" s="171"/>
      <c r="Z8135" s="172"/>
      <c r="AA8135" s="209"/>
      <c r="AB8135" s="189"/>
      <c r="AC8135" s="153"/>
      <c r="AD8135" s="153"/>
      <c r="AE8135" s="190"/>
      <c r="AF8135" s="189"/>
      <c r="AG8135" s="190"/>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5"/>
      <c r="Y8136" s="171"/>
      <c r="Z8136" s="172"/>
      <c r="AA8136" s="209"/>
      <c r="AB8136" s="189"/>
      <c r="AC8136" s="153"/>
      <c r="AD8136" s="153"/>
      <c r="AE8136" s="190"/>
      <c r="AF8136" s="189"/>
      <c r="AG8136" s="190"/>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5"/>
      <c r="Y8137" s="171"/>
      <c r="Z8137" s="172"/>
      <c r="AA8137" s="209"/>
      <c r="AB8137" s="189"/>
      <c r="AC8137" s="153"/>
      <c r="AD8137" s="153"/>
      <c r="AE8137" s="190"/>
      <c r="AF8137" s="189"/>
      <c r="AG8137" s="190"/>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5"/>
      <c r="Y8138" s="171"/>
      <c r="Z8138" s="172"/>
      <c r="AA8138" s="209"/>
      <c r="AB8138" s="189"/>
      <c r="AC8138" s="153"/>
      <c r="AD8138" s="153"/>
      <c r="AE8138" s="190"/>
      <c r="AF8138" s="189"/>
      <c r="AG8138" s="190"/>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5"/>
      <c r="Y8139" s="171"/>
      <c r="Z8139" s="172"/>
      <c r="AA8139" s="209"/>
      <c r="AB8139" s="189"/>
      <c r="AC8139" s="153"/>
      <c r="AD8139" s="153"/>
      <c r="AE8139" s="190"/>
      <c r="AF8139" s="189"/>
      <c r="AG8139" s="190"/>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5"/>
      <c r="Y8140" s="171"/>
      <c r="Z8140" s="172"/>
      <c r="AA8140" s="209"/>
      <c r="AB8140" s="189"/>
      <c r="AC8140" s="153"/>
      <c r="AD8140" s="153"/>
      <c r="AE8140" s="190"/>
      <c r="AF8140" s="189"/>
      <c r="AG8140" s="190"/>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5"/>
      <c r="Y8141" s="171"/>
      <c r="Z8141" s="172"/>
      <c r="AA8141" s="209"/>
      <c r="AB8141" s="189"/>
      <c r="AC8141" s="153"/>
      <c r="AD8141" s="153"/>
      <c r="AE8141" s="190"/>
      <c r="AF8141" s="189"/>
      <c r="AG8141" s="190"/>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5"/>
      <c r="Y8142" s="171"/>
      <c r="Z8142" s="172"/>
      <c r="AA8142" s="209"/>
      <c r="AB8142" s="189"/>
      <c r="AC8142" s="153"/>
      <c r="AD8142" s="153"/>
      <c r="AE8142" s="190"/>
      <c r="AF8142" s="189"/>
      <c r="AG8142" s="190"/>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5"/>
      <c r="Y8143" s="171"/>
      <c r="Z8143" s="172"/>
      <c r="AA8143" s="209"/>
      <c r="AB8143" s="189"/>
      <c r="AC8143" s="153"/>
      <c r="AD8143" s="153"/>
      <c r="AE8143" s="190"/>
      <c r="AF8143" s="189"/>
      <c r="AG8143" s="190"/>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5"/>
      <c r="Y8144" s="171"/>
      <c r="Z8144" s="172"/>
      <c r="AA8144" s="209"/>
      <c r="AB8144" s="189"/>
      <c r="AC8144" s="153"/>
      <c r="AD8144" s="153"/>
      <c r="AE8144" s="190"/>
      <c r="AF8144" s="189"/>
      <c r="AG8144" s="190"/>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5"/>
      <c r="Y8145" s="171"/>
      <c r="Z8145" s="172"/>
      <c r="AA8145" s="209"/>
      <c r="AB8145" s="189"/>
      <c r="AC8145" s="153"/>
      <c r="AD8145" s="153"/>
      <c r="AE8145" s="190"/>
      <c r="AF8145" s="189"/>
      <c r="AG8145" s="190"/>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5"/>
      <c r="Y8146" s="171"/>
      <c r="Z8146" s="172"/>
      <c r="AA8146" s="209"/>
      <c r="AB8146" s="189"/>
      <c r="AC8146" s="153"/>
      <c r="AD8146" s="153"/>
      <c r="AE8146" s="190"/>
      <c r="AF8146" s="189"/>
      <c r="AG8146" s="190"/>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5"/>
      <c r="Y8147" s="171"/>
      <c r="Z8147" s="172"/>
      <c r="AA8147" s="209"/>
      <c r="AB8147" s="189"/>
      <c r="AC8147" s="153"/>
      <c r="AD8147" s="153"/>
      <c r="AE8147" s="190"/>
      <c r="AF8147" s="189"/>
      <c r="AG8147" s="190"/>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5"/>
      <c r="Y8148" s="171"/>
      <c r="Z8148" s="172"/>
      <c r="AA8148" s="209"/>
      <c r="AB8148" s="189"/>
      <c r="AC8148" s="153"/>
      <c r="AD8148" s="153"/>
      <c r="AE8148" s="190"/>
      <c r="AF8148" s="189"/>
      <c r="AG8148" s="190"/>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5"/>
      <c r="Y8149" s="171"/>
      <c r="Z8149" s="172"/>
      <c r="AA8149" s="209"/>
      <c r="AB8149" s="189"/>
      <c r="AC8149" s="153"/>
      <c r="AD8149" s="153"/>
      <c r="AE8149" s="190"/>
      <c r="AF8149" s="189"/>
      <c r="AG8149" s="190"/>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5"/>
      <c r="Y8150" s="171"/>
      <c r="Z8150" s="172"/>
      <c r="AA8150" s="209"/>
      <c r="AB8150" s="189"/>
      <c r="AC8150" s="153"/>
      <c r="AD8150" s="153"/>
      <c r="AE8150" s="190"/>
      <c r="AF8150" s="189"/>
      <c r="AG8150" s="190"/>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5"/>
      <c r="Y8151" s="171"/>
      <c r="Z8151" s="172"/>
      <c r="AA8151" s="209"/>
      <c r="AB8151" s="189"/>
      <c r="AC8151" s="153"/>
      <c r="AD8151" s="153"/>
      <c r="AE8151" s="190"/>
      <c r="AF8151" s="189"/>
      <c r="AG8151" s="190"/>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5"/>
      <c r="Y8152" s="171"/>
      <c r="Z8152" s="172"/>
      <c r="AA8152" s="209"/>
      <c r="AB8152" s="189"/>
      <c r="AC8152" s="153"/>
      <c r="AD8152" s="153"/>
      <c r="AE8152" s="190"/>
      <c r="AF8152" s="189"/>
      <c r="AG8152" s="190"/>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5"/>
      <c r="Y8153" s="171"/>
      <c r="Z8153" s="172"/>
      <c r="AA8153" s="209"/>
      <c r="AB8153" s="189"/>
      <c r="AC8153" s="153"/>
      <c r="AD8153" s="153"/>
      <c r="AE8153" s="190"/>
      <c r="AF8153" s="189"/>
      <c r="AG8153" s="190"/>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5"/>
      <c r="Y8154" s="171"/>
      <c r="Z8154" s="172"/>
      <c r="AA8154" s="209"/>
      <c r="AB8154" s="189"/>
      <c r="AC8154" s="153"/>
      <c r="AD8154" s="153"/>
      <c r="AE8154" s="190"/>
      <c r="AF8154" s="189"/>
      <c r="AG8154" s="190"/>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5"/>
      <c r="Y8155" s="171"/>
      <c r="Z8155" s="172"/>
      <c r="AA8155" s="209"/>
      <c r="AB8155" s="189"/>
      <c r="AC8155" s="153"/>
      <c r="AD8155" s="153"/>
      <c r="AE8155" s="190"/>
      <c r="AF8155" s="189"/>
      <c r="AG8155" s="190"/>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5"/>
      <c r="Y8156" s="171"/>
      <c r="Z8156" s="172"/>
      <c r="AA8156" s="209"/>
      <c r="AB8156" s="189"/>
      <c r="AC8156" s="153"/>
      <c r="AD8156" s="153"/>
      <c r="AE8156" s="190"/>
      <c r="AF8156" s="189"/>
      <c r="AG8156" s="190"/>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5"/>
      <c r="Y8157" s="171"/>
      <c r="Z8157" s="172"/>
      <c r="AA8157" s="209"/>
      <c r="AB8157" s="189"/>
      <c r="AC8157" s="153"/>
      <c r="AD8157" s="153"/>
      <c r="AE8157" s="190"/>
      <c r="AF8157" s="189"/>
      <c r="AG8157" s="190"/>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5"/>
      <c r="Y8158" s="171"/>
      <c r="Z8158" s="172"/>
      <c r="AA8158" s="209"/>
      <c r="AB8158" s="189"/>
      <c r="AC8158" s="153"/>
      <c r="AD8158" s="153"/>
      <c r="AE8158" s="190"/>
      <c r="AF8158" s="189"/>
      <c r="AG8158" s="190"/>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5"/>
      <c r="Y8159" s="171"/>
      <c r="Z8159" s="172"/>
      <c r="AA8159" s="209"/>
      <c r="AB8159" s="189"/>
      <c r="AC8159" s="153"/>
      <c r="AD8159" s="153"/>
      <c r="AE8159" s="190"/>
      <c r="AF8159" s="189"/>
      <c r="AG8159" s="190"/>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5"/>
      <c r="Y8160" s="171"/>
      <c r="Z8160" s="172"/>
      <c r="AA8160" s="209"/>
      <c r="AB8160" s="189"/>
      <c r="AC8160" s="153"/>
      <c r="AD8160" s="153"/>
      <c r="AE8160" s="190"/>
      <c r="AF8160" s="189"/>
      <c r="AG8160" s="190"/>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5"/>
      <c r="Y8161" s="171"/>
      <c r="Z8161" s="172"/>
      <c r="AA8161" s="209"/>
      <c r="AB8161" s="189"/>
      <c r="AC8161" s="153"/>
      <c r="AD8161" s="153"/>
      <c r="AE8161" s="190"/>
      <c r="AF8161" s="189"/>
      <c r="AG8161" s="190"/>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5"/>
      <c r="Y8162" s="171"/>
      <c r="Z8162" s="172"/>
      <c r="AA8162" s="209"/>
      <c r="AB8162" s="189"/>
      <c r="AC8162" s="153"/>
      <c r="AD8162" s="153"/>
      <c r="AE8162" s="190"/>
      <c r="AF8162" s="189"/>
      <c r="AG8162" s="190"/>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5"/>
      <c r="Y8163" s="171"/>
      <c r="Z8163" s="172"/>
      <c r="AA8163" s="209"/>
      <c r="AB8163" s="189"/>
      <c r="AC8163" s="153"/>
      <c r="AD8163" s="153"/>
      <c r="AE8163" s="190"/>
      <c r="AF8163" s="189"/>
      <c r="AG8163" s="190"/>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5"/>
      <c r="Y8164" s="171"/>
      <c r="Z8164" s="172"/>
      <c r="AA8164" s="209"/>
      <c r="AB8164" s="189"/>
      <c r="AC8164" s="153"/>
      <c r="AD8164" s="153"/>
      <c r="AE8164" s="190"/>
      <c r="AF8164" s="189"/>
      <c r="AG8164" s="190"/>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5"/>
      <c r="Y8165" s="171"/>
      <c r="Z8165" s="172"/>
      <c r="AA8165" s="209"/>
      <c r="AB8165" s="189"/>
      <c r="AC8165" s="153"/>
      <c r="AD8165" s="153"/>
      <c r="AE8165" s="190"/>
      <c r="AF8165" s="189"/>
      <c r="AG8165" s="190"/>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5"/>
      <c r="Y8166" s="171"/>
      <c r="Z8166" s="172"/>
      <c r="AA8166" s="209"/>
      <c r="AB8166" s="189"/>
      <c r="AC8166" s="153"/>
      <c r="AD8166" s="153"/>
      <c r="AE8166" s="190"/>
      <c r="AF8166" s="189"/>
      <c r="AG8166" s="190"/>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5"/>
      <c r="Y8167" s="171"/>
      <c r="Z8167" s="172"/>
      <c r="AA8167" s="209"/>
      <c r="AB8167" s="189"/>
      <c r="AC8167" s="153"/>
      <c r="AD8167" s="153"/>
      <c r="AE8167" s="190"/>
      <c r="AF8167" s="189"/>
      <c r="AG8167" s="190"/>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5"/>
      <c r="Y8168" s="171"/>
      <c r="Z8168" s="172"/>
      <c r="AA8168" s="209"/>
      <c r="AB8168" s="189"/>
      <c r="AC8168" s="153"/>
      <c r="AD8168" s="153"/>
      <c r="AE8168" s="190"/>
      <c r="AF8168" s="189"/>
      <c r="AG8168" s="190"/>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5"/>
      <c r="Y8169" s="171"/>
      <c r="Z8169" s="172"/>
      <c r="AA8169" s="209"/>
      <c r="AB8169" s="189"/>
      <c r="AC8169" s="153"/>
      <c r="AD8169" s="153"/>
      <c r="AE8169" s="190"/>
      <c r="AF8169" s="189"/>
      <c r="AG8169" s="190"/>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5"/>
      <c r="Y8170" s="171"/>
      <c r="Z8170" s="172"/>
      <c r="AA8170" s="209"/>
      <c r="AB8170" s="189"/>
      <c r="AC8170" s="153"/>
      <c r="AD8170" s="153"/>
      <c r="AE8170" s="190"/>
      <c r="AF8170" s="189"/>
      <c r="AG8170" s="190"/>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5"/>
      <c r="Y8171" s="171"/>
      <c r="Z8171" s="172"/>
      <c r="AA8171" s="209"/>
      <c r="AB8171" s="189"/>
      <c r="AC8171" s="153"/>
      <c r="AD8171" s="153"/>
      <c r="AE8171" s="190"/>
      <c r="AF8171" s="189"/>
      <c r="AG8171" s="190"/>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5"/>
      <c r="Y8172" s="171"/>
      <c r="Z8172" s="172"/>
      <c r="AA8172" s="209"/>
      <c r="AB8172" s="189"/>
      <c r="AC8172" s="153"/>
      <c r="AD8172" s="153"/>
      <c r="AE8172" s="190"/>
      <c r="AF8172" s="189"/>
      <c r="AG8172" s="190"/>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5"/>
      <c r="Y8173" s="171"/>
      <c r="Z8173" s="172"/>
      <c r="AA8173" s="209"/>
      <c r="AB8173" s="189"/>
      <c r="AC8173" s="153"/>
      <c r="AD8173" s="153"/>
      <c r="AE8173" s="190"/>
      <c r="AF8173" s="189"/>
      <c r="AG8173" s="190"/>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5"/>
      <c r="Y8174" s="171"/>
      <c r="Z8174" s="172"/>
      <c r="AA8174" s="209"/>
      <c r="AB8174" s="189"/>
      <c r="AC8174" s="153"/>
      <c r="AD8174" s="153"/>
      <c r="AE8174" s="190"/>
      <c r="AF8174" s="189"/>
      <c r="AG8174" s="190"/>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5"/>
      <c r="Y8175" s="171"/>
      <c r="Z8175" s="172"/>
      <c r="AA8175" s="209"/>
      <c r="AB8175" s="189"/>
      <c r="AC8175" s="153"/>
      <c r="AD8175" s="153"/>
      <c r="AE8175" s="190"/>
      <c r="AF8175" s="189"/>
      <c r="AG8175" s="190"/>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5"/>
      <c r="Y8176" s="171"/>
      <c r="Z8176" s="172"/>
      <c r="AA8176" s="209"/>
      <c r="AB8176" s="189"/>
      <c r="AC8176" s="153"/>
      <c r="AD8176" s="153"/>
      <c r="AE8176" s="190"/>
      <c r="AF8176" s="189"/>
      <c r="AG8176" s="190"/>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5"/>
      <c r="Y8177" s="171"/>
      <c r="Z8177" s="172"/>
      <c r="AA8177" s="209"/>
      <c r="AB8177" s="189"/>
      <c r="AC8177" s="153"/>
      <c r="AD8177" s="153"/>
      <c r="AE8177" s="190"/>
      <c r="AF8177" s="189"/>
      <c r="AG8177" s="190"/>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5"/>
      <c r="Y8178" s="171"/>
      <c r="Z8178" s="172"/>
      <c r="AA8178" s="209"/>
      <c r="AB8178" s="189"/>
      <c r="AC8178" s="153"/>
      <c r="AD8178" s="153"/>
      <c r="AE8178" s="190"/>
      <c r="AF8178" s="189"/>
      <c r="AG8178" s="190"/>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5"/>
      <c r="Y8179" s="171"/>
      <c r="Z8179" s="172"/>
      <c r="AA8179" s="209"/>
      <c r="AB8179" s="189"/>
      <c r="AC8179" s="153"/>
      <c r="AD8179" s="153"/>
      <c r="AE8179" s="190"/>
      <c r="AF8179" s="189"/>
      <c r="AG8179" s="190"/>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5"/>
      <c r="Y8180" s="171"/>
      <c r="Z8180" s="172"/>
      <c r="AA8180" s="209"/>
      <c r="AB8180" s="189"/>
      <c r="AC8180" s="153"/>
      <c r="AD8180" s="153"/>
      <c r="AE8180" s="190"/>
      <c r="AF8180" s="189"/>
      <c r="AG8180" s="190"/>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5"/>
      <c r="Y8181" s="171"/>
      <c r="Z8181" s="172"/>
      <c r="AA8181" s="209"/>
      <c r="AB8181" s="189"/>
      <c r="AC8181" s="153"/>
      <c r="AD8181" s="153"/>
      <c r="AE8181" s="190"/>
      <c r="AF8181" s="189"/>
      <c r="AG8181" s="190"/>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5"/>
      <c r="Y8182" s="171"/>
      <c r="Z8182" s="172"/>
      <c r="AA8182" s="209"/>
      <c r="AB8182" s="189"/>
      <c r="AC8182" s="153"/>
      <c r="AD8182" s="153"/>
      <c r="AE8182" s="190"/>
      <c r="AF8182" s="189"/>
      <c r="AG8182" s="190"/>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5"/>
      <c r="Y8183" s="171"/>
      <c r="Z8183" s="172"/>
      <c r="AA8183" s="209"/>
      <c r="AB8183" s="189"/>
      <c r="AC8183" s="153"/>
      <c r="AD8183" s="153"/>
      <c r="AE8183" s="190"/>
      <c r="AF8183" s="189"/>
      <c r="AG8183" s="190"/>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5"/>
      <c r="Y8184" s="171"/>
      <c r="Z8184" s="172"/>
      <c r="AA8184" s="209"/>
      <c r="AB8184" s="189"/>
      <c r="AC8184" s="153"/>
      <c r="AD8184" s="153"/>
      <c r="AE8184" s="190"/>
      <c r="AF8184" s="189"/>
      <c r="AG8184" s="190"/>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5"/>
      <c r="Y8185" s="171"/>
      <c r="Z8185" s="172"/>
      <c r="AA8185" s="209"/>
      <c r="AB8185" s="189"/>
      <c r="AC8185" s="153"/>
      <c r="AD8185" s="153"/>
      <c r="AE8185" s="190"/>
      <c r="AF8185" s="189"/>
      <c r="AG8185" s="190"/>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5"/>
      <c r="Y8186" s="171"/>
      <c r="Z8186" s="172"/>
      <c r="AA8186" s="209"/>
      <c r="AB8186" s="189"/>
      <c r="AC8186" s="153"/>
      <c r="AD8186" s="153"/>
      <c r="AE8186" s="190"/>
      <c r="AF8186" s="189"/>
      <c r="AG8186" s="190"/>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5"/>
      <c r="Y8187" s="171"/>
      <c r="Z8187" s="172"/>
      <c r="AA8187" s="209"/>
      <c r="AB8187" s="189"/>
      <c r="AC8187" s="153"/>
      <c r="AD8187" s="153"/>
      <c r="AE8187" s="190"/>
      <c r="AF8187" s="189"/>
      <c r="AG8187" s="190"/>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5"/>
      <c r="Y8188" s="171"/>
      <c r="Z8188" s="172"/>
      <c r="AA8188" s="209"/>
      <c r="AB8188" s="189"/>
      <c r="AC8188" s="153"/>
      <c r="AD8188" s="153"/>
      <c r="AE8188" s="190"/>
      <c r="AF8188" s="189"/>
      <c r="AG8188" s="190"/>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5"/>
      <c r="Y8189" s="171"/>
      <c r="Z8189" s="172"/>
      <c r="AA8189" s="209"/>
      <c r="AB8189" s="189"/>
      <c r="AC8189" s="153"/>
      <c r="AD8189" s="153"/>
      <c r="AE8189" s="190"/>
      <c r="AF8189" s="189"/>
      <c r="AG8189" s="190"/>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5"/>
      <c r="Y8190" s="171"/>
      <c r="Z8190" s="172"/>
      <c r="AA8190" s="209"/>
      <c r="AB8190" s="189"/>
      <c r="AC8190" s="153"/>
      <c r="AD8190" s="153"/>
      <c r="AE8190" s="190"/>
      <c r="AF8190" s="189"/>
      <c r="AG8190" s="190"/>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5"/>
      <c r="Y8191" s="171"/>
      <c r="Z8191" s="172"/>
      <c r="AA8191" s="209"/>
      <c r="AB8191" s="189"/>
      <c r="AC8191" s="153"/>
      <c r="AD8191" s="153"/>
      <c r="AE8191" s="190"/>
      <c r="AF8191" s="189"/>
      <c r="AG8191" s="190"/>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5"/>
      <c r="Y8192" s="171"/>
      <c r="Z8192" s="172"/>
      <c r="AA8192" s="209"/>
      <c r="AB8192" s="189"/>
      <c r="AC8192" s="153"/>
      <c r="AD8192" s="153"/>
      <c r="AE8192" s="190"/>
      <c r="AF8192" s="189"/>
      <c r="AG8192" s="190"/>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5"/>
      <c r="Y8193" s="171"/>
      <c r="Z8193" s="172"/>
      <c r="AA8193" s="209"/>
      <c r="AB8193" s="189"/>
      <c r="AC8193" s="153"/>
      <c r="AD8193" s="153"/>
      <c r="AE8193" s="190"/>
      <c r="AF8193" s="189"/>
      <c r="AG8193" s="190"/>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5"/>
      <c r="Y8194" s="171"/>
      <c r="Z8194" s="172"/>
      <c r="AA8194" s="209"/>
      <c r="AB8194" s="189"/>
      <c r="AC8194" s="153"/>
      <c r="AD8194" s="153"/>
      <c r="AE8194" s="190"/>
      <c r="AF8194" s="189"/>
      <c r="AG8194" s="190"/>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5"/>
      <c r="Y8195" s="171"/>
      <c r="Z8195" s="172"/>
      <c r="AA8195" s="209"/>
      <c r="AB8195" s="189"/>
      <c r="AC8195" s="153"/>
      <c r="AD8195" s="153"/>
      <c r="AE8195" s="190"/>
      <c r="AF8195" s="189"/>
      <c r="AG8195" s="190"/>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5"/>
      <c r="Y8196" s="171"/>
      <c r="Z8196" s="172"/>
      <c r="AA8196" s="209"/>
      <c r="AB8196" s="189"/>
      <c r="AC8196" s="153"/>
      <c r="AD8196" s="153"/>
      <c r="AE8196" s="190"/>
      <c r="AF8196" s="189"/>
      <c r="AG8196" s="190"/>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5"/>
      <c r="Y8197" s="171"/>
      <c r="Z8197" s="172"/>
      <c r="AA8197" s="209"/>
      <c r="AB8197" s="189"/>
      <c r="AC8197" s="153"/>
      <c r="AD8197" s="153"/>
      <c r="AE8197" s="190"/>
      <c r="AF8197" s="189"/>
      <c r="AG8197" s="190"/>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5"/>
      <c r="Y8198" s="171"/>
      <c r="Z8198" s="172"/>
      <c r="AA8198" s="209"/>
      <c r="AB8198" s="189"/>
      <c r="AC8198" s="153"/>
      <c r="AD8198" s="153"/>
      <c r="AE8198" s="190"/>
      <c r="AF8198" s="189"/>
      <c r="AG8198" s="190"/>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5"/>
      <c r="Y8199" s="171"/>
      <c r="Z8199" s="172"/>
      <c r="AA8199" s="209"/>
      <c r="AB8199" s="189"/>
      <c r="AC8199" s="153"/>
      <c r="AD8199" s="153"/>
      <c r="AE8199" s="190"/>
      <c r="AF8199" s="189"/>
      <c r="AG8199" s="190"/>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5"/>
      <c r="Y8200" s="171"/>
      <c r="Z8200" s="172"/>
      <c r="AA8200" s="209"/>
      <c r="AB8200" s="189"/>
      <c r="AC8200" s="153"/>
      <c r="AD8200" s="153"/>
      <c r="AE8200" s="190"/>
      <c r="AF8200" s="189"/>
      <c r="AG8200" s="190"/>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5"/>
      <c r="Y8201" s="171"/>
      <c r="Z8201" s="172"/>
      <c r="AA8201" s="209"/>
      <c r="AB8201" s="189"/>
      <c r="AC8201" s="153"/>
      <c r="AD8201" s="153"/>
      <c r="AE8201" s="190"/>
      <c r="AF8201" s="189"/>
      <c r="AG8201" s="190"/>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5"/>
      <c r="Y8202" s="171"/>
      <c r="Z8202" s="172"/>
      <c r="AA8202" s="209"/>
      <c r="AB8202" s="189"/>
      <c r="AC8202" s="153"/>
      <c r="AD8202" s="153"/>
      <c r="AE8202" s="190"/>
      <c r="AF8202" s="189"/>
      <c r="AG8202" s="190"/>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5"/>
      <c r="Y8203" s="171"/>
      <c r="Z8203" s="172"/>
      <c r="AA8203" s="209"/>
      <c r="AB8203" s="189"/>
      <c r="AC8203" s="153"/>
      <c r="AD8203" s="153"/>
      <c r="AE8203" s="190"/>
      <c r="AF8203" s="189"/>
      <c r="AG8203" s="190"/>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5"/>
      <c r="Y8204" s="171"/>
      <c r="Z8204" s="172"/>
      <c r="AA8204" s="209"/>
      <c r="AB8204" s="189"/>
      <c r="AC8204" s="153"/>
      <c r="AD8204" s="153"/>
      <c r="AE8204" s="190"/>
      <c r="AF8204" s="189"/>
      <c r="AG8204" s="190"/>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5"/>
      <c r="Y8205" s="171"/>
      <c r="Z8205" s="172"/>
      <c r="AA8205" s="209"/>
      <c r="AB8205" s="189"/>
      <c r="AC8205" s="153"/>
      <c r="AD8205" s="153"/>
      <c r="AE8205" s="190"/>
      <c r="AF8205" s="189"/>
      <c r="AG8205" s="190"/>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5"/>
      <c r="Y8206" s="171"/>
      <c r="Z8206" s="172"/>
      <c r="AA8206" s="209"/>
      <c r="AB8206" s="189"/>
      <c r="AC8206" s="153"/>
      <c r="AD8206" s="153"/>
      <c r="AE8206" s="190"/>
      <c r="AF8206" s="189"/>
      <c r="AG8206" s="190"/>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5"/>
      <c r="Y8207" s="171"/>
      <c r="Z8207" s="172"/>
      <c r="AA8207" s="209"/>
      <c r="AB8207" s="189"/>
      <c r="AC8207" s="153"/>
      <c r="AD8207" s="153"/>
      <c r="AE8207" s="190"/>
      <c r="AF8207" s="189"/>
      <c r="AG8207" s="190"/>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5"/>
      <c r="Y8208" s="171"/>
      <c r="Z8208" s="172"/>
      <c r="AA8208" s="209"/>
      <c r="AB8208" s="189"/>
      <c r="AC8208" s="153"/>
      <c r="AD8208" s="153"/>
      <c r="AE8208" s="190"/>
      <c r="AF8208" s="189"/>
      <c r="AG8208" s="190"/>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5"/>
      <c r="Y8209" s="171"/>
      <c r="Z8209" s="172"/>
      <c r="AA8209" s="209"/>
      <c r="AB8209" s="189"/>
      <c r="AC8209" s="153"/>
      <c r="AD8209" s="153"/>
      <c r="AE8209" s="190"/>
      <c r="AF8209" s="189"/>
      <c r="AG8209" s="190"/>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5"/>
      <c r="Y8210" s="171"/>
      <c r="Z8210" s="172"/>
      <c r="AA8210" s="209"/>
      <c r="AB8210" s="189"/>
      <c r="AC8210" s="153"/>
      <c r="AD8210" s="153"/>
      <c r="AE8210" s="190"/>
      <c r="AF8210" s="189"/>
      <c r="AG8210" s="190"/>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5"/>
      <c r="Y8211" s="171"/>
      <c r="Z8211" s="172"/>
      <c r="AA8211" s="209"/>
      <c r="AB8211" s="189"/>
      <c r="AC8211" s="153"/>
      <c r="AD8211" s="153"/>
      <c r="AE8211" s="190"/>
      <c r="AF8211" s="189"/>
      <c r="AG8211" s="190"/>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5"/>
      <c r="Y8212" s="171"/>
      <c r="Z8212" s="172"/>
      <c r="AA8212" s="209"/>
      <c r="AB8212" s="189"/>
      <c r="AC8212" s="153"/>
      <c r="AD8212" s="153"/>
      <c r="AE8212" s="190"/>
      <c r="AF8212" s="189"/>
      <c r="AG8212" s="190"/>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5"/>
      <c r="Y8213" s="171"/>
      <c r="Z8213" s="172"/>
      <c r="AA8213" s="209"/>
      <c r="AB8213" s="189"/>
      <c r="AC8213" s="153"/>
      <c r="AD8213" s="153"/>
      <c r="AE8213" s="190"/>
      <c r="AF8213" s="189"/>
      <c r="AG8213" s="190"/>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5"/>
      <c r="Y8214" s="171"/>
      <c r="Z8214" s="172"/>
      <c r="AA8214" s="209"/>
      <c r="AB8214" s="189"/>
      <c r="AC8214" s="153"/>
      <c r="AD8214" s="153"/>
      <c r="AE8214" s="190"/>
      <c r="AF8214" s="189"/>
      <c r="AG8214" s="190"/>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5"/>
      <c r="Y8215" s="171"/>
      <c r="Z8215" s="172"/>
      <c r="AA8215" s="209"/>
      <c r="AB8215" s="189"/>
      <c r="AC8215" s="153"/>
      <c r="AD8215" s="153"/>
      <c r="AE8215" s="190"/>
      <c r="AF8215" s="189"/>
      <c r="AG8215" s="190"/>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5"/>
      <c r="Y8216" s="171"/>
      <c r="Z8216" s="172"/>
      <c r="AA8216" s="209"/>
      <c r="AB8216" s="189"/>
      <c r="AC8216" s="153"/>
      <c r="AD8216" s="153"/>
      <c r="AE8216" s="190"/>
      <c r="AF8216" s="189"/>
      <c r="AG8216" s="190"/>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5"/>
      <c r="Y8217" s="171"/>
      <c r="Z8217" s="172"/>
      <c r="AA8217" s="209"/>
      <c r="AB8217" s="189"/>
      <c r="AC8217" s="153"/>
      <c r="AD8217" s="153"/>
      <c r="AE8217" s="190"/>
      <c r="AF8217" s="189"/>
      <c r="AG8217" s="190"/>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5"/>
      <c r="Y8218" s="171"/>
      <c r="Z8218" s="172"/>
      <c r="AA8218" s="209"/>
      <c r="AB8218" s="189"/>
      <c r="AC8218" s="153"/>
      <c r="AD8218" s="153"/>
      <c r="AE8218" s="190"/>
      <c r="AF8218" s="189"/>
      <c r="AG8218" s="190"/>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5"/>
      <c r="Y8219" s="171"/>
      <c r="Z8219" s="172"/>
      <c r="AA8219" s="209"/>
      <c r="AB8219" s="189"/>
      <c r="AC8219" s="153"/>
      <c r="AD8219" s="153"/>
      <c r="AE8219" s="190"/>
      <c r="AF8219" s="189"/>
      <c r="AG8219" s="190"/>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5"/>
      <c r="Y8220" s="171"/>
      <c r="Z8220" s="172"/>
      <c r="AA8220" s="209"/>
      <c r="AB8220" s="189"/>
      <c r="AC8220" s="153"/>
      <c r="AD8220" s="153"/>
      <c r="AE8220" s="190"/>
      <c r="AF8220" s="189"/>
      <c r="AG8220" s="190"/>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5"/>
      <c r="Y8221" s="171"/>
      <c r="Z8221" s="172"/>
      <c r="AA8221" s="209"/>
      <c r="AB8221" s="189"/>
      <c r="AC8221" s="153"/>
      <c r="AD8221" s="153"/>
      <c r="AE8221" s="190"/>
      <c r="AF8221" s="189"/>
      <c r="AG8221" s="190"/>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5"/>
      <c r="Y8222" s="171"/>
      <c r="Z8222" s="172"/>
      <c r="AA8222" s="209"/>
      <c r="AB8222" s="189"/>
      <c r="AC8222" s="153"/>
      <c r="AD8222" s="153"/>
      <c r="AE8222" s="190"/>
      <c r="AF8222" s="189"/>
      <c r="AG8222" s="190"/>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5"/>
      <c r="Y8223" s="171"/>
      <c r="Z8223" s="172"/>
      <c r="AA8223" s="209"/>
      <c r="AB8223" s="189"/>
      <c r="AC8223" s="153"/>
      <c r="AD8223" s="153"/>
      <c r="AE8223" s="190"/>
      <c r="AF8223" s="189"/>
      <c r="AG8223" s="190"/>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5"/>
      <c r="Y8224" s="171"/>
      <c r="Z8224" s="172"/>
      <c r="AA8224" s="209"/>
      <c r="AB8224" s="189"/>
      <c r="AC8224" s="153"/>
      <c r="AD8224" s="153"/>
      <c r="AE8224" s="190"/>
      <c r="AF8224" s="189"/>
      <c r="AG8224" s="190"/>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5"/>
      <c r="Y8225" s="171"/>
      <c r="Z8225" s="172"/>
      <c r="AA8225" s="209"/>
      <c r="AB8225" s="189"/>
      <c r="AC8225" s="153"/>
      <c r="AD8225" s="153"/>
      <c r="AE8225" s="190"/>
      <c r="AF8225" s="189"/>
      <c r="AG8225" s="190"/>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5"/>
      <c r="Y8226" s="171"/>
      <c r="Z8226" s="172"/>
      <c r="AA8226" s="209"/>
      <c r="AB8226" s="189"/>
      <c r="AC8226" s="153"/>
      <c r="AD8226" s="153"/>
      <c r="AE8226" s="190"/>
      <c r="AF8226" s="189"/>
      <c r="AG8226" s="190"/>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5"/>
      <c r="Y8227" s="171"/>
      <c r="Z8227" s="172"/>
      <c r="AA8227" s="209"/>
      <c r="AB8227" s="189"/>
      <c r="AC8227" s="153"/>
      <c r="AD8227" s="153"/>
      <c r="AE8227" s="190"/>
      <c r="AF8227" s="189"/>
      <c r="AG8227" s="190"/>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5"/>
      <c r="Y8228" s="171"/>
      <c r="Z8228" s="172"/>
      <c r="AA8228" s="209"/>
      <c r="AB8228" s="189"/>
      <c r="AC8228" s="153"/>
      <c r="AD8228" s="153"/>
      <c r="AE8228" s="190"/>
      <c r="AF8228" s="189"/>
      <c r="AG8228" s="190"/>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5"/>
      <c r="Y8229" s="171"/>
      <c r="Z8229" s="172"/>
      <c r="AA8229" s="209"/>
      <c r="AB8229" s="189"/>
      <c r="AC8229" s="153"/>
      <c r="AD8229" s="153"/>
      <c r="AE8229" s="190"/>
      <c r="AF8229" s="189"/>
      <c r="AG8229" s="190"/>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5"/>
      <c r="Y8230" s="171"/>
      <c r="Z8230" s="172"/>
      <c r="AA8230" s="209"/>
      <c r="AB8230" s="189"/>
      <c r="AC8230" s="153"/>
      <c r="AD8230" s="153"/>
      <c r="AE8230" s="190"/>
      <c r="AF8230" s="189"/>
      <c r="AG8230" s="190"/>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5"/>
      <c r="Y8231" s="171"/>
      <c r="Z8231" s="172"/>
      <c r="AA8231" s="209"/>
      <c r="AB8231" s="189"/>
      <c r="AC8231" s="153"/>
      <c r="AD8231" s="153"/>
      <c r="AE8231" s="190"/>
      <c r="AF8231" s="189"/>
      <c r="AG8231" s="190"/>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5"/>
      <c r="Y8232" s="171"/>
      <c r="Z8232" s="172"/>
      <c r="AA8232" s="209"/>
      <c r="AB8232" s="189"/>
      <c r="AC8232" s="153"/>
      <c r="AD8232" s="153"/>
      <c r="AE8232" s="190"/>
      <c r="AF8232" s="189"/>
      <c r="AG8232" s="190"/>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5"/>
      <c r="Y8233" s="171"/>
      <c r="Z8233" s="172"/>
      <c r="AA8233" s="209"/>
      <c r="AB8233" s="189"/>
      <c r="AC8233" s="153"/>
      <c r="AD8233" s="153"/>
      <c r="AE8233" s="190"/>
      <c r="AF8233" s="189"/>
      <c r="AG8233" s="190"/>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5"/>
      <c r="Y8234" s="171"/>
      <c r="Z8234" s="172"/>
      <c r="AA8234" s="209"/>
      <c r="AB8234" s="189"/>
      <c r="AC8234" s="153"/>
      <c r="AD8234" s="153"/>
      <c r="AE8234" s="190"/>
      <c r="AF8234" s="189"/>
      <c r="AG8234" s="190"/>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5"/>
      <c r="Y8235" s="171"/>
      <c r="Z8235" s="172"/>
      <c r="AA8235" s="209"/>
      <c r="AB8235" s="189"/>
      <c r="AC8235" s="153"/>
      <c r="AD8235" s="153"/>
      <c r="AE8235" s="190"/>
      <c r="AF8235" s="189"/>
      <c r="AG8235" s="190"/>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5"/>
      <c r="Y8236" s="171"/>
      <c r="Z8236" s="172"/>
      <c r="AA8236" s="209"/>
      <c r="AB8236" s="189"/>
      <c r="AC8236" s="153"/>
      <c r="AD8236" s="153"/>
      <c r="AE8236" s="190"/>
      <c r="AF8236" s="189"/>
      <c r="AG8236" s="190"/>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5"/>
      <c r="Y8237" s="171"/>
      <c r="Z8237" s="172"/>
      <c r="AA8237" s="209"/>
      <c r="AB8237" s="189"/>
      <c r="AC8237" s="153"/>
      <c r="AD8237" s="153"/>
      <c r="AE8237" s="190"/>
      <c r="AF8237" s="189"/>
      <c r="AG8237" s="190"/>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5"/>
      <c r="Y8238" s="171"/>
      <c r="Z8238" s="172"/>
      <c r="AA8238" s="209"/>
      <c r="AB8238" s="189"/>
      <c r="AC8238" s="153"/>
      <c r="AD8238" s="153"/>
      <c r="AE8238" s="190"/>
      <c r="AF8238" s="189"/>
      <c r="AG8238" s="190"/>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5"/>
      <c r="Y8239" s="171"/>
      <c r="Z8239" s="172"/>
      <c r="AA8239" s="209"/>
      <c r="AB8239" s="189"/>
      <c r="AC8239" s="153"/>
      <c r="AD8239" s="153"/>
      <c r="AE8239" s="190"/>
      <c r="AF8239" s="189"/>
      <c r="AG8239" s="190"/>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5"/>
      <c r="Y8240" s="171"/>
      <c r="Z8240" s="172"/>
      <c r="AA8240" s="209"/>
      <c r="AB8240" s="189"/>
      <c r="AC8240" s="153"/>
      <c r="AD8240" s="153"/>
      <c r="AE8240" s="190"/>
      <c r="AF8240" s="189"/>
      <c r="AG8240" s="190"/>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5"/>
      <c r="Y8241" s="171"/>
      <c r="Z8241" s="172"/>
      <c r="AA8241" s="209"/>
      <c r="AB8241" s="189"/>
      <c r="AC8241" s="153"/>
      <c r="AD8241" s="153"/>
      <c r="AE8241" s="190"/>
      <c r="AF8241" s="189"/>
      <c r="AG8241" s="190"/>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5"/>
      <c r="Y8242" s="171"/>
      <c r="Z8242" s="172"/>
      <c r="AA8242" s="209"/>
      <c r="AB8242" s="189"/>
      <c r="AC8242" s="153"/>
      <c r="AD8242" s="153"/>
      <c r="AE8242" s="190"/>
      <c r="AF8242" s="189"/>
      <c r="AG8242" s="190"/>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5"/>
      <c r="Y8243" s="171"/>
      <c r="Z8243" s="172"/>
      <c r="AA8243" s="209"/>
      <c r="AB8243" s="189"/>
      <c r="AC8243" s="153"/>
      <c r="AD8243" s="153"/>
      <c r="AE8243" s="190"/>
      <c r="AF8243" s="189"/>
      <c r="AG8243" s="190"/>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5"/>
      <c r="Y8244" s="171"/>
      <c r="Z8244" s="172"/>
      <c r="AA8244" s="209"/>
      <c r="AB8244" s="189"/>
      <c r="AC8244" s="153"/>
      <c r="AD8244" s="153"/>
      <c r="AE8244" s="190"/>
      <c r="AF8244" s="189"/>
      <c r="AG8244" s="190"/>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5"/>
      <c r="Y8245" s="171"/>
      <c r="Z8245" s="172"/>
      <c r="AA8245" s="209"/>
      <c r="AB8245" s="189"/>
      <c r="AC8245" s="153"/>
      <c r="AD8245" s="153"/>
      <c r="AE8245" s="190"/>
      <c r="AF8245" s="189"/>
      <c r="AG8245" s="190"/>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5"/>
      <c r="Y8246" s="171"/>
      <c r="Z8246" s="172"/>
      <c r="AA8246" s="209"/>
      <c r="AB8246" s="189"/>
      <c r="AC8246" s="153"/>
      <c r="AD8246" s="153"/>
      <c r="AE8246" s="190"/>
      <c r="AF8246" s="189"/>
      <c r="AG8246" s="190"/>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5"/>
      <c r="Y8247" s="171"/>
      <c r="Z8247" s="172"/>
      <c r="AA8247" s="209"/>
      <c r="AB8247" s="189"/>
      <c r="AC8247" s="153"/>
      <c r="AD8247" s="153"/>
      <c r="AE8247" s="190"/>
      <c r="AF8247" s="189"/>
      <c r="AG8247" s="190"/>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5"/>
      <c r="Y8248" s="171"/>
      <c r="Z8248" s="172"/>
      <c r="AA8248" s="209"/>
      <c r="AB8248" s="189"/>
      <c r="AC8248" s="153"/>
      <c r="AD8248" s="153"/>
      <c r="AE8248" s="190"/>
      <c r="AF8248" s="189"/>
      <c r="AG8248" s="190"/>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5"/>
      <c r="Y8249" s="171"/>
      <c r="Z8249" s="172"/>
      <c r="AA8249" s="209"/>
      <c r="AB8249" s="189"/>
      <c r="AC8249" s="153"/>
      <c r="AD8249" s="153"/>
      <c r="AE8249" s="190"/>
      <c r="AF8249" s="189"/>
      <c r="AG8249" s="190"/>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5"/>
      <c r="Y8250" s="171"/>
      <c r="Z8250" s="172"/>
      <c r="AA8250" s="209"/>
      <c r="AB8250" s="189"/>
      <c r="AC8250" s="153"/>
      <c r="AD8250" s="153"/>
      <c r="AE8250" s="190"/>
      <c r="AF8250" s="189"/>
      <c r="AG8250" s="190"/>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5"/>
      <c r="Y8251" s="171"/>
      <c r="Z8251" s="172"/>
      <c r="AA8251" s="209"/>
      <c r="AB8251" s="189"/>
      <c r="AC8251" s="153"/>
      <c r="AD8251" s="153"/>
      <c r="AE8251" s="190"/>
      <c r="AF8251" s="189"/>
      <c r="AG8251" s="190"/>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5"/>
      <c r="Y8252" s="171"/>
      <c r="Z8252" s="172"/>
      <c r="AA8252" s="209"/>
      <c r="AB8252" s="189"/>
      <c r="AC8252" s="153"/>
      <c r="AD8252" s="153"/>
      <c r="AE8252" s="190"/>
      <c r="AF8252" s="189"/>
      <c r="AG8252" s="190"/>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5"/>
      <c r="Y8253" s="171"/>
      <c r="Z8253" s="172"/>
      <c r="AA8253" s="209"/>
      <c r="AB8253" s="189"/>
      <c r="AC8253" s="153"/>
      <c r="AD8253" s="153"/>
      <c r="AE8253" s="190"/>
      <c r="AF8253" s="189"/>
      <c r="AG8253" s="190"/>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5"/>
      <c r="Y8254" s="171"/>
      <c r="Z8254" s="172"/>
      <c r="AA8254" s="209"/>
      <c r="AB8254" s="189"/>
      <c r="AC8254" s="153"/>
      <c r="AD8254" s="153"/>
      <c r="AE8254" s="190"/>
      <c r="AF8254" s="189"/>
      <c r="AG8254" s="190"/>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5"/>
      <c r="Y8255" s="171"/>
      <c r="Z8255" s="172"/>
      <c r="AA8255" s="209"/>
      <c r="AB8255" s="189"/>
      <c r="AC8255" s="153"/>
      <c r="AD8255" s="153"/>
      <c r="AE8255" s="190"/>
      <c r="AF8255" s="189"/>
      <c r="AG8255" s="190"/>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5"/>
      <c r="Y8256" s="171"/>
      <c r="Z8256" s="172"/>
      <c r="AA8256" s="209"/>
      <c r="AB8256" s="189"/>
      <c r="AC8256" s="153"/>
      <c r="AD8256" s="153"/>
      <c r="AE8256" s="190"/>
      <c r="AF8256" s="189"/>
      <c r="AG8256" s="190"/>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5"/>
      <c r="Y8257" s="171"/>
      <c r="Z8257" s="172"/>
      <c r="AA8257" s="209"/>
      <c r="AB8257" s="189"/>
      <c r="AC8257" s="153"/>
      <c r="AD8257" s="153"/>
      <c r="AE8257" s="190"/>
      <c r="AF8257" s="189"/>
      <c r="AG8257" s="190"/>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5"/>
      <c r="Y8258" s="171"/>
      <c r="Z8258" s="172"/>
      <c r="AA8258" s="209"/>
      <c r="AB8258" s="189"/>
      <c r="AC8258" s="153"/>
      <c r="AD8258" s="153"/>
      <c r="AE8258" s="190"/>
      <c r="AF8258" s="189"/>
      <c r="AG8258" s="190"/>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5"/>
      <c r="Y8259" s="171"/>
      <c r="Z8259" s="172"/>
      <c r="AA8259" s="209"/>
      <c r="AB8259" s="189"/>
      <c r="AC8259" s="153"/>
      <c r="AD8259" s="153"/>
      <c r="AE8259" s="190"/>
      <c r="AF8259" s="189"/>
      <c r="AG8259" s="190"/>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5"/>
      <c r="Y8260" s="171"/>
      <c r="Z8260" s="172"/>
      <c r="AA8260" s="209"/>
      <c r="AB8260" s="189"/>
      <c r="AC8260" s="153"/>
      <c r="AD8260" s="153"/>
      <c r="AE8260" s="190"/>
      <c r="AF8260" s="189"/>
      <c r="AG8260" s="190"/>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5"/>
      <c r="Y8261" s="171"/>
      <c r="Z8261" s="172"/>
      <c r="AA8261" s="209"/>
      <c r="AB8261" s="189"/>
      <c r="AC8261" s="153"/>
      <c r="AD8261" s="153"/>
      <c r="AE8261" s="190"/>
      <c r="AF8261" s="189"/>
      <c r="AG8261" s="190"/>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5"/>
      <c r="Y8262" s="171"/>
      <c r="Z8262" s="172"/>
      <c r="AA8262" s="209"/>
      <c r="AB8262" s="189"/>
      <c r="AC8262" s="153"/>
      <c r="AD8262" s="153"/>
      <c r="AE8262" s="190"/>
      <c r="AF8262" s="189"/>
      <c r="AG8262" s="190"/>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5"/>
      <c r="Y8263" s="171"/>
      <c r="Z8263" s="172"/>
      <c r="AA8263" s="209"/>
      <c r="AB8263" s="189"/>
      <c r="AC8263" s="153"/>
      <c r="AD8263" s="153"/>
      <c r="AE8263" s="190"/>
      <c r="AF8263" s="189"/>
      <c r="AG8263" s="190"/>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5"/>
      <c r="Y8264" s="171"/>
      <c r="Z8264" s="172"/>
      <c r="AA8264" s="209"/>
      <c r="AB8264" s="189"/>
      <c r="AC8264" s="153"/>
      <c r="AD8264" s="153"/>
      <c r="AE8264" s="190"/>
      <c r="AF8264" s="189"/>
      <c r="AG8264" s="190"/>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5"/>
      <c r="Y8265" s="171"/>
      <c r="Z8265" s="172"/>
      <c r="AA8265" s="209"/>
      <c r="AB8265" s="189"/>
      <c r="AC8265" s="153"/>
      <c r="AD8265" s="153"/>
      <c r="AE8265" s="190"/>
      <c r="AF8265" s="189"/>
      <c r="AG8265" s="190"/>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5"/>
      <c r="Y8266" s="171"/>
      <c r="Z8266" s="172"/>
      <c r="AA8266" s="209"/>
      <c r="AB8266" s="189"/>
      <c r="AC8266" s="153"/>
      <c r="AD8266" s="153"/>
      <c r="AE8266" s="190"/>
      <c r="AF8266" s="189"/>
      <c r="AG8266" s="190"/>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5"/>
      <c r="Y8267" s="171"/>
      <c r="Z8267" s="172"/>
      <c r="AA8267" s="209"/>
      <c r="AB8267" s="189"/>
      <c r="AC8267" s="153"/>
      <c r="AD8267" s="153"/>
      <c r="AE8267" s="190"/>
      <c r="AF8267" s="189"/>
      <c r="AG8267" s="190"/>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5"/>
      <c r="Y8268" s="171"/>
      <c r="Z8268" s="172"/>
      <c r="AA8268" s="209"/>
      <c r="AB8268" s="189"/>
      <c r="AC8268" s="153"/>
      <c r="AD8268" s="153"/>
      <c r="AE8268" s="190"/>
      <c r="AF8268" s="189"/>
      <c r="AG8268" s="190"/>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5"/>
      <c r="Y8269" s="171"/>
      <c r="Z8269" s="172"/>
      <c r="AA8269" s="209"/>
      <c r="AB8269" s="189"/>
      <c r="AC8269" s="153"/>
      <c r="AD8269" s="153"/>
      <c r="AE8269" s="190"/>
      <c r="AF8269" s="189"/>
      <c r="AG8269" s="190"/>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5"/>
      <c r="Y8270" s="171"/>
      <c r="Z8270" s="172"/>
      <c r="AA8270" s="209"/>
      <c r="AB8270" s="189"/>
      <c r="AC8270" s="153"/>
      <c r="AD8270" s="153"/>
      <c r="AE8270" s="190"/>
      <c r="AF8270" s="189"/>
      <c r="AG8270" s="190"/>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5"/>
      <c r="Y8271" s="171"/>
      <c r="Z8271" s="172"/>
      <c r="AA8271" s="209"/>
      <c r="AB8271" s="189"/>
      <c r="AC8271" s="153"/>
      <c r="AD8271" s="153"/>
      <c r="AE8271" s="190"/>
      <c r="AF8271" s="189"/>
      <c r="AG8271" s="190"/>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5"/>
      <c r="Y8272" s="171"/>
      <c r="Z8272" s="172"/>
      <c r="AA8272" s="209"/>
      <c r="AB8272" s="189"/>
      <c r="AC8272" s="153"/>
      <c r="AD8272" s="153"/>
      <c r="AE8272" s="190"/>
      <c r="AF8272" s="189"/>
      <c r="AG8272" s="190"/>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5"/>
      <c r="Y8273" s="171"/>
      <c r="Z8273" s="172"/>
      <c r="AA8273" s="209"/>
      <c r="AB8273" s="189"/>
      <c r="AC8273" s="153"/>
      <c r="AD8273" s="153"/>
      <c r="AE8273" s="190"/>
      <c r="AF8273" s="189"/>
      <c r="AG8273" s="190"/>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5"/>
      <c r="Y8274" s="171"/>
      <c r="Z8274" s="172"/>
      <c r="AA8274" s="209"/>
      <c r="AB8274" s="189"/>
      <c r="AC8274" s="153"/>
      <c r="AD8274" s="153"/>
      <c r="AE8274" s="190"/>
      <c r="AF8274" s="189"/>
      <c r="AG8274" s="190"/>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5"/>
      <c r="Y8275" s="171"/>
      <c r="Z8275" s="172"/>
      <c r="AA8275" s="209"/>
      <c r="AB8275" s="189"/>
      <c r="AC8275" s="153"/>
      <c r="AD8275" s="153"/>
      <c r="AE8275" s="190"/>
      <c r="AF8275" s="189"/>
      <c r="AG8275" s="190"/>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5"/>
      <c r="Y8276" s="171"/>
      <c r="Z8276" s="172"/>
      <c r="AA8276" s="209"/>
      <c r="AB8276" s="189"/>
      <c r="AC8276" s="153"/>
      <c r="AD8276" s="153"/>
      <c r="AE8276" s="190"/>
      <c r="AF8276" s="189"/>
      <c r="AG8276" s="190"/>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5"/>
      <c r="Y8277" s="171"/>
      <c r="Z8277" s="172"/>
      <c r="AA8277" s="209"/>
      <c r="AB8277" s="189"/>
      <c r="AC8277" s="153"/>
      <c r="AD8277" s="153"/>
      <c r="AE8277" s="190"/>
      <c r="AF8277" s="189"/>
      <c r="AG8277" s="190"/>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5"/>
      <c r="Y8278" s="171"/>
      <c r="Z8278" s="172"/>
      <c r="AA8278" s="209"/>
      <c r="AB8278" s="189"/>
      <c r="AC8278" s="153"/>
      <c r="AD8278" s="153"/>
      <c r="AE8278" s="190"/>
      <c r="AF8278" s="189"/>
      <c r="AG8278" s="190"/>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5"/>
      <c r="Y8279" s="171"/>
      <c r="Z8279" s="172"/>
      <c r="AA8279" s="209"/>
      <c r="AB8279" s="189"/>
      <c r="AC8279" s="153"/>
      <c r="AD8279" s="153"/>
      <c r="AE8279" s="190"/>
      <c r="AF8279" s="189"/>
      <c r="AG8279" s="190"/>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5"/>
      <c r="Y8280" s="171"/>
      <c r="Z8280" s="172"/>
      <c r="AA8280" s="209"/>
      <c r="AB8280" s="189"/>
      <c r="AC8280" s="153"/>
      <c r="AD8280" s="153"/>
      <c r="AE8280" s="190"/>
      <c r="AF8280" s="189"/>
      <c r="AG8280" s="190"/>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5"/>
      <c r="Y8281" s="171"/>
      <c r="Z8281" s="172"/>
      <c r="AA8281" s="209"/>
      <c r="AB8281" s="189"/>
      <c r="AC8281" s="153"/>
      <c r="AD8281" s="153"/>
      <c r="AE8281" s="190"/>
      <c r="AF8281" s="189"/>
      <c r="AG8281" s="190"/>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5"/>
      <c r="Y8282" s="171"/>
      <c r="Z8282" s="172"/>
      <c r="AA8282" s="209"/>
      <c r="AB8282" s="189"/>
      <c r="AC8282" s="153"/>
      <c r="AD8282" s="153"/>
      <c r="AE8282" s="190"/>
      <c r="AF8282" s="189"/>
      <c r="AG8282" s="190"/>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5"/>
      <c r="Y8283" s="171"/>
      <c r="Z8283" s="172"/>
      <c r="AA8283" s="209"/>
      <c r="AB8283" s="189"/>
      <c r="AC8283" s="153"/>
      <c r="AD8283" s="153"/>
      <c r="AE8283" s="190"/>
      <c r="AF8283" s="189"/>
      <c r="AG8283" s="190"/>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5"/>
      <c r="Y8284" s="171"/>
      <c r="Z8284" s="172"/>
      <c r="AA8284" s="209"/>
      <c r="AB8284" s="189"/>
      <c r="AC8284" s="153"/>
      <c r="AD8284" s="153"/>
      <c r="AE8284" s="190"/>
      <c r="AF8284" s="189"/>
      <c r="AG8284" s="190"/>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5"/>
      <c r="Y8285" s="171"/>
      <c r="Z8285" s="172"/>
      <c r="AA8285" s="209"/>
      <c r="AB8285" s="189"/>
      <c r="AC8285" s="153"/>
      <c r="AD8285" s="153"/>
      <c r="AE8285" s="190"/>
      <c r="AF8285" s="189"/>
      <c r="AG8285" s="190"/>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5"/>
      <c r="Y8286" s="171"/>
      <c r="Z8286" s="172"/>
      <c r="AA8286" s="209"/>
      <c r="AB8286" s="189"/>
      <c r="AC8286" s="153"/>
      <c r="AD8286" s="153"/>
      <c r="AE8286" s="190"/>
      <c r="AF8286" s="189"/>
      <c r="AG8286" s="190"/>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5"/>
      <c r="Y8287" s="171"/>
      <c r="Z8287" s="172"/>
      <c r="AA8287" s="209"/>
      <c r="AB8287" s="189"/>
      <c r="AC8287" s="153"/>
      <c r="AD8287" s="153"/>
      <c r="AE8287" s="190"/>
      <c r="AF8287" s="189"/>
      <c r="AG8287" s="190"/>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5"/>
      <c r="Y8288" s="171"/>
      <c r="Z8288" s="172"/>
      <c r="AA8288" s="209"/>
      <c r="AB8288" s="189"/>
      <c r="AC8288" s="153"/>
      <c r="AD8288" s="153"/>
      <c r="AE8288" s="190"/>
      <c r="AF8288" s="189"/>
      <c r="AG8288" s="190"/>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5"/>
      <c r="Y8289" s="171"/>
      <c r="Z8289" s="172"/>
      <c r="AA8289" s="209"/>
      <c r="AB8289" s="189"/>
      <c r="AC8289" s="153"/>
      <c r="AD8289" s="153"/>
      <c r="AE8289" s="190"/>
      <c r="AF8289" s="189"/>
      <c r="AG8289" s="190"/>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5"/>
      <c r="Y8290" s="171"/>
      <c r="Z8290" s="172"/>
      <c r="AA8290" s="209"/>
      <c r="AB8290" s="189"/>
      <c r="AC8290" s="153"/>
      <c r="AD8290" s="153"/>
      <c r="AE8290" s="190"/>
      <c r="AF8290" s="189"/>
      <c r="AG8290" s="190"/>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5"/>
      <c r="Y8291" s="171"/>
      <c r="Z8291" s="172"/>
      <c r="AA8291" s="209"/>
      <c r="AB8291" s="189"/>
      <c r="AC8291" s="153"/>
      <c r="AD8291" s="153"/>
      <c r="AE8291" s="190"/>
      <c r="AF8291" s="189"/>
      <c r="AG8291" s="190"/>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5"/>
      <c r="Y8292" s="171"/>
      <c r="Z8292" s="172"/>
      <c r="AA8292" s="209"/>
      <c r="AB8292" s="189"/>
      <c r="AC8292" s="153"/>
      <c r="AD8292" s="153"/>
      <c r="AE8292" s="190"/>
      <c r="AF8292" s="189"/>
      <c r="AG8292" s="190"/>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5"/>
      <c r="Y8293" s="171"/>
      <c r="Z8293" s="172"/>
      <c r="AA8293" s="209"/>
      <c r="AB8293" s="189"/>
      <c r="AC8293" s="153"/>
      <c r="AD8293" s="153"/>
      <c r="AE8293" s="190"/>
      <c r="AF8293" s="189"/>
      <c r="AG8293" s="190"/>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5"/>
      <c r="Y8294" s="171"/>
      <c r="Z8294" s="172"/>
      <c r="AA8294" s="209"/>
      <c r="AB8294" s="189"/>
      <c r="AC8294" s="153"/>
      <c r="AD8294" s="153"/>
      <c r="AE8294" s="190"/>
      <c r="AF8294" s="189"/>
      <c r="AG8294" s="190"/>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5"/>
      <c r="Y8295" s="171"/>
      <c r="Z8295" s="172"/>
      <c r="AA8295" s="209"/>
      <c r="AB8295" s="189"/>
      <c r="AC8295" s="153"/>
      <c r="AD8295" s="153"/>
      <c r="AE8295" s="190"/>
      <c r="AF8295" s="189"/>
      <c r="AG8295" s="190"/>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5"/>
      <c r="Y8296" s="171"/>
      <c r="Z8296" s="172"/>
      <c r="AA8296" s="209"/>
      <c r="AB8296" s="189"/>
      <c r="AC8296" s="153"/>
      <c r="AD8296" s="153"/>
      <c r="AE8296" s="190"/>
      <c r="AF8296" s="189"/>
      <c r="AG8296" s="190"/>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5"/>
      <c r="Y8297" s="171"/>
      <c r="Z8297" s="172"/>
      <c r="AA8297" s="209"/>
      <c r="AB8297" s="189"/>
      <c r="AC8297" s="153"/>
      <c r="AD8297" s="153"/>
      <c r="AE8297" s="190"/>
      <c r="AF8297" s="189"/>
      <c r="AG8297" s="190"/>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5"/>
      <c r="Y8298" s="171"/>
      <c r="Z8298" s="172"/>
      <c r="AA8298" s="209"/>
      <c r="AB8298" s="189"/>
      <c r="AC8298" s="153"/>
      <c r="AD8298" s="153"/>
      <c r="AE8298" s="190"/>
      <c r="AF8298" s="189"/>
      <c r="AG8298" s="190"/>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5"/>
      <c r="Y8299" s="171"/>
      <c r="Z8299" s="172"/>
      <c r="AA8299" s="209"/>
      <c r="AB8299" s="189"/>
      <c r="AC8299" s="153"/>
      <c r="AD8299" s="153"/>
      <c r="AE8299" s="190"/>
      <c r="AF8299" s="189"/>
      <c r="AG8299" s="190"/>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5"/>
      <c r="Y8300" s="171"/>
      <c r="Z8300" s="172"/>
      <c r="AA8300" s="209"/>
      <c r="AB8300" s="189"/>
      <c r="AC8300" s="153"/>
      <c r="AD8300" s="153"/>
      <c r="AE8300" s="190"/>
      <c r="AF8300" s="189"/>
      <c r="AG8300" s="190"/>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5"/>
      <c r="Y8301" s="171"/>
      <c r="Z8301" s="172"/>
      <c r="AA8301" s="209"/>
      <c r="AB8301" s="189"/>
      <c r="AC8301" s="153"/>
      <c r="AD8301" s="153"/>
      <c r="AE8301" s="190"/>
      <c r="AF8301" s="189"/>
      <c r="AG8301" s="190"/>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5"/>
      <c r="Y8302" s="171"/>
      <c r="Z8302" s="172"/>
      <c r="AA8302" s="209"/>
      <c r="AB8302" s="189"/>
      <c r="AC8302" s="153"/>
      <c r="AD8302" s="153"/>
      <c r="AE8302" s="190"/>
      <c r="AF8302" s="189"/>
      <c r="AG8302" s="190"/>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5"/>
      <c r="Y8303" s="171"/>
      <c r="Z8303" s="172"/>
      <c r="AA8303" s="209"/>
      <c r="AB8303" s="189"/>
      <c r="AC8303" s="153"/>
      <c r="AD8303" s="153"/>
      <c r="AE8303" s="190"/>
      <c r="AF8303" s="189"/>
      <c r="AG8303" s="190"/>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5"/>
      <c r="Y8304" s="171"/>
      <c r="Z8304" s="172"/>
      <c r="AA8304" s="209"/>
      <c r="AB8304" s="189"/>
      <c r="AC8304" s="153"/>
      <c r="AD8304" s="153"/>
      <c r="AE8304" s="190"/>
      <c r="AF8304" s="189"/>
      <c r="AG8304" s="190"/>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5"/>
      <c r="Y8305" s="171"/>
      <c r="Z8305" s="172"/>
      <c r="AA8305" s="209"/>
      <c r="AB8305" s="189"/>
      <c r="AC8305" s="153"/>
      <c r="AD8305" s="153"/>
      <c r="AE8305" s="190"/>
      <c r="AF8305" s="189"/>
      <c r="AG8305" s="190"/>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5"/>
      <c r="Y8306" s="171"/>
      <c r="Z8306" s="172"/>
      <c r="AA8306" s="209"/>
      <c r="AB8306" s="189"/>
      <c r="AC8306" s="153"/>
      <c r="AD8306" s="153"/>
      <c r="AE8306" s="190"/>
      <c r="AF8306" s="189"/>
      <c r="AG8306" s="190"/>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5"/>
      <c r="Y8307" s="171"/>
      <c r="Z8307" s="172"/>
      <c r="AA8307" s="209"/>
      <c r="AB8307" s="189"/>
      <c r="AC8307" s="153"/>
      <c r="AD8307" s="153"/>
      <c r="AE8307" s="190"/>
      <c r="AF8307" s="189"/>
      <c r="AG8307" s="190"/>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5"/>
      <c r="Y8308" s="171"/>
      <c r="Z8308" s="172"/>
      <c r="AA8308" s="209"/>
      <c r="AB8308" s="189"/>
      <c r="AC8308" s="153"/>
      <c r="AD8308" s="153"/>
      <c r="AE8308" s="190"/>
      <c r="AF8308" s="189"/>
      <c r="AG8308" s="190"/>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5"/>
      <c r="Y8309" s="171"/>
      <c r="Z8309" s="172"/>
      <c r="AA8309" s="209"/>
      <c r="AB8309" s="189"/>
      <c r="AC8309" s="153"/>
      <c r="AD8309" s="153"/>
      <c r="AE8309" s="190"/>
      <c r="AF8309" s="189"/>
      <c r="AG8309" s="190"/>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5"/>
      <c r="Y8310" s="171"/>
      <c r="Z8310" s="172"/>
      <c r="AA8310" s="209"/>
      <c r="AB8310" s="189"/>
      <c r="AC8310" s="153"/>
      <c r="AD8310" s="153"/>
      <c r="AE8310" s="190"/>
      <c r="AF8310" s="189"/>
      <c r="AG8310" s="190"/>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5"/>
      <c r="Y8311" s="171"/>
      <c r="Z8311" s="172"/>
      <c r="AA8311" s="209"/>
      <c r="AB8311" s="189"/>
      <c r="AC8311" s="153"/>
      <c r="AD8311" s="153"/>
      <c r="AE8311" s="190"/>
      <c r="AF8311" s="189"/>
      <c r="AG8311" s="190"/>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5"/>
      <c r="Y8312" s="171"/>
      <c r="Z8312" s="172"/>
      <c r="AA8312" s="209"/>
      <c r="AB8312" s="189"/>
      <c r="AC8312" s="153"/>
      <c r="AD8312" s="153"/>
      <c r="AE8312" s="190"/>
      <c r="AF8312" s="189"/>
      <c r="AG8312" s="190"/>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5"/>
      <c r="Y8313" s="171"/>
      <c r="Z8313" s="172"/>
      <c r="AA8313" s="209"/>
      <c r="AB8313" s="189"/>
      <c r="AC8313" s="153"/>
      <c r="AD8313" s="153"/>
      <c r="AE8313" s="190"/>
      <c r="AF8313" s="189"/>
      <c r="AG8313" s="190"/>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5"/>
      <c r="Y8314" s="171"/>
      <c r="Z8314" s="172"/>
      <c r="AA8314" s="209"/>
      <c r="AB8314" s="189"/>
      <c r="AC8314" s="153"/>
      <c r="AD8314" s="153"/>
      <c r="AE8314" s="190"/>
      <c r="AF8314" s="189"/>
      <c r="AG8314" s="190"/>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5"/>
      <c r="Y8315" s="171"/>
      <c r="Z8315" s="172"/>
      <c r="AA8315" s="209"/>
      <c r="AB8315" s="189"/>
      <c r="AC8315" s="153"/>
      <c r="AD8315" s="153"/>
      <c r="AE8315" s="190"/>
      <c r="AF8315" s="189"/>
      <c r="AG8315" s="190"/>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5"/>
      <c r="Y8316" s="171"/>
      <c r="Z8316" s="172"/>
      <c r="AA8316" s="209"/>
      <c r="AB8316" s="189"/>
      <c r="AC8316" s="153"/>
      <c r="AD8316" s="153"/>
      <c r="AE8316" s="190"/>
      <c r="AF8316" s="189"/>
      <c r="AG8316" s="190"/>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5"/>
      <c r="Y8317" s="171"/>
      <c r="Z8317" s="172"/>
      <c r="AA8317" s="209"/>
      <c r="AB8317" s="189"/>
      <c r="AC8317" s="153"/>
      <c r="AD8317" s="153"/>
      <c r="AE8317" s="190"/>
      <c r="AF8317" s="189"/>
      <c r="AG8317" s="190"/>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5"/>
      <c r="Y8318" s="171"/>
      <c r="Z8318" s="172"/>
      <c r="AA8318" s="209"/>
      <c r="AB8318" s="189"/>
      <c r="AC8318" s="153"/>
      <c r="AD8318" s="153"/>
      <c r="AE8318" s="190"/>
      <c r="AF8318" s="189"/>
      <c r="AG8318" s="190"/>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5"/>
      <c r="Y8319" s="171"/>
      <c r="Z8319" s="172"/>
      <c r="AA8319" s="209"/>
      <c r="AB8319" s="189"/>
      <c r="AC8319" s="153"/>
      <c r="AD8319" s="153"/>
      <c r="AE8319" s="190"/>
      <c r="AF8319" s="189"/>
      <c r="AG8319" s="190"/>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5"/>
      <c r="Y8320" s="171"/>
      <c r="Z8320" s="172"/>
      <c r="AA8320" s="209"/>
      <c r="AB8320" s="189"/>
      <c r="AC8320" s="153"/>
      <c r="AD8320" s="153"/>
      <c r="AE8320" s="190"/>
      <c r="AF8320" s="189"/>
      <c r="AG8320" s="190"/>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5"/>
      <c r="Y8321" s="171"/>
      <c r="Z8321" s="172"/>
      <c r="AA8321" s="209"/>
      <c r="AB8321" s="189"/>
      <c r="AC8321" s="153"/>
      <c r="AD8321" s="153"/>
      <c r="AE8321" s="190"/>
      <c r="AF8321" s="189"/>
      <c r="AG8321" s="190"/>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5"/>
      <c r="Y8322" s="171"/>
      <c r="Z8322" s="172"/>
      <c r="AA8322" s="209"/>
      <c r="AB8322" s="189"/>
      <c r="AC8322" s="153"/>
      <c r="AD8322" s="153"/>
      <c r="AE8322" s="190"/>
      <c r="AF8322" s="189"/>
      <c r="AG8322" s="190"/>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5"/>
      <c r="Y8323" s="171"/>
      <c r="Z8323" s="172"/>
      <c r="AA8323" s="209"/>
      <c r="AB8323" s="189"/>
      <c r="AC8323" s="153"/>
      <c r="AD8323" s="153"/>
      <c r="AE8323" s="190"/>
      <c r="AF8323" s="189"/>
      <c r="AG8323" s="190"/>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5"/>
      <c r="Y8324" s="171"/>
      <c r="Z8324" s="172"/>
      <c r="AA8324" s="209"/>
      <c r="AB8324" s="189"/>
      <c r="AC8324" s="153"/>
      <c r="AD8324" s="153"/>
      <c r="AE8324" s="190"/>
      <c r="AF8324" s="189"/>
      <c r="AG8324" s="190"/>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5"/>
      <c r="Y8325" s="171"/>
      <c r="Z8325" s="172"/>
      <c r="AA8325" s="209"/>
      <c r="AB8325" s="189"/>
      <c r="AC8325" s="153"/>
      <c r="AD8325" s="153"/>
      <c r="AE8325" s="190"/>
      <c r="AF8325" s="189"/>
      <c r="AG8325" s="190"/>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5"/>
      <c r="Y8326" s="171"/>
      <c r="Z8326" s="172"/>
      <c r="AA8326" s="209"/>
      <c r="AB8326" s="189"/>
      <c r="AC8326" s="153"/>
      <c r="AD8326" s="153"/>
      <c r="AE8326" s="190"/>
      <c r="AF8326" s="189"/>
      <c r="AG8326" s="190"/>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5"/>
      <c r="Y8327" s="171"/>
      <c r="Z8327" s="172"/>
      <c r="AA8327" s="209"/>
      <c r="AB8327" s="189"/>
      <c r="AC8327" s="153"/>
      <c r="AD8327" s="153"/>
      <c r="AE8327" s="190"/>
      <c r="AF8327" s="189"/>
      <c r="AG8327" s="190"/>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5"/>
      <c r="Y8328" s="171"/>
      <c r="Z8328" s="172"/>
      <c r="AA8328" s="209"/>
      <c r="AB8328" s="189"/>
      <c r="AC8328" s="153"/>
      <c r="AD8328" s="153"/>
      <c r="AE8328" s="190"/>
      <c r="AF8328" s="189"/>
      <c r="AG8328" s="190"/>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5"/>
      <c r="Y8329" s="171"/>
      <c r="Z8329" s="172"/>
      <c r="AA8329" s="209"/>
      <c r="AB8329" s="189"/>
      <c r="AC8329" s="153"/>
      <c r="AD8329" s="153"/>
      <c r="AE8329" s="190"/>
      <c r="AF8329" s="189"/>
      <c r="AG8329" s="190"/>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5"/>
      <c r="Y8330" s="171"/>
      <c r="Z8330" s="172"/>
      <c r="AA8330" s="209"/>
      <c r="AB8330" s="189"/>
      <c r="AC8330" s="153"/>
      <c r="AD8330" s="153"/>
      <c r="AE8330" s="190"/>
      <c r="AF8330" s="189"/>
      <c r="AG8330" s="190"/>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5"/>
      <c r="Y8331" s="171"/>
      <c r="Z8331" s="172"/>
      <c r="AA8331" s="209"/>
      <c r="AB8331" s="189"/>
      <c r="AC8331" s="153"/>
      <c r="AD8331" s="153"/>
      <c r="AE8331" s="190"/>
      <c r="AF8331" s="189"/>
      <c r="AG8331" s="190"/>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5"/>
      <c r="Y8332" s="171"/>
      <c r="Z8332" s="172"/>
      <c r="AA8332" s="209"/>
      <c r="AB8332" s="189"/>
      <c r="AC8332" s="153"/>
      <c r="AD8332" s="153"/>
      <c r="AE8332" s="190"/>
      <c r="AF8332" s="189"/>
      <c r="AG8332" s="190"/>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5"/>
      <c r="Y8333" s="171"/>
      <c r="Z8333" s="172"/>
      <c r="AA8333" s="209"/>
      <c r="AB8333" s="189"/>
      <c r="AC8333" s="153"/>
      <c r="AD8333" s="153"/>
      <c r="AE8333" s="190"/>
      <c r="AF8333" s="189"/>
      <c r="AG8333" s="190"/>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5"/>
      <c r="Y8334" s="171"/>
      <c r="Z8334" s="172"/>
      <c r="AA8334" s="209"/>
      <c r="AB8334" s="189"/>
      <c r="AC8334" s="153"/>
      <c r="AD8334" s="153"/>
      <c r="AE8334" s="190"/>
      <c r="AF8334" s="189"/>
      <c r="AG8334" s="190"/>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5"/>
      <c r="Y8335" s="171"/>
      <c r="Z8335" s="172"/>
      <c r="AA8335" s="209"/>
      <c r="AB8335" s="189"/>
      <c r="AC8335" s="153"/>
      <c r="AD8335" s="153"/>
      <c r="AE8335" s="190"/>
      <c r="AF8335" s="189"/>
      <c r="AG8335" s="190"/>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5"/>
      <c r="Y8336" s="171"/>
      <c r="Z8336" s="172"/>
      <c r="AA8336" s="209"/>
      <c r="AB8336" s="189"/>
      <c r="AC8336" s="153"/>
      <c r="AD8336" s="153"/>
      <c r="AE8336" s="190"/>
      <c r="AF8336" s="189"/>
      <c r="AG8336" s="190"/>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5"/>
      <c r="Y8337" s="171"/>
      <c r="Z8337" s="172"/>
      <c r="AA8337" s="209"/>
      <c r="AB8337" s="189"/>
      <c r="AC8337" s="153"/>
      <c r="AD8337" s="153"/>
      <c r="AE8337" s="190"/>
      <c r="AF8337" s="189"/>
      <c r="AG8337" s="190"/>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5"/>
      <c r="Y8338" s="171"/>
      <c r="Z8338" s="172"/>
      <c r="AA8338" s="209"/>
      <c r="AB8338" s="189"/>
      <c r="AC8338" s="153"/>
      <c r="AD8338" s="153"/>
      <c r="AE8338" s="190"/>
      <c r="AF8338" s="189"/>
      <c r="AG8338" s="190"/>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5"/>
      <c r="Y8339" s="171"/>
      <c r="Z8339" s="172"/>
      <c r="AA8339" s="209"/>
      <c r="AB8339" s="189"/>
      <c r="AC8339" s="153"/>
      <c r="AD8339" s="153"/>
      <c r="AE8339" s="190"/>
      <c r="AF8339" s="189"/>
      <c r="AG8339" s="190"/>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5"/>
      <c r="Y8340" s="171"/>
      <c r="Z8340" s="172"/>
      <c r="AA8340" s="209"/>
      <c r="AB8340" s="189"/>
      <c r="AC8340" s="153"/>
      <c r="AD8340" s="153"/>
      <c r="AE8340" s="190"/>
      <c r="AF8340" s="189"/>
      <c r="AG8340" s="190"/>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5"/>
      <c r="Y8341" s="171"/>
      <c r="Z8341" s="172"/>
      <c r="AA8341" s="209"/>
      <c r="AB8341" s="189"/>
      <c r="AC8341" s="153"/>
      <c r="AD8341" s="153"/>
      <c r="AE8341" s="190"/>
      <c r="AF8341" s="189"/>
      <c r="AG8341" s="190"/>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5"/>
      <c r="Y8342" s="171"/>
      <c r="Z8342" s="172"/>
      <c r="AA8342" s="209"/>
      <c r="AB8342" s="189"/>
      <c r="AC8342" s="153"/>
      <c r="AD8342" s="153"/>
      <c r="AE8342" s="190"/>
      <c r="AF8342" s="189"/>
      <c r="AG8342" s="190"/>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5"/>
      <c r="Y8343" s="171"/>
      <c r="Z8343" s="172"/>
      <c r="AA8343" s="209"/>
      <c r="AB8343" s="189"/>
      <c r="AC8343" s="153"/>
      <c r="AD8343" s="153"/>
      <c r="AE8343" s="190"/>
      <c r="AF8343" s="189"/>
      <c r="AG8343" s="190"/>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5"/>
      <c r="Y8344" s="171"/>
      <c r="Z8344" s="172"/>
      <c r="AA8344" s="209"/>
      <c r="AB8344" s="189"/>
      <c r="AC8344" s="153"/>
      <c r="AD8344" s="153"/>
      <c r="AE8344" s="190"/>
      <c r="AF8344" s="189"/>
      <c r="AG8344" s="190"/>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5"/>
      <c r="Y8345" s="171"/>
      <c r="Z8345" s="172"/>
      <c r="AA8345" s="209"/>
      <c r="AB8345" s="189"/>
      <c r="AC8345" s="153"/>
      <c r="AD8345" s="153"/>
      <c r="AE8345" s="190"/>
      <c r="AF8345" s="189"/>
      <c r="AG8345" s="190"/>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5"/>
      <c r="Y8346" s="171"/>
      <c r="Z8346" s="172"/>
      <c r="AA8346" s="209"/>
      <c r="AB8346" s="189"/>
      <c r="AC8346" s="153"/>
      <c r="AD8346" s="153"/>
      <c r="AE8346" s="190"/>
      <c r="AF8346" s="189"/>
      <c r="AG8346" s="190"/>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5"/>
      <c r="Y8347" s="171"/>
      <c r="Z8347" s="172"/>
      <c r="AA8347" s="209"/>
      <c r="AB8347" s="189"/>
      <c r="AC8347" s="153"/>
      <c r="AD8347" s="153"/>
      <c r="AE8347" s="190"/>
      <c r="AF8347" s="189"/>
      <c r="AG8347" s="190"/>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5"/>
      <c r="Y8348" s="171"/>
      <c r="Z8348" s="172"/>
      <c r="AA8348" s="209"/>
      <c r="AB8348" s="189"/>
      <c r="AC8348" s="153"/>
      <c r="AD8348" s="153"/>
      <c r="AE8348" s="190"/>
      <c r="AF8348" s="189"/>
      <c r="AG8348" s="190"/>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5"/>
      <c r="Y8349" s="171"/>
      <c r="Z8349" s="172"/>
      <c r="AA8349" s="209"/>
      <c r="AB8349" s="189"/>
      <c r="AC8349" s="153"/>
      <c r="AD8349" s="153"/>
      <c r="AE8349" s="190"/>
      <c r="AF8349" s="189"/>
      <c r="AG8349" s="190"/>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5"/>
      <c r="Y8350" s="171"/>
      <c r="Z8350" s="172"/>
      <c r="AA8350" s="209"/>
      <c r="AB8350" s="189"/>
      <c r="AC8350" s="153"/>
      <c r="AD8350" s="153"/>
      <c r="AE8350" s="190"/>
      <c r="AF8350" s="189"/>
      <c r="AG8350" s="190"/>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5"/>
      <c r="Y8351" s="171"/>
      <c r="Z8351" s="172"/>
      <c r="AA8351" s="209"/>
      <c r="AB8351" s="189"/>
      <c r="AC8351" s="153"/>
      <c r="AD8351" s="153"/>
      <c r="AE8351" s="190"/>
      <c r="AF8351" s="189"/>
      <c r="AG8351" s="190"/>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5"/>
      <c r="Y8352" s="171"/>
      <c r="Z8352" s="172"/>
      <c r="AA8352" s="209"/>
      <c r="AB8352" s="189"/>
      <c r="AC8352" s="153"/>
      <c r="AD8352" s="153"/>
      <c r="AE8352" s="190"/>
      <c r="AF8352" s="189"/>
      <c r="AG8352" s="190"/>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5"/>
      <c r="Y8353" s="171"/>
      <c r="Z8353" s="172"/>
      <c r="AA8353" s="209"/>
      <c r="AB8353" s="189"/>
      <c r="AC8353" s="153"/>
      <c r="AD8353" s="153"/>
      <c r="AE8353" s="190"/>
      <c r="AF8353" s="189"/>
      <c r="AG8353" s="190"/>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5"/>
      <c r="Y8354" s="171"/>
      <c r="Z8354" s="172"/>
      <c r="AA8354" s="209"/>
      <c r="AB8354" s="189"/>
      <c r="AC8354" s="153"/>
      <c r="AD8354" s="153"/>
      <c r="AE8354" s="190"/>
      <c r="AF8354" s="189"/>
      <c r="AG8354" s="190"/>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5"/>
      <c r="Y8355" s="171"/>
      <c r="Z8355" s="172"/>
      <c r="AA8355" s="209"/>
      <c r="AB8355" s="189"/>
      <c r="AC8355" s="153"/>
      <c r="AD8355" s="153"/>
      <c r="AE8355" s="190"/>
      <c r="AF8355" s="189"/>
      <c r="AG8355" s="190"/>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5"/>
      <c r="Y8356" s="171"/>
      <c r="Z8356" s="172"/>
      <c r="AA8356" s="209"/>
      <c r="AB8356" s="189"/>
      <c r="AC8356" s="153"/>
      <c r="AD8356" s="153"/>
      <c r="AE8356" s="190"/>
      <c r="AF8356" s="189"/>
      <c r="AG8356" s="190"/>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5"/>
      <c r="Y8357" s="171"/>
      <c r="Z8357" s="172"/>
      <c r="AA8357" s="209"/>
      <c r="AB8357" s="189"/>
      <c r="AC8357" s="153"/>
      <c r="AD8357" s="153"/>
      <c r="AE8357" s="190"/>
      <c r="AF8357" s="189"/>
      <c r="AG8357" s="190"/>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5"/>
      <c r="Y8358" s="171"/>
      <c r="Z8358" s="172"/>
      <c r="AA8358" s="209"/>
      <c r="AB8358" s="189"/>
      <c r="AC8358" s="153"/>
      <c r="AD8358" s="153"/>
      <c r="AE8358" s="190"/>
      <c r="AF8358" s="189"/>
      <c r="AG8358" s="190"/>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5"/>
      <c r="Y8359" s="171"/>
      <c r="Z8359" s="172"/>
      <c r="AA8359" s="209"/>
      <c r="AB8359" s="189"/>
      <c r="AC8359" s="153"/>
      <c r="AD8359" s="153"/>
      <c r="AE8359" s="190"/>
      <c r="AF8359" s="189"/>
      <c r="AG8359" s="190"/>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5"/>
      <c r="Y8360" s="171"/>
      <c r="Z8360" s="172"/>
      <c r="AA8360" s="209"/>
      <c r="AB8360" s="189"/>
      <c r="AC8360" s="153"/>
      <c r="AD8360" s="153"/>
      <c r="AE8360" s="190"/>
      <c r="AF8360" s="189"/>
      <c r="AG8360" s="190"/>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5"/>
      <c r="Y8361" s="171"/>
      <c r="Z8361" s="172"/>
      <c r="AA8361" s="209"/>
      <c r="AB8361" s="189"/>
      <c r="AC8361" s="153"/>
      <c r="AD8361" s="153"/>
      <c r="AE8361" s="190"/>
      <c r="AF8361" s="189"/>
      <c r="AG8361" s="190"/>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5"/>
      <c r="Y8362" s="171"/>
      <c r="Z8362" s="172"/>
      <c r="AA8362" s="209"/>
      <c r="AB8362" s="189"/>
      <c r="AC8362" s="153"/>
      <c r="AD8362" s="153"/>
      <c r="AE8362" s="190"/>
      <c r="AF8362" s="189"/>
      <c r="AG8362" s="190"/>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5"/>
      <c r="Y8363" s="171"/>
      <c r="Z8363" s="172"/>
      <c r="AA8363" s="209"/>
      <c r="AB8363" s="189"/>
      <c r="AC8363" s="153"/>
      <c r="AD8363" s="153"/>
      <c r="AE8363" s="190"/>
      <c r="AF8363" s="189"/>
      <c r="AG8363" s="190"/>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5"/>
      <c r="Y8364" s="171"/>
      <c r="Z8364" s="172"/>
      <c r="AA8364" s="209"/>
      <c r="AB8364" s="189"/>
      <c r="AC8364" s="153"/>
      <c r="AD8364" s="153"/>
      <c r="AE8364" s="190"/>
      <c r="AF8364" s="189"/>
      <c r="AG8364" s="190"/>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5"/>
      <c r="Y8365" s="171"/>
      <c r="Z8365" s="172"/>
      <c r="AA8365" s="209"/>
      <c r="AB8365" s="189"/>
      <c r="AC8365" s="153"/>
      <c r="AD8365" s="153"/>
      <c r="AE8365" s="190"/>
      <c r="AF8365" s="189"/>
      <c r="AG8365" s="190"/>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5"/>
      <c r="Y8366" s="171"/>
      <c r="Z8366" s="172"/>
      <c r="AA8366" s="209"/>
      <c r="AB8366" s="189"/>
      <c r="AC8366" s="153"/>
      <c r="AD8366" s="153"/>
      <c r="AE8366" s="190"/>
      <c r="AF8366" s="189"/>
      <c r="AG8366" s="190"/>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5"/>
      <c r="Y8367" s="171"/>
      <c r="Z8367" s="172"/>
      <c r="AA8367" s="209"/>
      <c r="AB8367" s="189"/>
      <c r="AC8367" s="153"/>
      <c r="AD8367" s="153"/>
      <c r="AE8367" s="190"/>
      <c r="AF8367" s="189"/>
      <c r="AG8367" s="190"/>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5"/>
      <c r="Y8368" s="171"/>
      <c r="Z8368" s="172"/>
      <c r="AA8368" s="209"/>
      <c r="AB8368" s="189"/>
      <c r="AC8368" s="153"/>
      <c r="AD8368" s="153"/>
      <c r="AE8368" s="190"/>
      <c r="AF8368" s="189"/>
      <c r="AG8368" s="190"/>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5"/>
      <c r="Y8369" s="171"/>
      <c r="Z8369" s="172"/>
      <c r="AA8369" s="209"/>
      <c r="AB8369" s="189"/>
      <c r="AC8369" s="153"/>
      <c r="AD8369" s="153"/>
      <c r="AE8369" s="190"/>
      <c r="AF8369" s="189"/>
      <c r="AG8369" s="190"/>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5"/>
      <c r="Y8370" s="171"/>
      <c r="Z8370" s="172"/>
      <c r="AA8370" s="209"/>
      <c r="AB8370" s="189"/>
      <c r="AC8370" s="153"/>
      <c r="AD8370" s="153"/>
      <c r="AE8370" s="190"/>
      <c r="AF8370" s="189"/>
      <c r="AG8370" s="190"/>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5"/>
      <c r="Y8371" s="171"/>
      <c r="Z8371" s="172"/>
      <c r="AA8371" s="209"/>
      <c r="AB8371" s="189"/>
      <c r="AC8371" s="153"/>
      <c r="AD8371" s="153"/>
      <c r="AE8371" s="190"/>
      <c r="AF8371" s="189"/>
      <c r="AG8371" s="190"/>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5"/>
      <c r="Y8372" s="171"/>
      <c r="Z8372" s="172"/>
      <c r="AA8372" s="209"/>
      <c r="AB8372" s="189"/>
      <c r="AC8372" s="153"/>
      <c r="AD8372" s="153"/>
      <c r="AE8372" s="190"/>
      <c r="AF8372" s="189"/>
      <c r="AG8372" s="190"/>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5"/>
      <c r="Y8373" s="171"/>
      <c r="Z8373" s="172"/>
      <c r="AA8373" s="209"/>
      <c r="AB8373" s="189"/>
      <c r="AC8373" s="153"/>
      <c r="AD8373" s="153"/>
      <c r="AE8373" s="190"/>
      <c r="AF8373" s="189"/>
      <c r="AG8373" s="190"/>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5"/>
      <c r="Y8374" s="171"/>
      <c r="Z8374" s="172"/>
      <c r="AA8374" s="209"/>
      <c r="AB8374" s="189"/>
      <c r="AC8374" s="153"/>
      <c r="AD8374" s="153"/>
      <c r="AE8374" s="190"/>
      <c r="AF8374" s="189"/>
      <c r="AG8374" s="190"/>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5"/>
      <c r="Y8375" s="171"/>
      <c r="Z8375" s="172"/>
      <c r="AA8375" s="209"/>
      <c r="AB8375" s="189"/>
      <c r="AC8375" s="153"/>
      <c r="AD8375" s="153"/>
      <c r="AE8375" s="190"/>
      <c r="AF8375" s="189"/>
      <c r="AG8375" s="190"/>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5"/>
      <c r="Y8376" s="171"/>
      <c r="Z8376" s="172"/>
      <c r="AA8376" s="209"/>
      <c r="AB8376" s="189"/>
      <c r="AC8376" s="153"/>
      <c r="AD8376" s="153"/>
      <c r="AE8376" s="190"/>
      <c r="AF8376" s="189"/>
      <c r="AG8376" s="190"/>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5"/>
      <c r="Y8377" s="171"/>
      <c r="Z8377" s="172"/>
      <c r="AA8377" s="209"/>
      <c r="AB8377" s="189"/>
      <c r="AC8377" s="153"/>
      <c r="AD8377" s="153"/>
      <c r="AE8377" s="190"/>
      <c r="AF8377" s="189"/>
      <c r="AG8377" s="190"/>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5"/>
      <c r="Y8378" s="171"/>
      <c r="Z8378" s="172"/>
      <c r="AA8378" s="209"/>
      <c r="AB8378" s="189"/>
      <c r="AC8378" s="153"/>
      <c r="AD8378" s="153"/>
      <c r="AE8378" s="190"/>
      <c r="AF8378" s="189"/>
      <c r="AG8378" s="190"/>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5"/>
      <c r="Y8379" s="171"/>
      <c r="Z8379" s="172"/>
      <c r="AA8379" s="209"/>
      <c r="AB8379" s="189"/>
      <c r="AC8379" s="153"/>
      <c r="AD8379" s="153"/>
      <c r="AE8379" s="190"/>
      <c r="AF8379" s="189"/>
      <c r="AG8379" s="190"/>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5"/>
      <c r="Y8380" s="171"/>
      <c r="Z8380" s="172"/>
      <c r="AA8380" s="209"/>
      <c r="AB8380" s="189"/>
      <c r="AC8380" s="153"/>
      <c r="AD8380" s="153"/>
      <c r="AE8380" s="190"/>
      <c r="AF8380" s="189"/>
      <c r="AG8380" s="190"/>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5"/>
      <c r="Y8381" s="171"/>
      <c r="Z8381" s="172"/>
      <c r="AA8381" s="209"/>
      <c r="AB8381" s="189"/>
      <c r="AC8381" s="153"/>
      <c r="AD8381" s="153"/>
      <c r="AE8381" s="190"/>
      <c r="AF8381" s="189"/>
      <c r="AG8381" s="190"/>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5"/>
      <c r="Y8382" s="171"/>
      <c r="Z8382" s="172"/>
      <c r="AA8382" s="209"/>
      <c r="AB8382" s="189"/>
      <c r="AC8382" s="153"/>
      <c r="AD8382" s="153"/>
      <c r="AE8382" s="190"/>
      <c r="AF8382" s="189"/>
      <c r="AG8382" s="190"/>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5"/>
      <c r="Y8383" s="171"/>
      <c r="Z8383" s="172"/>
      <c r="AA8383" s="209"/>
      <c r="AB8383" s="189"/>
      <c r="AC8383" s="153"/>
      <c r="AD8383" s="153"/>
      <c r="AE8383" s="190"/>
      <c r="AF8383" s="189"/>
      <c r="AG8383" s="190"/>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5"/>
      <c r="Y8384" s="171"/>
      <c r="Z8384" s="172"/>
      <c r="AA8384" s="209"/>
      <c r="AB8384" s="189"/>
      <c r="AC8384" s="153"/>
      <c r="AD8384" s="153"/>
      <c r="AE8384" s="190"/>
      <c r="AF8384" s="189"/>
      <c r="AG8384" s="190"/>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5"/>
      <c r="Y8385" s="171"/>
      <c r="Z8385" s="172"/>
      <c r="AA8385" s="209"/>
      <c r="AB8385" s="189"/>
      <c r="AC8385" s="153"/>
      <c r="AD8385" s="153"/>
      <c r="AE8385" s="190"/>
      <c r="AF8385" s="189"/>
      <c r="AG8385" s="190"/>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5"/>
      <c r="Y8386" s="171"/>
      <c r="Z8386" s="172"/>
      <c r="AA8386" s="209"/>
      <c r="AB8386" s="189"/>
      <c r="AC8386" s="153"/>
      <c r="AD8386" s="153"/>
      <c r="AE8386" s="190"/>
      <c r="AF8386" s="189"/>
      <c r="AG8386" s="190"/>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5"/>
      <c r="Y8387" s="171"/>
      <c r="Z8387" s="172"/>
      <c r="AA8387" s="209"/>
      <c r="AB8387" s="189"/>
      <c r="AC8387" s="153"/>
      <c r="AD8387" s="153"/>
      <c r="AE8387" s="190"/>
      <c r="AF8387" s="189"/>
      <c r="AG8387" s="190"/>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5"/>
      <c r="Y8388" s="171"/>
      <c r="Z8388" s="172"/>
      <c r="AA8388" s="209"/>
      <c r="AB8388" s="189"/>
      <c r="AC8388" s="153"/>
      <c r="AD8388" s="153"/>
      <c r="AE8388" s="190"/>
      <c r="AF8388" s="189"/>
      <c r="AG8388" s="190"/>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5"/>
      <c r="Y8389" s="171"/>
      <c r="Z8389" s="172"/>
      <c r="AA8389" s="209"/>
      <c r="AB8389" s="189"/>
      <c r="AC8389" s="153"/>
      <c r="AD8389" s="153"/>
      <c r="AE8389" s="190"/>
      <c r="AF8389" s="189"/>
      <c r="AG8389" s="190"/>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5"/>
      <c r="Y8390" s="171"/>
      <c r="Z8390" s="172"/>
      <c r="AA8390" s="209"/>
      <c r="AB8390" s="189"/>
      <c r="AC8390" s="153"/>
      <c r="AD8390" s="153"/>
      <c r="AE8390" s="190"/>
      <c r="AF8390" s="189"/>
      <c r="AG8390" s="190"/>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5"/>
      <c r="Y8391" s="171"/>
      <c r="Z8391" s="172"/>
      <c r="AA8391" s="209"/>
      <c r="AB8391" s="189"/>
      <c r="AC8391" s="153"/>
      <c r="AD8391" s="153"/>
      <c r="AE8391" s="190"/>
      <c r="AF8391" s="189"/>
      <c r="AG8391" s="190"/>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5"/>
      <c r="Y8392" s="171"/>
      <c r="Z8392" s="172"/>
      <c r="AA8392" s="209"/>
      <c r="AB8392" s="189"/>
      <c r="AC8392" s="153"/>
      <c r="AD8392" s="153"/>
      <c r="AE8392" s="190"/>
      <c r="AF8392" s="189"/>
      <c r="AG8392" s="190"/>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5"/>
      <c r="Y8393" s="171"/>
      <c r="Z8393" s="172"/>
      <c r="AA8393" s="209"/>
      <c r="AB8393" s="189"/>
      <c r="AC8393" s="153"/>
      <c r="AD8393" s="153"/>
      <c r="AE8393" s="190"/>
      <c r="AF8393" s="189"/>
      <c r="AG8393" s="190"/>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5"/>
      <c r="Y8394" s="171"/>
      <c r="Z8394" s="172"/>
      <c r="AA8394" s="209"/>
      <c r="AB8394" s="189"/>
      <c r="AC8394" s="153"/>
      <c r="AD8394" s="153"/>
      <c r="AE8394" s="190"/>
      <c r="AF8394" s="189"/>
      <c r="AG8394" s="190"/>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5"/>
      <c r="Y8395" s="171"/>
      <c r="Z8395" s="172"/>
      <c r="AA8395" s="209"/>
      <c r="AB8395" s="189"/>
      <c r="AC8395" s="153"/>
      <c r="AD8395" s="153"/>
      <c r="AE8395" s="190"/>
      <c r="AF8395" s="189"/>
      <c r="AG8395" s="190"/>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5"/>
      <c r="Y8396" s="171"/>
      <c r="Z8396" s="172"/>
      <c r="AA8396" s="209"/>
      <c r="AB8396" s="189"/>
      <c r="AC8396" s="153"/>
      <c r="AD8396" s="153"/>
      <c r="AE8396" s="190"/>
      <c r="AF8396" s="189"/>
      <c r="AG8396" s="190"/>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5"/>
      <c r="Y8397" s="171"/>
      <c r="Z8397" s="172"/>
      <c r="AA8397" s="209"/>
      <c r="AB8397" s="189"/>
      <c r="AC8397" s="153"/>
      <c r="AD8397" s="153"/>
      <c r="AE8397" s="190"/>
      <c r="AF8397" s="189"/>
      <c r="AG8397" s="190"/>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5"/>
      <c r="Y8398" s="171"/>
      <c r="Z8398" s="172"/>
      <c r="AA8398" s="209"/>
      <c r="AB8398" s="189"/>
      <c r="AC8398" s="153"/>
      <c r="AD8398" s="153"/>
      <c r="AE8398" s="190"/>
      <c r="AF8398" s="189"/>
      <c r="AG8398" s="190"/>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5"/>
      <c r="Y8399" s="171"/>
      <c r="Z8399" s="172"/>
      <c r="AA8399" s="209"/>
      <c r="AB8399" s="189"/>
      <c r="AC8399" s="153"/>
      <c r="AD8399" s="153"/>
      <c r="AE8399" s="190"/>
      <c r="AF8399" s="189"/>
      <c r="AG8399" s="190"/>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5"/>
      <c r="Y8400" s="171"/>
      <c r="Z8400" s="172"/>
      <c r="AA8400" s="209"/>
      <c r="AB8400" s="189"/>
      <c r="AC8400" s="153"/>
      <c r="AD8400" s="153"/>
      <c r="AE8400" s="190"/>
      <c r="AF8400" s="189"/>
      <c r="AG8400" s="190"/>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5"/>
      <c r="Y8401" s="171"/>
      <c r="Z8401" s="172"/>
      <c r="AA8401" s="209"/>
      <c r="AB8401" s="189"/>
      <c r="AC8401" s="153"/>
      <c r="AD8401" s="153"/>
      <c r="AE8401" s="190"/>
      <c r="AF8401" s="189"/>
      <c r="AG8401" s="190"/>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5"/>
      <c r="Y8402" s="171"/>
      <c r="Z8402" s="172"/>
      <c r="AA8402" s="209"/>
      <c r="AB8402" s="189"/>
      <c r="AC8402" s="153"/>
      <c r="AD8402" s="153"/>
      <c r="AE8402" s="190"/>
      <c r="AF8402" s="189"/>
      <c r="AG8402" s="190"/>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5"/>
      <c r="Y8403" s="171"/>
      <c r="Z8403" s="172"/>
      <c r="AA8403" s="209"/>
      <c r="AB8403" s="189"/>
      <c r="AC8403" s="153"/>
      <c r="AD8403" s="153"/>
      <c r="AE8403" s="190"/>
      <c r="AF8403" s="189"/>
      <c r="AG8403" s="190"/>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5"/>
      <c r="Y8404" s="171"/>
      <c r="Z8404" s="172"/>
      <c r="AA8404" s="209"/>
      <c r="AB8404" s="189"/>
      <c r="AC8404" s="153"/>
      <c r="AD8404" s="153"/>
      <c r="AE8404" s="190"/>
      <c r="AF8404" s="189"/>
      <c r="AG8404" s="190"/>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5"/>
      <c r="Y8405" s="171"/>
      <c r="Z8405" s="172"/>
      <c r="AA8405" s="209"/>
      <c r="AB8405" s="189"/>
      <c r="AC8405" s="153"/>
      <c r="AD8405" s="153"/>
      <c r="AE8405" s="190"/>
      <c r="AF8405" s="189"/>
      <c r="AG8405" s="190"/>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5"/>
      <c r="Y8406" s="171"/>
      <c r="Z8406" s="172"/>
      <c r="AA8406" s="209"/>
      <c r="AB8406" s="189"/>
      <c r="AC8406" s="153"/>
      <c r="AD8406" s="153"/>
      <c r="AE8406" s="190"/>
      <c r="AF8406" s="189"/>
      <c r="AG8406" s="190"/>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5"/>
      <c r="Y8407" s="171"/>
      <c r="Z8407" s="172"/>
      <c r="AA8407" s="209"/>
      <c r="AB8407" s="189"/>
      <c r="AC8407" s="153"/>
      <c r="AD8407" s="153"/>
      <c r="AE8407" s="190"/>
      <c r="AF8407" s="189"/>
      <c r="AG8407" s="190"/>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5"/>
      <c r="Y8408" s="171"/>
      <c r="Z8408" s="172"/>
      <c r="AA8408" s="209"/>
      <c r="AB8408" s="189"/>
      <c r="AC8408" s="153"/>
      <c r="AD8408" s="153"/>
      <c r="AE8408" s="190"/>
      <c r="AF8408" s="189"/>
      <c r="AG8408" s="190"/>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5"/>
      <c r="Y8409" s="171"/>
      <c r="Z8409" s="172"/>
      <c r="AA8409" s="209"/>
      <c r="AB8409" s="189"/>
      <c r="AC8409" s="153"/>
      <c r="AD8409" s="153"/>
      <c r="AE8409" s="190"/>
      <c r="AF8409" s="189"/>
      <c r="AG8409" s="190"/>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5"/>
      <c r="Y8410" s="171"/>
      <c r="Z8410" s="172"/>
      <c r="AA8410" s="209"/>
      <c r="AB8410" s="189"/>
      <c r="AC8410" s="153"/>
      <c r="AD8410" s="153"/>
      <c r="AE8410" s="190"/>
      <c r="AF8410" s="189"/>
      <c r="AG8410" s="190"/>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5"/>
      <c r="Y8411" s="171"/>
      <c r="Z8411" s="172"/>
      <c r="AA8411" s="209"/>
      <c r="AB8411" s="189"/>
      <c r="AC8411" s="153"/>
      <c r="AD8411" s="153"/>
      <c r="AE8411" s="190"/>
      <c r="AF8411" s="189"/>
      <c r="AG8411" s="190"/>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5"/>
      <c r="Y8412" s="171"/>
      <c r="Z8412" s="172"/>
      <c r="AA8412" s="209"/>
      <c r="AB8412" s="189"/>
      <c r="AC8412" s="153"/>
      <c r="AD8412" s="153"/>
      <c r="AE8412" s="190"/>
      <c r="AF8412" s="189"/>
      <c r="AG8412" s="190"/>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5"/>
      <c r="Y8413" s="171"/>
      <c r="Z8413" s="172"/>
      <c r="AA8413" s="209"/>
      <c r="AB8413" s="189"/>
      <c r="AC8413" s="153"/>
      <c r="AD8413" s="153"/>
      <c r="AE8413" s="190"/>
      <c r="AF8413" s="189"/>
      <c r="AG8413" s="190"/>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5"/>
      <c r="Y8414" s="171"/>
      <c r="Z8414" s="172"/>
      <c r="AA8414" s="209"/>
      <c r="AB8414" s="189"/>
      <c r="AC8414" s="153"/>
      <c r="AD8414" s="153"/>
      <c r="AE8414" s="190"/>
      <c r="AF8414" s="189"/>
      <c r="AG8414" s="190"/>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5"/>
      <c r="Y8415" s="171"/>
      <c r="Z8415" s="172"/>
      <c r="AA8415" s="209"/>
      <c r="AB8415" s="189"/>
      <c r="AC8415" s="153"/>
      <c r="AD8415" s="153"/>
      <c r="AE8415" s="190"/>
      <c r="AF8415" s="189"/>
      <c r="AG8415" s="190"/>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5"/>
      <c r="Y8416" s="171"/>
      <c r="Z8416" s="172"/>
      <c r="AA8416" s="209"/>
      <c r="AB8416" s="189"/>
      <c r="AC8416" s="153"/>
      <c r="AD8416" s="153"/>
      <c r="AE8416" s="190"/>
      <c r="AF8416" s="189"/>
      <c r="AG8416" s="190"/>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5"/>
      <c r="Y8417" s="171"/>
      <c r="Z8417" s="172"/>
      <c r="AA8417" s="209"/>
      <c r="AB8417" s="189"/>
      <c r="AC8417" s="153"/>
      <c r="AD8417" s="153"/>
      <c r="AE8417" s="190"/>
      <c r="AF8417" s="189"/>
      <c r="AG8417" s="190"/>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5"/>
      <c r="Y8418" s="171"/>
      <c r="Z8418" s="172"/>
      <c r="AA8418" s="209"/>
      <c r="AB8418" s="189"/>
      <c r="AC8418" s="153"/>
      <c r="AD8418" s="153"/>
      <c r="AE8418" s="190"/>
      <c r="AF8418" s="189"/>
      <c r="AG8418" s="190"/>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5"/>
      <c r="Y8419" s="171"/>
      <c r="Z8419" s="172"/>
      <c r="AA8419" s="209"/>
      <c r="AB8419" s="189"/>
      <c r="AC8419" s="153"/>
      <c r="AD8419" s="153"/>
      <c r="AE8419" s="190"/>
      <c r="AF8419" s="189"/>
      <c r="AG8419" s="190"/>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5"/>
      <c r="Y8420" s="171"/>
      <c r="Z8420" s="172"/>
      <c r="AA8420" s="209"/>
      <c r="AB8420" s="189"/>
      <c r="AC8420" s="153"/>
      <c r="AD8420" s="153"/>
      <c r="AE8420" s="190"/>
      <c r="AF8420" s="189"/>
      <c r="AG8420" s="190"/>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5"/>
      <c r="Y8421" s="171"/>
      <c r="Z8421" s="172"/>
      <c r="AA8421" s="209"/>
      <c r="AB8421" s="189"/>
      <c r="AC8421" s="153"/>
      <c r="AD8421" s="153"/>
      <c r="AE8421" s="190"/>
      <c r="AF8421" s="189"/>
      <c r="AG8421" s="190"/>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5"/>
      <c r="Y8422" s="171"/>
      <c r="Z8422" s="172"/>
      <c r="AA8422" s="209"/>
      <c r="AB8422" s="189"/>
      <c r="AC8422" s="153"/>
      <c r="AD8422" s="153"/>
      <c r="AE8422" s="190"/>
      <c r="AF8422" s="189"/>
      <c r="AG8422" s="190"/>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5"/>
      <c r="Y8423" s="171"/>
      <c r="Z8423" s="172"/>
      <c r="AA8423" s="209"/>
      <c r="AB8423" s="189"/>
      <c r="AC8423" s="153"/>
      <c r="AD8423" s="153"/>
      <c r="AE8423" s="190"/>
      <c r="AF8423" s="189"/>
      <c r="AG8423" s="190"/>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5"/>
      <c r="Y8424" s="171"/>
      <c r="Z8424" s="172"/>
      <c r="AA8424" s="209"/>
      <c r="AB8424" s="189"/>
      <c r="AC8424" s="153"/>
      <c r="AD8424" s="153"/>
      <c r="AE8424" s="190"/>
      <c r="AF8424" s="189"/>
      <c r="AG8424" s="190"/>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5"/>
      <c r="Y8425" s="171"/>
      <c r="Z8425" s="172"/>
      <c r="AA8425" s="209"/>
      <c r="AB8425" s="189"/>
      <c r="AC8425" s="153"/>
      <c r="AD8425" s="153"/>
      <c r="AE8425" s="190"/>
      <c r="AF8425" s="189"/>
      <c r="AG8425" s="190"/>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5"/>
      <c r="Y8426" s="171"/>
      <c r="Z8426" s="172"/>
      <c r="AA8426" s="209"/>
      <c r="AB8426" s="189"/>
      <c r="AC8426" s="153"/>
      <c r="AD8426" s="153"/>
      <c r="AE8426" s="190"/>
      <c r="AF8426" s="189"/>
      <c r="AG8426" s="190"/>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5"/>
      <c r="Y8427" s="171"/>
      <c r="Z8427" s="172"/>
      <c r="AA8427" s="209"/>
      <c r="AB8427" s="189"/>
      <c r="AC8427" s="153"/>
      <c r="AD8427" s="153"/>
      <c r="AE8427" s="190"/>
      <c r="AF8427" s="189"/>
      <c r="AG8427" s="190"/>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5"/>
      <c r="Y8428" s="171"/>
      <c r="Z8428" s="172"/>
      <c r="AA8428" s="209"/>
      <c r="AB8428" s="189"/>
      <c r="AC8428" s="153"/>
      <c r="AD8428" s="153"/>
      <c r="AE8428" s="190"/>
      <c r="AF8428" s="189"/>
      <c r="AG8428" s="190"/>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5"/>
      <c r="Y8429" s="171"/>
      <c r="Z8429" s="172"/>
      <c r="AA8429" s="209"/>
      <c r="AB8429" s="189"/>
      <c r="AC8429" s="153"/>
      <c r="AD8429" s="153"/>
      <c r="AE8429" s="190"/>
      <c r="AF8429" s="189"/>
      <c r="AG8429" s="190"/>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5"/>
      <c r="Y8430" s="171"/>
      <c r="Z8430" s="172"/>
      <c r="AA8430" s="209"/>
      <c r="AB8430" s="189"/>
      <c r="AC8430" s="153"/>
      <c r="AD8430" s="153"/>
      <c r="AE8430" s="190"/>
      <c r="AF8430" s="189"/>
      <c r="AG8430" s="190"/>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5"/>
      <c r="Y8431" s="171"/>
      <c r="Z8431" s="172"/>
      <c r="AA8431" s="209"/>
      <c r="AB8431" s="189"/>
      <c r="AC8431" s="153"/>
      <c r="AD8431" s="153"/>
      <c r="AE8431" s="190"/>
      <c r="AF8431" s="189"/>
      <c r="AG8431" s="190"/>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5"/>
      <c r="Y8432" s="171"/>
      <c r="Z8432" s="172"/>
      <c r="AA8432" s="209"/>
      <c r="AB8432" s="189"/>
      <c r="AC8432" s="153"/>
      <c r="AD8432" s="153"/>
      <c r="AE8432" s="190"/>
      <c r="AF8432" s="189"/>
      <c r="AG8432" s="190"/>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5"/>
      <c r="Y8433" s="171"/>
      <c r="Z8433" s="172"/>
      <c r="AA8433" s="209"/>
      <c r="AB8433" s="189"/>
      <c r="AC8433" s="153"/>
      <c r="AD8433" s="153"/>
      <c r="AE8433" s="190"/>
      <c r="AF8433" s="189"/>
      <c r="AG8433" s="190"/>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5"/>
      <c r="Y8434" s="171"/>
      <c r="Z8434" s="172"/>
      <c r="AA8434" s="209"/>
      <c r="AB8434" s="189"/>
      <c r="AC8434" s="153"/>
      <c r="AD8434" s="153"/>
      <c r="AE8434" s="190"/>
      <c r="AF8434" s="189"/>
      <c r="AG8434" s="190"/>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5"/>
      <c r="Y8435" s="171"/>
      <c r="Z8435" s="172"/>
      <c r="AA8435" s="209"/>
      <c r="AB8435" s="189"/>
      <c r="AC8435" s="153"/>
      <c r="AD8435" s="153"/>
      <c r="AE8435" s="190"/>
      <c r="AF8435" s="189"/>
      <c r="AG8435" s="190"/>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5"/>
      <c r="Y8436" s="171"/>
      <c r="Z8436" s="172"/>
      <c r="AA8436" s="209"/>
      <c r="AB8436" s="189"/>
      <c r="AC8436" s="153"/>
      <c r="AD8436" s="153"/>
      <c r="AE8436" s="190"/>
      <c r="AF8436" s="189"/>
      <c r="AG8436" s="190"/>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5"/>
      <c r="Y8437" s="171"/>
      <c r="Z8437" s="172"/>
      <c r="AA8437" s="209"/>
      <c r="AB8437" s="189"/>
      <c r="AC8437" s="153"/>
      <c r="AD8437" s="153"/>
      <c r="AE8437" s="190"/>
      <c r="AF8437" s="189"/>
      <c r="AG8437" s="190"/>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5"/>
      <c r="Y8438" s="171"/>
      <c r="Z8438" s="172"/>
      <c r="AA8438" s="209"/>
      <c r="AB8438" s="189"/>
      <c r="AC8438" s="153"/>
      <c r="AD8438" s="153"/>
      <c r="AE8438" s="190"/>
      <c r="AF8438" s="189"/>
      <c r="AG8438" s="190"/>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5"/>
      <c r="Y8439" s="171"/>
      <c r="Z8439" s="172"/>
      <c r="AA8439" s="209"/>
      <c r="AB8439" s="189"/>
      <c r="AC8439" s="153"/>
      <c r="AD8439" s="153"/>
      <c r="AE8439" s="190"/>
      <c r="AF8439" s="189"/>
      <c r="AG8439" s="190"/>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5"/>
      <c r="Y8440" s="171"/>
      <c r="Z8440" s="172"/>
      <c r="AA8440" s="209"/>
      <c r="AB8440" s="189"/>
      <c r="AC8440" s="153"/>
      <c r="AD8440" s="153"/>
      <c r="AE8440" s="190"/>
      <c r="AF8440" s="189"/>
      <c r="AG8440" s="190"/>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5"/>
      <c r="Y8441" s="171"/>
      <c r="Z8441" s="172"/>
      <c r="AA8441" s="209"/>
      <c r="AB8441" s="189"/>
      <c r="AC8441" s="153"/>
      <c r="AD8441" s="153"/>
      <c r="AE8441" s="190"/>
      <c r="AF8441" s="189"/>
      <c r="AG8441" s="190"/>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5"/>
      <c r="Y8442" s="171"/>
      <c r="Z8442" s="172"/>
      <c r="AA8442" s="209"/>
      <c r="AB8442" s="189"/>
      <c r="AC8442" s="153"/>
      <c r="AD8442" s="153"/>
      <c r="AE8442" s="190"/>
      <c r="AF8442" s="189"/>
      <c r="AG8442" s="190"/>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5"/>
      <c r="Y8443" s="171"/>
      <c r="Z8443" s="172"/>
      <c r="AA8443" s="209"/>
      <c r="AB8443" s="189"/>
      <c r="AC8443" s="153"/>
      <c r="AD8443" s="153"/>
      <c r="AE8443" s="190"/>
      <c r="AF8443" s="189"/>
      <c r="AG8443" s="190"/>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5"/>
      <c r="Y8444" s="171"/>
      <c r="Z8444" s="172"/>
      <c r="AA8444" s="209"/>
      <c r="AB8444" s="189"/>
      <c r="AC8444" s="153"/>
      <c r="AD8444" s="153"/>
      <c r="AE8444" s="190"/>
      <c r="AF8444" s="189"/>
      <c r="AG8444" s="190"/>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5"/>
      <c r="Y8445" s="171"/>
      <c r="Z8445" s="172"/>
      <c r="AA8445" s="209"/>
      <c r="AB8445" s="189"/>
      <c r="AC8445" s="153"/>
      <c r="AD8445" s="153"/>
      <c r="AE8445" s="190"/>
      <c r="AF8445" s="189"/>
      <c r="AG8445" s="190"/>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5"/>
      <c r="Y8446" s="171"/>
      <c r="Z8446" s="172"/>
      <c r="AA8446" s="209"/>
      <c r="AB8446" s="189"/>
      <c r="AC8446" s="153"/>
      <c r="AD8446" s="153"/>
      <c r="AE8446" s="190"/>
      <c r="AF8446" s="189"/>
      <c r="AG8446" s="190"/>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5"/>
      <c r="Y8447" s="171"/>
      <c r="Z8447" s="172"/>
      <c r="AA8447" s="209"/>
      <c r="AB8447" s="189"/>
      <c r="AC8447" s="153"/>
      <c r="AD8447" s="153"/>
      <c r="AE8447" s="190"/>
      <c r="AF8447" s="189"/>
      <c r="AG8447" s="190"/>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5"/>
      <c r="Y8448" s="171"/>
      <c r="Z8448" s="172"/>
      <c r="AA8448" s="209"/>
      <c r="AB8448" s="189"/>
      <c r="AC8448" s="153"/>
      <c r="AD8448" s="153"/>
      <c r="AE8448" s="190"/>
      <c r="AF8448" s="189"/>
      <c r="AG8448" s="190"/>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5"/>
      <c r="Y8449" s="171"/>
      <c r="Z8449" s="172"/>
      <c r="AA8449" s="209"/>
      <c r="AB8449" s="189"/>
      <c r="AC8449" s="153"/>
      <c r="AD8449" s="153"/>
      <c r="AE8449" s="190"/>
      <c r="AF8449" s="189"/>
      <c r="AG8449" s="190"/>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5"/>
      <c r="Y8450" s="171"/>
      <c r="Z8450" s="172"/>
      <c r="AA8450" s="209"/>
      <c r="AB8450" s="189"/>
      <c r="AC8450" s="153"/>
      <c r="AD8450" s="153"/>
      <c r="AE8450" s="190"/>
      <c r="AF8450" s="189"/>
      <c r="AG8450" s="190"/>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5"/>
      <c r="Y8451" s="171"/>
      <c r="Z8451" s="172"/>
      <c r="AA8451" s="209"/>
      <c r="AB8451" s="189"/>
      <c r="AC8451" s="153"/>
      <c r="AD8451" s="153"/>
      <c r="AE8451" s="190"/>
      <c r="AF8451" s="189"/>
      <c r="AG8451" s="190"/>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5"/>
      <c r="Y8452" s="171"/>
      <c r="Z8452" s="172"/>
      <c r="AA8452" s="209"/>
      <c r="AB8452" s="189"/>
      <c r="AC8452" s="153"/>
      <c r="AD8452" s="153"/>
      <c r="AE8452" s="190"/>
      <c r="AF8452" s="189"/>
      <c r="AG8452" s="190"/>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5"/>
      <c r="Y8453" s="171"/>
      <c r="Z8453" s="172"/>
      <c r="AA8453" s="209"/>
      <c r="AB8453" s="189"/>
      <c r="AC8453" s="153"/>
      <c r="AD8453" s="153"/>
      <c r="AE8453" s="190"/>
      <c r="AF8453" s="189"/>
      <c r="AG8453" s="190"/>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5"/>
      <c r="Y8454" s="171"/>
      <c r="Z8454" s="172"/>
      <c r="AA8454" s="209"/>
      <c r="AB8454" s="189"/>
      <c r="AC8454" s="153"/>
      <c r="AD8454" s="153"/>
      <c r="AE8454" s="190"/>
      <c r="AF8454" s="189"/>
      <c r="AG8454" s="190"/>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5"/>
      <c r="Y8455" s="171"/>
      <c r="Z8455" s="172"/>
      <c r="AA8455" s="209"/>
      <c r="AB8455" s="189"/>
      <c r="AC8455" s="153"/>
      <c r="AD8455" s="153"/>
      <c r="AE8455" s="190"/>
      <c r="AF8455" s="189"/>
      <c r="AG8455" s="190"/>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5"/>
      <c r="Y8456" s="171"/>
      <c r="Z8456" s="172"/>
      <c r="AA8456" s="209"/>
      <c r="AB8456" s="189"/>
      <c r="AC8456" s="153"/>
      <c r="AD8456" s="153"/>
      <c r="AE8456" s="190"/>
      <c r="AF8456" s="189"/>
      <c r="AG8456" s="190"/>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5"/>
      <c r="Y8457" s="171"/>
      <c r="Z8457" s="172"/>
      <c r="AA8457" s="209"/>
      <c r="AB8457" s="189"/>
      <c r="AC8457" s="153"/>
      <c r="AD8457" s="153"/>
      <c r="AE8457" s="190"/>
      <c r="AF8457" s="189"/>
      <c r="AG8457" s="190"/>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5"/>
      <c r="Y8458" s="171"/>
      <c r="Z8458" s="172"/>
      <c r="AA8458" s="209"/>
      <c r="AB8458" s="189"/>
      <c r="AC8458" s="153"/>
      <c r="AD8458" s="153"/>
      <c r="AE8458" s="190"/>
      <c r="AF8458" s="189"/>
      <c r="AG8458" s="190"/>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5"/>
      <c r="Y8459" s="171"/>
      <c r="Z8459" s="172"/>
      <c r="AA8459" s="209"/>
      <c r="AB8459" s="189"/>
      <c r="AC8459" s="153"/>
      <c r="AD8459" s="153"/>
      <c r="AE8459" s="190"/>
      <c r="AF8459" s="189"/>
      <c r="AG8459" s="190"/>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5"/>
      <c r="Y8460" s="171"/>
      <c r="Z8460" s="172"/>
      <c r="AA8460" s="209"/>
      <c r="AB8460" s="189"/>
      <c r="AC8460" s="153"/>
      <c r="AD8460" s="153"/>
      <c r="AE8460" s="190"/>
      <c r="AF8460" s="189"/>
      <c r="AG8460" s="190"/>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5"/>
      <c r="Y8461" s="171"/>
      <c r="Z8461" s="172"/>
      <c r="AA8461" s="209"/>
      <c r="AB8461" s="189"/>
      <c r="AC8461" s="153"/>
      <c r="AD8461" s="153"/>
      <c r="AE8461" s="190"/>
      <c r="AF8461" s="189"/>
      <c r="AG8461" s="190"/>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5"/>
      <c r="Y8462" s="171"/>
      <c r="Z8462" s="172"/>
      <c r="AA8462" s="209"/>
      <c r="AB8462" s="189"/>
      <c r="AC8462" s="153"/>
      <c r="AD8462" s="153"/>
      <c r="AE8462" s="190"/>
      <c r="AF8462" s="189"/>
      <c r="AG8462" s="190"/>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5"/>
      <c r="Y8463" s="171"/>
      <c r="Z8463" s="172"/>
      <c r="AA8463" s="209"/>
      <c r="AB8463" s="189"/>
      <c r="AC8463" s="153"/>
      <c r="AD8463" s="153"/>
      <c r="AE8463" s="190"/>
      <c r="AF8463" s="189"/>
      <c r="AG8463" s="190"/>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5"/>
      <c r="Y8464" s="171"/>
      <c r="Z8464" s="172"/>
      <c r="AA8464" s="209"/>
      <c r="AB8464" s="189"/>
      <c r="AC8464" s="153"/>
      <c r="AD8464" s="153"/>
      <c r="AE8464" s="190"/>
      <c r="AF8464" s="189"/>
      <c r="AG8464" s="190"/>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5"/>
      <c r="Y8465" s="171"/>
      <c r="Z8465" s="172"/>
      <c r="AA8465" s="209"/>
      <c r="AB8465" s="189"/>
      <c r="AC8465" s="153"/>
      <c r="AD8465" s="153"/>
      <c r="AE8465" s="190"/>
      <c r="AF8465" s="189"/>
      <c r="AG8465" s="190"/>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5"/>
      <c r="Y8466" s="171"/>
      <c r="Z8466" s="172"/>
      <c r="AA8466" s="209"/>
      <c r="AB8466" s="189"/>
      <c r="AC8466" s="153"/>
      <c r="AD8466" s="153"/>
      <c r="AE8466" s="190"/>
      <c r="AF8466" s="189"/>
      <c r="AG8466" s="190"/>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5"/>
      <c r="Y8467" s="171"/>
      <c r="Z8467" s="172"/>
      <c r="AA8467" s="209"/>
      <c r="AB8467" s="189"/>
      <c r="AC8467" s="153"/>
      <c r="AD8467" s="153"/>
      <c r="AE8467" s="190"/>
      <c r="AF8467" s="189"/>
      <c r="AG8467" s="190"/>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5"/>
      <c r="Y8468" s="171"/>
      <c r="Z8468" s="172"/>
      <c r="AA8468" s="209"/>
      <c r="AB8468" s="189"/>
      <c r="AC8468" s="153"/>
      <c r="AD8468" s="153"/>
      <c r="AE8468" s="190"/>
      <c r="AF8468" s="189"/>
      <c r="AG8468" s="190"/>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5"/>
      <c r="Y8469" s="171"/>
      <c r="Z8469" s="172"/>
      <c r="AA8469" s="209"/>
      <c r="AB8469" s="189"/>
      <c r="AC8469" s="153"/>
      <c r="AD8469" s="153"/>
      <c r="AE8469" s="190"/>
      <c r="AF8469" s="189"/>
      <c r="AG8469" s="190"/>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5"/>
      <c r="Y8470" s="171"/>
      <c r="Z8470" s="172"/>
      <c r="AA8470" s="209"/>
      <c r="AB8470" s="189"/>
      <c r="AC8470" s="153"/>
      <c r="AD8470" s="153"/>
      <c r="AE8470" s="190"/>
      <c r="AF8470" s="189"/>
      <c r="AG8470" s="190"/>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5"/>
      <c r="Y8471" s="171"/>
      <c r="Z8471" s="172"/>
      <c r="AA8471" s="209"/>
      <c r="AB8471" s="189"/>
      <c r="AC8471" s="153"/>
      <c r="AD8471" s="153"/>
      <c r="AE8471" s="190"/>
      <c r="AF8471" s="189"/>
      <c r="AG8471" s="190"/>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5"/>
      <c r="Y8472" s="171"/>
      <c r="Z8472" s="172"/>
      <c r="AA8472" s="209"/>
      <c r="AB8472" s="189"/>
      <c r="AC8472" s="153"/>
      <c r="AD8472" s="153"/>
      <c r="AE8472" s="190"/>
      <c r="AF8472" s="189"/>
      <c r="AG8472" s="190"/>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5"/>
      <c r="Y8473" s="171"/>
      <c r="Z8473" s="172"/>
      <c r="AA8473" s="209"/>
      <c r="AB8473" s="189"/>
      <c r="AC8473" s="153"/>
      <c r="AD8473" s="153"/>
      <c r="AE8473" s="190"/>
      <c r="AF8473" s="189"/>
      <c r="AG8473" s="190"/>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5"/>
      <c r="Y8474" s="171"/>
      <c r="Z8474" s="172"/>
      <c r="AA8474" s="209"/>
      <c r="AB8474" s="189"/>
      <c r="AC8474" s="153"/>
      <c r="AD8474" s="153"/>
      <c r="AE8474" s="190"/>
      <c r="AF8474" s="189"/>
      <c r="AG8474" s="190"/>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5"/>
      <c r="Y8475" s="171"/>
      <c r="Z8475" s="172"/>
      <c r="AA8475" s="209"/>
      <c r="AB8475" s="189"/>
      <c r="AC8475" s="153"/>
      <c r="AD8475" s="153"/>
      <c r="AE8475" s="190"/>
      <c r="AF8475" s="189"/>
      <c r="AG8475" s="190"/>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5"/>
      <c r="Y8476" s="171"/>
      <c r="Z8476" s="172"/>
      <c r="AA8476" s="209"/>
      <c r="AB8476" s="189"/>
      <c r="AC8476" s="153"/>
      <c r="AD8476" s="153"/>
      <c r="AE8476" s="190"/>
      <c r="AF8476" s="189"/>
      <c r="AG8476" s="190"/>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5"/>
      <c r="Y8477" s="171"/>
      <c r="Z8477" s="172"/>
      <c r="AA8477" s="209"/>
      <c r="AB8477" s="189"/>
      <c r="AC8477" s="153"/>
      <c r="AD8477" s="153"/>
      <c r="AE8477" s="190"/>
      <c r="AF8477" s="189"/>
      <c r="AG8477" s="190"/>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5"/>
      <c r="Y8478" s="171"/>
      <c r="Z8478" s="172"/>
      <c r="AA8478" s="209"/>
      <c r="AB8478" s="189"/>
      <c r="AC8478" s="153"/>
      <c r="AD8478" s="153"/>
      <c r="AE8478" s="190"/>
      <c r="AF8478" s="189"/>
      <c r="AG8478" s="190"/>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5"/>
      <c r="Y8479" s="171"/>
      <c r="Z8479" s="172"/>
      <c r="AA8479" s="209"/>
      <c r="AB8479" s="189"/>
      <c r="AC8479" s="153"/>
      <c r="AD8479" s="153"/>
      <c r="AE8479" s="190"/>
      <c r="AF8479" s="189"/>
      <c r="AG8479" s="190"/>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5"/>
      <c r="Y8480" s="171"/>
      <c r="Z8480" s="172"/>
      <c r="AA8480" s="209"/>
      <c r="AB8480" s="189"/>
      <c r="AC8480" s="153"/>
      <c r="AD8480" s="153"/>
      <c r="AE8480" s="190"/>
      <c r="AF8480" s="189"/>
      <c r="AG8480" s="190"/>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5"/>
      <c r="Y8481" s="171"/>
      <c r="Z8481" s="172"/>
      <c r="AA8481" s="209"/>
      <c r="AB8481" s="189"/>
      <c r="AC8481" s="153"/>
      <c r="AD8481" s="153"/>
      <c r="AE8481" s="190"/>
      <c r="AF8481" s="189"/>
      <c r="AG8481" s="190"/>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5"/>
      <c r="Y8482" s="171"/>
      <c r="Z8482" s="172"/>
      <c r="AA8482" s="209"/>
      <c r="AB8482" s="189"/>
      <c r="AC8482" s="153"/>
      <c r="AD8482" s="153"/>
      <c r="AE8482" s="190"/>
      <c r="AF8482" s="189"/>
      <c r="AG8482" s="190"/>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5"/>
      <c r="Y8483" s="171"/>
      <c r="Z8483" s="172"/>
      <c r="AA8483" s="209"/>
      <c r="AB8483" s="189"/>
      <c r="AC8483" s="153"/>
      <c r="AD8483" s="153"/>
      <c r="AE8483" s="190"/>
      <c r="AF8483" s="189"/>
      <c r="AG8483" s="190"/>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5"/>
      <c r="Y8484" s="171"/>
      <c r="Z8484" s="172"/>
      <c r="AA8484" s="209"/>
      <c r="AB8484" s="189"/>
      <c r="AC8484" s="153"/>
      <c r="AD8484" s="153"/>
      <c r="AE8484" s="190"/>
      <c r="AF8484" s="189"/>
      <c r="AG8484" s="190"/>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5"/>
      <c r="Y8485" s="171"/>
      <c r="Z8485" s="172"/>
      <c r="AA8485" s="209"/>
      <c r="AB8485" s="189"/>
      <c r="AC8485" s="153"/>
      <c r="AD8485" s="153"/>
      <c r="AE8485" s="190"/>
      <c r="AF8485" s="189"/>
      <c r="AG8485" s="190"/>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5"/>
      <c r="Y8486" s="171"/>
      <c r="Z8486" s="172"/>
      <c r="AA8486" s="209"/>
      <c r="AB8486" s="189"/>
      <c r="AC8486" s="153"/>
      <c r="AD8486" s="153"/>
      <c r="AE8486" s="190"/>
      <c r="AF8486" s="189"/>
      <c r="AG8486" s="190"/>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5"/>
      <c r="Y8487" s="171"/>
      <c r="Z8487" s="172"/>
      <c r="AA8487" s="209"/>
      <c r="AB8487" s="189"/>
      <c r="AC8487" s="153"/>
      <c r="AD8487" s="153"/>
      <c r="AE8487" s="190"/>
      <c r="AF8487" s="189"/>
      <c r="AG8487" s="190"/>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5"/>
      <c r="Y8488" s="171"/>
      <c r="Z8488" s="172"/>
      <c r="AA8488" s="209"/>
      <c r="AB8488" s="189"/>
      <c r="AC8488" s="153"/>
      <c r="AD8488" s="153"/>
      <c r="AE8488" s="190"/>
      <c r="AF8488" s="189"/>
      <c r="AG8488" s="190"/>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5"/>
      <c r="Y8489" s="171"/>
      <c r="Z8489" s="172"/>
      <c r="AA8489" s="209"/>
      <c r="AB8489" s="189"/>
      <c r="AC8489" s="153"/>
      <c r="AD8489" s="153"/>
      <c r="AE8489" s="190"/>
      <c r="AF8489" s="189"/>
      <c r="AG8489" s="190"/>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5"/>
      <c r="Y8490" s="171"/>
      <c r="Z8490" s="172"/>
      <c r="AA8490" s="209"/>
      <c r="AB8490" s="189"/>
      <c r="AC8490" s="153"/>
      <c r="AD8490" s="153"/>
      <c r="AE8490" s="190"/>
      <c r="AF8490" s="189"/>
      <c r="AG8490" s="190"/>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5"/>
      <c r="Y8491" s="171"/>
      <c r="Z8491" s="172"/>
      <c r="AA8491" s="209"/>
      <c r="AB8491" s="189"/>
      <c r="AC8491" s="153"/>
      <c r="AD8491" s="153"/>
      <c r="AE8491" s="190"/>
      <c r="AF8491" s="189"/>
      <c r="AG8491" s="190"/>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5"/>
      <c r="Y8492" s="171"/>
      <c r="Z8492" s="172"/>
      <c r="AA8492" s="209"/>
      <c r="AB8492" s="189"/>
      <c r="AC8492" s="153"/>
      <c r="AD8492" s="153"/>
      <c r="AE8492" s="190"/>
      <c r="AF8492" s="189"/>
      <c r="AG8492" s="190"/>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5"/>
      <c r="Y8493" s="171"/>
      <c r="Z8493" s="172"/>
      <c r="AA8493" s="209"/>
      <c r="AB8493" s="189"/>
      <c r="AC8493" s="153"/>
      <c r="AD8493" s="153"/>
      <c r="AE8493" s="190"/>
      <c r="AF8493" s="189"/>
      <c r="AG8493" s="190"/>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5"/>
      <c r="Y8494" s="171"/>
      <c r="Z8494" s="172"/>
      <c r="AA8494" s="209"/>
      <c r="AB8494" s="189"/>
      <c r="AC8494" s="153"/>
      <c r="AD8494" s="153"/>
      <c r="AE8494" s="190"/>
      <c r="AF8494" s="189"/>
      <c r="AG8494" s="190"/>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5"/>
      <c r="Y8495" s="171"/>
      <c r="Z8495" s="172"/>
      <c r="AA8495" s="209"/>
      <c r="AB8495" s="189"/>
      <c r="AC8495" s="153"/>
      <c r="AD8495" s="153"/>
      <c r="AE8495" s="190"/>
      <c r="AF8495" s="189"/>
      <c r="AG8495" s="190"/>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5"/>
      <c r="Y8496" s="171"/>
      <c r="Z8496" s="172"/>
      <c r="AA8496" s="209"/>
      <c r="AB8496" s="189"/>
      <c r="AC8496" s="153"/>
      <c r="AD8496" s="153"/>
      <c r="AE8496" s="190"/>
      <c r="AF8496" s="189"/>
      <c r="AG8496" s="190"/>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5"/>
      <c r="Y8497" s="171"/>
      <c r="Z8497" s="172"/>
      <c r="AA8497" s="209"/>
      <c r="AB8497" s="189"/>
      <c r="AC8497" s="153"/>
      <c r="AD8497" s="153"/>
      <c r="AE8497" s="190"/>
      <c r="AF8497" s="189"/>
      <c r="AG8497" s="190"/>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5"/>
      <c r="Y8498" s="171"/>
      <c r="Z8498" s="172"/>
      <c r="AA8498" s="209"/>
      <c r="AB8498" s="189"/>
      <c r="AC8498" s="153"/>
      <c r="AD8498" s="153"/>
      <c r="AE8498" s="190"/>
      <c r="AF8498" s="189"/>
      <c r="AG8498" s="190"/>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5"/>
      <c r="Y8499" s="171"/>
      <c r="Z8499" s="172"/>
      <c r="AA8499" s="209"/>
      <c r="AB8499" s="189"/>
      <c r="AC8499" s="153"/>
      <c r="AD8499" s="153"/>
      <c r="AE8499" s="190"/>
      <c r="AF8499" s="189"/>
      <c r="AG8499" s="190"/>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5"/>
      <c r="Y8500" s="171"/>
      <c r="Z8500" s="172"/>
      <c r="AA8500" s="209"/>
      <c r="AB8500" s="189"/>
      <c r="AC8500" s="153"/>
      <c r="AD8500" s="153"/>
      <c r="AE8500" s="190"/>
      <c r="AF8500" s="189"/>
      <c r="AG8500" s="190"/>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5"/>
      <c r="Y8501" s="171"/>
      <c r="Z8501" s="172"/>
      <c r="AA8501" s="209"/>
      <c r="AB8501" s="189"/>
      <c r="AC8501" s="153"/>
      <c r="AD8501" s="153"/>
      <c r="AE8501" s="190"/>
      <c r="AF8501" s="189"/>
      <c r="AG8501" s="190"/>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5"/>
      <c r="Y8502" s="171"/>
      <c r="Z8502" s="172"/>
      <c r="AA8502" s="209"/>
      <c r="AB8502" s="189"/>
      <c r="AC8502" s="153"/>
      <c r="AD8502" s="153"/>
      <c r="AE8502" s="190"/>
      <c r="AF8502" s="189"/>
      <c r="AG8502" s="190"/>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5"/>
      <c r="Y8503" s="171"/>
      <c r="Z8503" s="172"/>
      <c r="AA8503" s="209"/>
      <c r="AB8503" s="189"/>
      <c r="AC8503" s="153"/>
      <c r="AD8503" s="153"/>
      <c r="AE8503" s="190"/>
      <c r="AF8503" s="189"/>
      <c r="AG8503" s="190"/>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5"/>
      <c r="Y8504" s="171"/>
      <c r="Z8504" s="172"/>
      <c r="AA8504" s="209"/>
      <c r="AB8504" s="189"/>
      <c r="AC8504" s="153"/>
      <c r="AD8504" s="153"/>
      <c r="AE8504" s="190"/>
      <c r="AF8504" s="189"/>
      <c r="AG8504" s="190"/>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5"/>
      <c r="Y8505" s="171"/>
      <c r="Z8505" s="172"/>
      <c r="AA8505" s="209"/>
      <c r="AB8505" s="189"/>
      <c r="AC8505" s="153"/>
      <c r="AD8505" s="153"/>
      <c r="AE8505" s="190"/>
      <c r="AF8505" s="189"/>
      <c r="AG8505" s="190"/>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5"/>
      <c r="Y8506" s="171"/>
      <c r="Z8506" s="172"/>
      <c r="AA8506" s="209"/>
      <c r="AB8506" s="189"/>
      <c r="AC8506" s="153"/>
      <c r="AD8506" s="153"/>
      <c r="AE8506" s="190"/>
      <c r="AF8506" s="189"/>
      <c r="AG8506" s="190"/>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5"/>
      <c r="Y8507" s="171"/>
      <c r="Z8507" s="172"/>
      <c r="AA8507" s="209"/>
      <c r="AB8507" s="189"/>
      <c r="AC8507" s="153"/>
      <c r="AD8507" s="153"/>
      <c r="AE8507" s="190"/>
      <c r="AF8507" s="189"/>
      <c r="AG8507" s="190"/>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5"/>
      <c r="Y8508" s="171"/>
      <c r="Z8508" s="172"/>
      <c r="AA8508" s="209"/>
      <c r="AB8508" s="189"/>
      <c r="AC8508" s="153"/>
      <c r="AD8508" s="153"/>
      <c r="AE8508" s="190"/>
      <c r="AF8508" s="189"/>
      <c r="AG8508" s="190"/>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5"/>
      <c r="Y8509" s="171"/>
      <c r="Z8509" s="172"/>
      <c r="AA8509" s="209"/>
      <c r="AB8509" s="189"/>
      <c r="AC8509" s="153"/>
      <c r="AD8509" s="153"/>
      <c r="AE8509" s="190"/>
      <c r="AF8509" s="189"/>
      <c r="AG8509" s="190"/>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5"/>
      <c r="Y8510" s="171"/>
      <c r="Z8510" s="172"/>
      <c r="AA8510" s="209"/>
      <c r="AB8510" s="189"/>
      <c r="AC8510" s="153"/>
      <c r="AD8510" s="153"/>
      <c r="AE8510" s="190"/>
      <c r="AF8510" s="189"/>
      <c r="AG8510" s="190"/>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5"/>
      <c r="Y8511" s="171"/>
      <c r="Z8511" s="172"/>
      <c r="AA8511" s="209"/>
      <c r="AB8511" s="189"/>
      <c r="AC8511" s="153"/>
      <c r="AD8511" s="153"/>
      <c r="AE8511" s="190"/>
      <c r="AF8511" s="189"/>
      <c r="AG8511" s="190"/>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5"/>
      <c r="Y8512" s="171"/>
      <c r="Z8512" s="172"/>
      <c r="AA8512" s="209"/>
      <c r="AB8512" s="189"/>
      <c r="AC8512" s="153"/>
      <c r="AD8512" s="153"/>
      <c r="AE8512" s="190"/>
      <c r="AF8512" s="189"/>
      <c r="AG8512" s="190"/>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5"/>
      <c r="Y8513" s="171"/>
      <c r="Z8513" s="172"/>
      <c r="AA8513" s="209"/>
      <c r="AB8513" s="189"/>
      <c r="AC8513" s="153"/>
      <c r="AD8513" s="153"/>
      <c r="AE8513" s="190"/>
      <c r="AF8513" s="189"/>
      <c r="AG8513" s="190"/>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5"/>
      <c r="Y8514" s="171"/>
      <c r="Z8514" s="172"/>
      <c r="AA8514" s="209"/>
      <c r="AB8514" s="189"/>
      <c r="AC8514" s="153"/>
      <c r="AD8514" s="153"/>
      <c r="AE8514" s="190"/>
      <c r="AF8514" s="189"/>
      <c r="AG8514" s="190"/>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5"/>
      <c r="Y8515" s="171"/>
      <c r="Z8515" s="172"/>
      <c r="AA8515" s="209"/>
      <c r="AB8515" s="189"/>
      <c r="AC8515" s="153"/>
      <c r="AD8515" s="153"/>
      <c r="AE8515" s="190"/>
      <c r="AF8515" s="189"/>
      <c r="AG8515" s="190"/>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5"/>
      <c r="Y8516" s="171"/>
      <c r="Z8516" s="172"/>
      <c r="AA8516" s="209"/>
      <c r="AB8516" s="189"/>
      <c r="AC8516" s="153"/>
      <c r="AD8516" s="153"/>
      <c r="AE8516" s="190"/>
      <c r="AF8516" s="189"/>
      <c r="AG8516" s="190"/>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5"/>
      <c r="Y8517" s="171"/>
      <c r="Z8517" s="172"/>
      <c r="AA8517" s="209"/>
      <c r="AB8517" s="189"/>
      <c r="AC8517" s="153"/>
      <c r="AD8517" s="153"/>
      <c r="AE8517" s="190"/>
      <c r="AF8517" s="189"/>
      <c r="AG8517" s="190"/>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5"/>
      <c r="Y8518" s="171"/>
      <c r="Z8518" s="172"/>
      <c r="AA8518" s="209"/>
      <c r="AB8518" s="189"/>
      <c r="AC8518" s="153"/>
      <c r="AD8518" s="153"/>
      <c r="AE8518" s="190"/>
      <c r="AF8518" s="189"/>
      <c r="AG8518" s="190"/>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5"/>
      <c r="Y8519" s="171"/>
      <c r="Z8519" s="172"/>
      <c r="AA8519" s="209"/>
      <c r="AB8519" s="189"/>
      <c r="AC8519" s="153"/>
      <c r="AD8519" s="153"/>
      <c r="AE8519" s="190"/>
      <c r="AF8519" s="189"/>
      <c r="AG8519" s="190"/>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5"/>
      <c r="Y8520" s="171"/>
      <c r="Z8520" s="172"/>
      <c r="AA8520" s="209"/>
      <c r="AB8520" s="189"/>
      <c r="AC8520" s="153"/>
      <c r="AD8520" s="153"/>
      <c r="AE8520" s="190"/>
      <c r="AF8520" s="189"/>
      <c r="AG8520" s="190"/>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5"/>
      <c r="Y8521" s="171"/>
      <c r="Z8521" s="172"/>
      <c r="AA8521" s="209"/>
      <c r="AB8521" s="189"/>
      <c r="AC8521" s="153"/>
      <c r="AD8521" s="153"/>
      <c r="AE8521" s="190"/>
      <c r="AF8521" s="189"/>
      <c r="AG8521" s="190"/>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5"/>
      <c r="Y8522" s="171"/>
      <c r="Z8522" s="172"/>
      <c r="AA8522" s="209"/>
      <c r="AB8522" s="189"/>
      <c r="AC8522" s="153"/>
      <c r="AD8522" s="153"/>
      <c r="AE8522" s="190"/>
      <c r="AF8522" s="189"/>
      <c r="AG8522" s="190"/>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5"/>
      <c r="Y8523" s="171"/>
      <c r="Z8523" s="172"/>
      <c r="AA8523" s="209"/>
      <c r="AB8523" s="189"/>
      <c r="AC8523" s="153"/>
      <c r="AD8523" s="153"/>
      <c r="AE8523" s="190"/>
      <c r="AF8523" s="189"/>
      <c r="AG8523" s="190"/>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5"/>
      <c r="Y8524" s="171"/>
      <c r="Z8524" s="172"/>
      <c r="AA8524" s="209"/>
      <c r="AB8524" s="189"/>
      <c r="AC8524" s="153"/>
      <c r="AD8524" s="153"/>
      <c r="AE8524" s="190"/>
      <c r="AF8524" s="189"/>
      <c r="AG8524" s="190"/>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5"/>
      <c r="Y8525" s="171"/>
      <c r="Z8525" s="172"/>
      <c r="AA8525" s="209"/>
      <c r="AB8525" s="189"/>
      <c r="AC8525" s="153"/>
      <c r="AD8525" s="153"/>
      <c r="AE8525" s="190"/>
      <c r="AF8525" s="189"/>
      <c r="AG8525" s="190"/>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5"/>
      <c r="Y8526" s="171"/>
      <c r="Z8526" s="172"/>
      <c r="AA8526" s="209"/>
      <c r="AB8526" s="189"/>
      <c r="AC8526" s="153"/>
      <c r="AD8526" s="153"/>
      <c r="AE8526" s="190"/>
      <c r="AF8526" s="189"/>
      <c r="AG8526" s="190"/>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5"/>
      <c r="Y8527" s="171"/>
      <c r="Z8527" s="172"/>
      <c r="AA8527" s="209"/>
      <c r="AB8527" s="189"/>
      <c r="AC8527" s="153"/>
      <c r="AD8527" s="153"/>
      <c r="AE8527" s="190"/>
      <c r="AF8527" s="189"/>
      <c r="AG8527" s="190"/>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5"/>
      <c r="Y8528" s="171"/>
      <c r="Z8528" s="172"/>
      <c r="AA8528" s="209"/>
      <c r="AB8528" s="189"/>
      <c r="AC8528" s="153"/>
      <c r="AD8528" s="153"/>
      <c r="AE8528" s="190"/>
      <c r="AF8528" s="189"/>
      <c r="AG8528" s="190"/>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5"/>
      <c r="Y8529" s="171"/>
      <c r="Z8529" s="172"/>
      <c r="AA8529" s="209"/>
      <c r="AB8529" s="189"/>
      <c r="AC8529" s="153"/>
      <c r="AD8529" s="153"/>
      <c r="AE8529" s="190"/>
      <c r="AF8529" s="189"/>
      <c r="AG8529" s="190"/>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5"/>
      <c r="Y8530" s="171"/>
      <c r="Z8530" s="172"/>
      <c r="AA8530" s="209"/>
      <c r="AB8530" s="189"/>
      <c r="AC8530" s="153"/>
      <c r="AD8530" s="153"/>
      <c r="AE8530" s="190"/>
      <c r="AF8530" s="189"/>
      <c r="AG8530" s="190"/>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5"/>
      <c r="Y8531" s="171"/>
      <c r="Z8531" s="172"/>
      <c r="AA8531" s="209"/>
      <c r="AB8531" s="189"/>
      <c r="AC8531" s="153"/>
      <c r="AD8531" s="153"/>
      <c r="AE8531" s="190"/>
      <c r="AF8531" s="189"/>
      <c r="AG8531" s="190"/>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5"/>
      <c r="Y8532" s="171"/>
      <c r="Z8532" s="172"/>
      <c r="AA8532" s="209"/>
      <c r="AB8532" s="189"/>
      <c r="AC8532" s="153"/>
      <c r="AD8532" s="153"/>
      <c r="AE8532" s="190"/>
      <c r="AF8532" s="189"/>
      <c r="AG8532" s="190"/>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5"/>
      <c r="Y8533" s="171"/>
      <c r="Z8533" s="172"/>
      <c r="AA8533" s="209"/>
      <c r="AB8533" s="189"/>
      <c r="AC8533" s="153"/>
      <c r="AD8533" s="153"/>
      <c r="AE8533" s="190"/>
      <c r="AF8533" s="189"/>
      <c r="AG8533" s="190"/>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5"/>
      <c r="Y8534" s="171"/>
      <c r="Z8534" s="172"/>
      <c r="AA8534" s="209"/>
      <c r="AB8534" s="189"/>
      <c r="AC8534" s="153"/>
      <c r="AD8534" s="153"/>
      <c r="AE8534" s="190"/>
      <c r="AF8534" s="189"/>
      <c r="AG8534" s="190"/>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5"/>
      <c r="Y8535" s="171"/>
      <c r="Z8535" s="172"/>
      <c r="AA8535" s="209"/>
      <c r="AB8535" s="189"/>
      <c r="AC8535" s="153"/>
      <c r="AD8535" s="153"/>
      <c r="AE8535" s="190"/>
      <c r="AF8535" s="189"/>
      <c r="AG8535" s="190"/>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5"/>
      <c r="Y8536" s="171"/>
      <c r="Z8536" s="172"/>
      <c r="AA8536" s="209"/>
      <c r="AB8536" s="189"/>
      <c r="AC8536" s="153"/>
      <c r="AD8536" s="153"/>
      <c r="AE8536" s="190"/>
      <c r="AF8536" s="189"/>
      <c r="AG8536" s="190"/>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5"/>
      <c r="Y8537" s="171"/>
      <c r="Z8537" s="172"/>
      <c r="AA8537" s="209"/>
      <c r="AB8537" s="189"/>
      <c r="AC8537" s="153"/>
      <c r="AD8537" s="153"/>
      <c r="AE8537" s="190"/>
      <c r="AF8537" s="189"/>
      <c r="AG8537" s="190"/>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5"/>
      <c r="Y8538" s="171"/>
      <c r="Z8538" s="172"/>
      <c r="AA8538" s="209"/>
      <c r="AB8538" s="189"/>
      <c r="AC8538" s="153"/>
      <c r="AD8538" s="153"/>
      <c r="AE8538" s="190"/>
      <c r="AF8538" s="189"/>
      <c r="AG8538" s="190"/>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5"/>
      <c r="Y8539" s="171"/>
      <c r="Z8539" s="172"/>
      <c r="AA8539" s="209"/>
      <c r="AB8539" s="189"/>
      <c r="AC8539" s="153"/>
      <c r="AD8539" s="153"/>
      <c r="AE8539" s="190"/>
      <c r="AF8539" s="189"/>
      <c r="AG8539" s="190"/>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5"/>
      <c r="Y8540" s="171"/>
      <c r="Z8540" s="172"/>
      <c r="AA8540" s="209"/>
      <c r="AB8540" s="189"/>
      <c r="AC8540" s="153"/>
      <c r="AD8540" s="153"/>
      <c r="AE8540" s="190"/>
      <c r="AF8540" s="189"/>
      <c r="AG8540" s="190"/>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5"/>
      <c r="Y8541" s="171"/>
      <c r="Z8541" s="172"/>
      <c r="AA8541" s="209"/>
      <c r="AB8541" s="189"/>
      <c r="AC8541" s="153"/>
      <c r="AD8541" s="153"/>
      <c r="AE8541" s="190"/>
      <c r="AF8541" s="189"/>
      <c r="AG8541" s="190"/>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5"/>
      <c r="Y8542" s="171"/>
      <c r="Z8542" s="172"/>
      <c r="AA8542" s="209"/>
      <c r="AB8542" s="189"/>
      <c r="AC8542" s="153"/>
      <c r="AD8542" s="153"/>
      <c r="AE8542" s="190"/>
      <c r="AF8542" s="189"/>
      <c r="AG8542" s="190"/>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5"/>
      <c r="Y8543" s="171"/>
      <c r="Z8543" s="172"/>
      <c r="AA8543" s="209"/>
      <c r="AB8543" s="189"/>
      <c r="AC8543" s="153"/>
      <c r="AD8543" s="153"/>
      <c r="AE8543" s="190"/>
      <c r="AF8543" s="189"/>
      <c r="AG8543" s="190"/>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5"/>
      <c r="Y8544" s="171"/>
      <c r="Z8544" s="172"/>
      <c r="AA8544" s="209"/>
      <c r="AB8544" s="189"/>
      <c r="AC8544" s="153"/>
      <c r="AD8544" s="153"/>
      <c r="AE8544" s="190"/>
      <c r="AF8544" s="189"/>
      <c r="AG8544" s="190"/>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5"/>
      <c r="Y8545" s="171"/>
      <c r="Z8545" s="172"/>
      <c r="AA8545" s="209"/>
      <c r="AB8545" s="189"/>
      <c r="AC8545" s="153"/>
      <c r="AD8545" s="153"/>
      <c r="AE8545" s="190"/>
      <c r="AF8545" s="189"/>
      <c r="AG8545" s="190"/>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5"/>
      <c r="Y8546" s="171"/>
      <c r="Z8546" s="172"/>
      <c r="AA8546" s="209"/>
      <c r="AB8546" s="189"/>
      <c r="AC8546" s="153"/>
      <c r="AD8546" s="153"/>
      <c r="AE8546" s="190"/>
      <c r="AF8546" s="189"/>
      <c r="AG8546" s="190"/>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5"/>
      <c r="Y8547" s="171"/>
      <c r="Z8547" s="172"/>
      <c r="AA8547" s="209"/>
      <c r="AB8547" s="189"/>
      <c r="AC8547" s="153"/>
      <c r="AD8547" s="153"/>
      <c r="AE8547" s="190"/>
      <c r="AF8547" s="189"/>
      <c r="AG8547" s="190"/>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5"/>
      <c r="Y8548" s="171"/>
      <c r="Z8548" s="172"/>
      <c r="AA8548" s="209"/>
      <c r="AB8548" s="189"/>
      <c r="AC8548" s="153"/>
      <c r="AD8548" s="153"/>
      <c r="AE8548" s="190"/>
      <c r="AF8548" s="189"/>
      <c r="AG8548" s="190"/>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5"/>
      <c r="Y8549" s="171"/>
      <c r="Z8549" s="172"/>
      <c r="AA8549" s="209"/>
      <c r="AB8549" s="189"/>
      <c r="AC8549" s="153"/>
      <c r="AD8549" s="153"/>
      <c r="AE8549" s="190"/>
      <c r="AF8549" s="189"/>
      <c r="AG8549" s="190"/>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5"/>
      <c r="Y8550" s="171"/>
      <c r="Z8550" s="172"/>
      <c r="AA8550" s="209"/>
      <c r="AB8550" s="189"/>
      <c r="AC8550" s="153"/>
      <c r="AD8550" s="153"/>
      <c r="AE8550" s="190"/>
      <c r="AF8550" s="189"/>
      <c r="AG8550" s="190"/>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5"/>
      <c r="Y8551" s="171"/>
      <c r="Z8551" s="172"/>
      <c r="AA8551" s="209"/>
      <c r="AB8551" s="189"/>
      <c r="AC8551" s="153"/>
      <c r="AD8551" s="153"/>
      <c r="AE8551" s="190"/>
      <c r="AF8551" s="189"/>
      <c r="AG8551" s="190"/>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5"/>
      <c r="Y8552" s="171"/>
      <c r="Z8552" s="172"/>
      <c r="AA8552" s="209"/>
      <c r="AB8552" s="189"/>
      <c r="AC8552" s="153"/>
      <c r="AD8552" s="153"/>
      <c r="AE8552" s="190"/>
      <c r="AF8552" s="189"/>
      <c r="AG8552" s="190"/>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5"/>
      <c r="Y8553" s="171"/>
      <c r="Z8553" s="172"/>
      <c r="AA8553" s="209"/>
      <c r="AB8553" s="189"/>
      <c r="AC8553" s="153"/>
      <c r="AD8553" s="153"/>
      <c r="AE8553" s="190"/>
      <c r="AF8553" s="189"/>
      <c r="AG8553" s="190"/>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5"/>
      <c r="Y8554" s="171"/>
      <c r="Z8554" s="172"/>
      <c r="AA8554" s="209"/>
      <c r="AB8554" s="189"/>
      <c r="AC8554" s="153"/>
      <c r="AD8554" s="153"/>
      <c r="AE8554" s="190"/>
      <c r="AF8554" s="189"/>
      <c r="AG8554" s="190"/>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5"/>
      <c r="Y8555" s="171"/>
      <c r="Z8555" s="172"/>
      <c r="AA8555" s="209"/>
      <c r="AB8555" s="189"/>
      <c r="AC8555" s="153"/>
      <c r="AD8555" s="153"/>
      <c r="AE8555" s="190"/>
      <c r="AF8555" s="189"/>
      <c r="AG8555" s="190"/>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5"/>
      <c r="Y8556" s="171"/>
      <c r="Z8556" s="172"/>
      <c r="AA8556" s="209"/>
      <c r="AB8556" s="189"/>
      <c r="AC8556" s="153"/>
      <c r="AD8556" s="153"/>
      <c r="AE8556" s="190"/>
      <c r="AF8556" s="189"/>
      <c r="AG8556" s="190"/>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5"/>
      <c r="Y8557" s="171"/>
      <c r="Z8557" s="172"/>
      <c r="AA8557" s="209"/>
      <c r="AB8557" s="189"/>
      <c r="AC8557" s="153"/>
      <c r="AD8557" s="153"/>
      <c r="AE8557" s="190"/>
      <c r="AF8557" s="189"/>
      <c r="AG8557" s="190"/>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5"/>
      <c r="Y8558" s="171"/>
      <c r="Z8558" s="172"/>
      <c r="AA8558" s="209"/>
      <c r="AB8558" s="189"/>
      <c r="AC8558" s="153"/>
      <c r="AD8558" s="153"/>
      <c r="AE8558" s="190"/>
      <c r="AF8558" s="189"/>
      <c r="AG8558" s="190"/>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5"/>
      <c r="Y8559" s="171"/>
      <c r="Z8559" s="172"/>
      <c r="AA8559" s="209"/>
      <c r="AB8559" s="189"/>
      <c r="AC8559" s="153"/>
      <c r="AD8559" s="153"/>
      <c r="AE8559" s="190"/>
      <c r="AF8559" s="189"/>
      <c r="AG8559" s="190"/>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5"/>
      <c r="Y8560" s="171"/>
      <c r="Z8560" s="172"/>
      <c r="AA8560" s="209"/>
      <c r="AB8560" s="189"/>
      <c r="AC8560" s="153"/>
      <c r="AD8560" s="153"/>
      <c r="AE8560" s="190"/>
      <c r="AF8560" s="189"/>
      <c r="AG8560" s="190"/>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5"/>
      <c r="Y8561" s="171"/>
      <c r="Z8561" s="172"/>
      <c r="AA8561" s="209"/>
      <c r="AB8561" s="189"/>
      <c r="AC8561" s="153"/>
      <c r="AD8561" s="153"/>
      <c r="AE8561" s="190"/>
      <c r="AF8561" s="189"/>
      <c r="AG8561" s="190"/>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5"/>
      <c r="Y8562" s="171"/>
      <c r="Z8562" s="172"/>
      <c r="AA8562" s="209"/>
      <c r="AB8562" s="189"/>
      <c r="AC8562" s="153"/>
      <c r="AD8562" s="153"/>
      <c r="AE8562" s="190"/>
      <c r="AF8562" s="189"/>
      <c r="AG8562" s="190"/>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5"/>
      <c r="Y8563" s="171"/>
      <c r="Z8563" s="172"/>
      <c r="AA8563" s="209"/>
      <c r="AB8563" s="189"/>
      <c r="AC8563" s="153"/>
      <c r="AD8563" s="153"/>
      <c r="AE8563" s="190"/>
      <c r="AF8563" s="189"/>
      <c r="AG8563" s="190"/>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5"/>
      <c r="Y8564" s="171"/>
      <c r="Z8564" s="172"/>
      <c r="AA8564" s="209"/>
      <c r="AB8564" s="189"/>
      <c r="AC8564" s="153"/>
      <c r="AD8564" s="153"/>
      <c r="AE8564" s="190"/>
      <c r="AF8564" s="189"/>
      <c r="AG8564" s="190"/>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5"/>
      <c r="Y8565" s="171"/>
      <c r="Z8565" s="172"/>
      <c r="AA8565" s="209"/>
      <c r="AB8565" s="189"/>
      <c r="AC8565" s="153"/>
      <c r="AD8565" s="153"/>
      <c r="AE8565" s="190"/>
      <c r="AF8565" s="189"/>
      <c r="AG8565" s="190"/>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5"/>
      <c r="Y8566" s="171"/>
      <c r="Z8566" s="172"/>
      <c r="AA8566" s="209"/>
      <c r="AB8566" s="189"/>
      <c r="AC8566" s="153"/>
      <c r="AD8566" s="153"/>
      <c r="AE8566" s="190"/>
      <c r="AF8566" s="189"/>
      <c r="AG8566" s="190"/>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5"/>
      <c r="Y8567" s="171"/>
      <c r="Z8567" s="172"/>
      <c r="AA8567" s="209"/>
      <c r="AB8567" s="189"/>
      <c r="AC8567" s="153"/>
      <c r="AD8567" s="153"/>
      <c r="AE8567" s="190"/>
      <c r="AF8567" s="189"/>
      <c r="AG8567" s="190"/>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5"/>
      <c r="Y8568" s="171"/>
      <c r="Z8568" s="172"/>
      <c r="AA8568" s="209"/>
      <c r="AB8568" s="189"/>
      <c r="AC8568" s="153"/>
      <c r="AD8568" s="153"/>
      <c r="AE8568" s="190"/>
      <c r="AF8568" s="189"/>
      <c r="AG8568" s="190"/>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5"/>
      <c r="Y8569" s="171"/>
      <c r="Z8569" s="172"/>
      <c r="AA8569" s="209"/>
      <c r="AB8569" s="189"/>
      <c r="AC8569" s="153"/>
      <c r="AD8569" s="153"/>
      <c r="AE8569" s="190"/>
      <c r="AF8569" s="189"/>
      <c r="AG8569" s="190"/>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5"/>
      <c r="Y8570" s="171"/>
      <c r="Z8570" s="172"/>
      <c r="AA8570" s="209"/>
      <c r="AB8570" s="189"/>
      <c r="AC8570" s="153"/>
      <c r="AD8570" s="153"/>
      <c r="AE8570" s="190"/>
      <c r="AF8570" s="189"/>
      <c r="AG8570" s="190"/>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5"/>
      <c r="Y8571" s="171"/>
      <c r="Z8571" s="172"/>
      <c r="AA8571" s="209"/>
      <c r="AB8571" s="189"/>
      <c r="AC8571" s="153"/>
      <c r="AD8571" s="153"/>
      <c r="AE8571" s="190"/>
      <c r="AF8571" s="189"/>
      <c r="AG8571" s="190"/>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5"/>
      <c r="Y8572" s="171"/>
      <c r="Z8572" s="172"/>
      <c r="AA8572" s="209"/>
      <c r="AB8572" s="189"/>
      <c r="AC8572" s="153"/>
      <c r="AD8572" s="153"/>
      <c r="AE8572" s="190"/>
      <c r="AF8572" s="189"/>
      <c r="AG8572" s="190"/>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5"/>
      <c r="Y8573" s="171"/>
      <c r="Z8573" s="172"/>
      <c r="AA8573" s="209"/>
      <c r="AB8573" s="189"/>
      <c r="AC8573" s="153"/>
      <c r="AD8573" s="153"/>
      <c r="AE8573" s="190"/>
      <c r="AF8573" s="189"/>
      <c r="AG8573" s="190"/>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5"/>
      <c r="Y8574" s="171"/>
      <c r="Z8574" s="172"/>
      <c r="AA8574" s="209"/>
      <c r="AB8574" s="189"/>
      <c r="AC8574" s="153"/>
      <c r="AD8574" s="153"/>
      <c r="AE8574" s="190"/>
      <c r="AF8574" s="189"/>
      <c r="AG8574" s="190"/>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5"/>
      <c r="Y8575" s="171"/>
      <c r="Z8575" s="172"/>
      <c r="AA8575" s="209"/>
      <c r="AB8575" s="189"/>
      <c r="AC8575" s="153"/>
      <c r="AD8575" s="153"/>
      <c r="AE8575" s="190"/>
      <c r="AF8575" s="189"/>
      <c r="AG8575" s="190"/>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5"/>
      <c r="Y8576" s="171"/>
      <c r="Z8576" s="172"/>
      <c r="AA8576" s="209"/>
      <c r="AB8576" s="189"/>
      <c r="AC8576" s="153"/>
      <c r="AD8576" s="153"/>
      <c r="AE8576" s="190"/>
      <c r="AF8576" s="189"/>
      <c r="AG8576" s="190"/>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5"/>
      <c r="Y8577" s="171"/>
      <c r="Z8577" s="172"/>
      <c r="AA8577" s="209"/>
      <c r="AB8577" s="189"/>
      <c r="AC8577" s="153"/>
      <c r="AD8577" s="153"/>
      <c r="AE8577" s="190"/>
      <c r="AF8577" s="189"/>
      <c r="AG8577" s="190"/>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5"/>
      <c r="Y8578" s="171"/>
      <c r="Z8578" s="172"/>
      <c r="AA8578" s="209"/>
      <c r="AB8578" s="189"/>
      <c r="AC8578" s="153"/>
      <c r="AD8578" s="153"/>
      <c r="AE8578" s="190"/>
      <c r="AF8578" s="189"/>
      <c r="AG8578" s="190"/>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5"/>
      <c r="Y8579" s="171"/>
      <c r="Z8579" s="172"/>
      <c r="AA8579" s="209"/>
      <c r="AB8579" s="189"/>
      <c r="AC8579" s="153"/>
      <c r="AD8579" s="153"/>
      <c r="AE8579" s="190"/>
      <c r="AF8579" s="189"/>
      <c r="AG8579" s="190"/>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5"/>
      <c r="Y8580" s="171"/>
      <c r="Z8580" s="172"/>
      <c r="AA8580" s="209"/>
      <c r="AB8580" s="189"/>
      <c r="AC8580" s="153"/>
      <c r="AD8580" s="153"/>
      <c r="AE8580" s="190"/>
      <c r="AF8580" s="189"/>
      <c r="AG8580" s="190"/>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5"/>
      <c r="Y8581" s="171"/>
      <c r="Z8581" s="172"/>
      <c r="AA8581" s="209"/>
      <c r="AB8581" s="189"/>
      <c r="AC8581" s="153"/>
      <c r="AD8581" s="153"/>
      <c r="AE8581" s="190"/>
      <c r="AF8581" s="189"/>
      <c r="AG8581" s="190"/>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5"/>
      <c r="Y8582" s="171"/>
      <c r="Z8582" s="172"/>
      <c r="AA8582" s="209"/>
      <c r="AB8582" s="189"/>
      <c r="AC8582" s="153"/>
      <c r="AD8582" s="153"/>
      <c r="AE8582" s="190"/>
      <c r="AF8582" s="189"/>
      <c r="AG8582" s="190"/>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5"/>
      <c r="Y8583" s="171"/>
      <c r="Z8583" s="172"/>
      <c r="AA8583" s="209"/>
      <c r="AB8583" s="189"/>
      <c r="AC8583" s="153"/>
      <c r="AD8583" s="153"/>
      <c r="AE8583" s="190"/>
      <c r="AF8583" s="189"/>
      <c r="AG8583" s="190"/>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5"/>
      <c r="Y8584" s="171"/>
      <c r="Z8584" s="172"/>
      <c r="AA8584" s="209"/>
      <c r="AB8584" s="189"/>
      <c r="AC8584" s="153"/>
      <c r="AD8584" s="153"/>
      <c r="AE8584" s="190"/>
      <c r="AF8584" s="189"/>
      <c r="AG8584" s="190"/>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5"/>
      <c r="Y8585" s="171"/>
      <c r="Z8585" s="172"/>
      <c r="AA8585" s="209"/>
      <c r="AB8585" s="189"/>
      <c r="AC8585" s="153"/>
      <c r="AD8585" s="153"/>
      <c r="AE8585" s="190"/>
      <c r="AF8585" s="189"/>
      <c r="AG8585" s="190"/>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5"/>
      <c r="Y8586" s="171"/>
      <c r="Z8586" s="172"/>
      <c r="AA8586" s="209"/>
      <c r="AB8586" s="189"/>
      <c r="AC8586" s="153"/>
      <c r="AD8586" s="153"/>
      <c r="AE8586" s="190"/>
      <c r="AF8586" s="189"/>
      <c r="AG8586" s="190"/>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5"/>
      <c r="Y8587" s="171"/>
      <c r="Z8587" s="172"/>
      <c r="AA8587" s="209"/>
      <c r="AB8587" s="189"/>
      <c r="AC8587" s="153"/>
      <c r="AD8587" s="153"/>
      <c r="AE8587" s="190"/>
      <c r="AF8587" s="189"/>
      <c r="AG8587" s="190"/>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5"/>
      <c r="Y8588" s="171"/>
      <c r="Z8588" s="172"/>
      <c r="AA8588" s="209"/>
      <c r="AB8588" s="189"/>
      <c r="AC8588" s="153"/>
      <c r="AD8588" s="153"/>
      <c r="AE8588" s="190"/>
      <c r="AF8588" s="189"/>
      <c r="AG8588" s="190"/>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5"/>
      <c r="Y8589" s="171"/>
      <c r="Z8589" s="172"/>
      <c r="AA8589" s="209"/>
      <c r="AB8589" s="189"/>
      <c r="AC8589" s="153"/>
      <c r="AD8589" s="153"/>
      <c r="AE8589" s="190"/>
      <c r="AF8589" s="189"/>
      <c r="AG8589" s="190"/>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5"/>
      <c r="Y8590" s="171"/>
      <c r="Z8590" s="172"/>
      <c r="AA8590" s="209"/>
      <c r="AB8590" s="189"/>
      <c r="AC8590" s="153"/>
      <c r="AD8590" s="153"/>
      <c r="AE8590" s="190"/>
      <c r="AF8590" s="189"/>
      <c r="AG8590" s="190"/>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5"/>
      <c r="Y8591" s="171"/>
      <c r="Z8591" s="172"/>
      <c r="AA8591" s="209"/>
      <c r="AB8591" s="189"/>
      <c r="AC8591" s="153"/>
      <c r="AD8591" s="153"/>
      <c r="AE8591" s="190"/>
      <c r="AF8591" s="189"/>
      <c r="AG8591" s="190"/>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5"/>
      <c r="Y8592" s="171"/>
      <c r="Z8592" s="172"/>
      <c r="AA8592" s="209"/>
      <c r="AB8592" s="189"/>
      <c r="AC8592" s="153"/>
      <c r="AD8592" s="153"/>
      <c r="AE8592" s="190"/>
      <c r="AF8592" s="189"/>
      <c r="AG8592" s="190"/>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5"/>
      <c r="Y8593" s="171"/>
      <c r="Z8593" s="172"/>
      <c r="AA8593" s="209"/>
      <c r="AB8593" s="189"/>
      <c r="AC8593" s="153"/>
      <c r="AD8593" s="153"/>
      <c r="AE8593" s="190"/>
      <c r="AF8593" s="189"/>
      <c r="AG8593" s="190"/>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5"/>
      <c r="Y8594" s="171"/>
      <c r="Z8594" s="172"/>
      <c r="AA8594" s="209"/>
      <c r="AB8594" s="189"/>
      <c r="AC8594" s="153"/>
      <c r="AD8594" s="153"/>
      <c r="AE8594" s="190"/>
      <c r="AF8594" s="189"/>
      <c r="AG8594" s="190"/>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5"/>
      <c r="Y8595" s="171"/>
      <c r="Z8595" s="172"/>
      <c r="AA8595" s="209"/>
      <c r="AB8595" s="189"/>
      <c r="AC8595" s="153"/>
      <c r="AD8595" s="153"/>
      <c r="AE8595" s="190"/>
      <c r="AF8595" s="189"/>
      <c r="AG8595" s="190"/>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5"/>
      <c r="Y8596" s="171"/>
      <c r="Z8596" s="172"/>
      <c r="AA8596" s="209"/>
      <c r="AB8596" s="189"/>
      <c r="AC8596" s="153"/>
      <c r="AD8596" s="153"/>
      <c r="AE8596" s="190"/>
      <c r="AF8596" s="189"/>
      <c r="AG8596" s="190"/>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5"/>
      <c r="Y8597" s="171"/>
      <c r="Z8597" s="172"/>
      <c r="AA8597" s="209"/>
      <c r="AB8597" s="189"/>
      <c r="AC8597" s="153"/>
      <c r="AD8597" s="153"/>
      <c r="AE8597" s="190"/>
      <c r="AF8597" s="189"/>
      <c r="AG8597" s="190"/>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5"/>
      <c r="Y8598" s="171"/>
      <c r="Z8598" s="172"/>
      <c r="AA8598" s="209"/>
      <c r="AB8598" s="189"/>
      <c r="AC8598" s="153"/>
      <c r="AD8598" s="153"/>
      <c r="AE8598" s="190"/>
      <c r="AF8598" s="189"/>
      <c r="AG8598" s="190"/>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5"/>
      <c r="Y8599" s="171"/>
      <c r="Z8599" s="172"/>
      <c r="AA8599" s="209"/>
      <c r="AB8599" s="189"/>
      <c r="AC8599" s="153"/>
      <c r="AD8599" s="153"/>
      <c r="AE8599" s="190"/>
      <c r="AF8599" s="189"/>
      <c r="AG8599" s="190"/>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5"/>
      <c r="Y8600" s="171"/>
      <c r="Z8600" s="172"/>
      <c r="AA8600" s="209"/>
      <c r="AB8600" s="189"/>
      <c r="AC8600" s="153"/>
      <c r="AD8600" s="153"/>
      <c r="AE8600" s="190"/>
      <c r="AF8600" s="189"/>
      <c r="AG8600" s="190"/>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5"/>
      <c r="Y8601" s="171"/>
      <c r="Z8601" s="172"/>
      <c r="AA8601" s="209"/>
      <c r="AB8601" s="189"/>
      <c r="AC8601" s="153"/>
      <c r="AD8601" s="153"/>
      <c r="AE8601" s="190"/>
      <c r="AF8601" s="189"/>
      <c r="AG8601" s="190"/>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5"/>
      <c r="Y8602" s="171"/>
      <c r="Z8602" s="172"/>
      <c r="AA8602" s="209"/>
      <c r="AB8602" s="189"/>
      <c r="AC8602" s="153"/>
      <c r="AD8602" s="153"/>
      <c r="AE8602" s="190"/>
      <c r="AF8602" s="189"/>
      <c r="AG8602" s="190"/>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5"/>
      <c r="Y8603" s="171"/>
      <c r="Z8603" s="172"/>
      <c r="AA8603" s="209"/>
      <c r="AB8603" s="189"/>
      <c r="AC8603" s="153"/>
      <c r="AD8603" s="153"/>
      <c r="AE8603" s="190"/>
      <c r="AF8603" s="189"/>
      <c r="AG8603" s="190"/>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5"/>
      <c r="Y8604" s="171"/>
      <c r="Z8604" s="172"/>
      <c r="AA8604" s="209"/>
      <c r="AB8604" s="189"/>
      <c r="AC8604" s="153"/>
      <c r="AD8604" s="153"/>
      <c r="AE8604" s="190"/>
      <c r="AF8604" s="189"/>
      <c r="AG8604" s="190"/>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5"/>
      <c r="Y8605" s="171"/>
      <c r="Z8605" s="172"/>
      <c r="AA8605" s="209"/>
      <c r="AB8605" s="189"/>
      <c r="AC8605" s="153"/>
      <c r="AD8605" s="153"/>
      <c r="AE8605" s="190"/>
      <c r="AF8605" s="189"/>
      <c r="AG8605" s="190"/>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5"/>
      <c r="Y8606" s="171"/>
      <c r="Z8606" s="172"/>
      <c r="AA8606" s="209"/>
      <c r="AB8606" s="189"/>
      <c r="AC8606" s="153"/>
      <c r="AD8606" s="153"/>
      <c r="AE8606" s="190"/>
      <c r="AF8606" s="189"/>
      <c r="AG8606" s="190"/>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5"/>
      <c r="Y8607" s="171"/>
      <c r="Z8607" s="172"/>
      <c r="AA8607" s="209"/>
      <c r="AB8607" s="189"/>
      <c r="AC8607" s="153"/>
      <c r="AD8607" s="153"/>
      <c r="AE8607" s="190"/>
      <c r="AF8607" s="189"/>
      <c r="AG8607" s="190"/>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5"/>
      <c r="Y8608" s="171"/>
      <c r="Z8608" s="172"/>
      <c r="AA8608" s="209"/>
      <c r="AB8608" s="189"/>
      <c r="AC8608" s="153"/>
      <c r="AD8608" s="153"/>
      <c r="AE8608" s="190"/>
      <c r="AF8608" s="189"/>
      <c r="AG8608" s="190"/>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5"/>
      <c r="Y8609" s="171"/>
      <c r="Z8609" s="172"/>
      <c r="AA8609" s="209"/>
      <c r="AB8609" s="189"/>
      <c r="AC8609" s="153"/>
      <c r="AD8609" s="153"/>
      <c r="AE8609" s="190"/>
      <c r="AF8609" s="189"/>
      <c r="AG8609" s="190"/>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5"/>
      <c r="Y8610" s="171"/>
      <c r="Z8610" s="172"/>
      <c r="AA8610" s="209"/>
      <c r="AB8610" s="189"/>
      <c r="AC8610" s="153"/>
      <c r="AD8610" s="153"/>
      <c r="AE8610" s="190"/>
      <c r="AF8610" s="189"/>
      <c r="AG8610" s="190"/>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5"/>
      <c r="Y8611" s="171"/>
      <c r="Z8611" s="172"/>
      <c r="AA8611" s="209"/>
      <c r="AB8611" s="189"/>
      <c r="AC8611" s="153"/>
      <c r="AD8611" s="153"/>
      <c r="AE8611" s="190"/>
      <c r="AF8611" s="189"/>
      <c r="AG8611" s="190"/>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5"/>
      <c r="Y8612" s="171"/>
      <c r="Z8612" s="172"/>
      <c r="AA8612" s="209"/>
      <c r="AB8612" s="189"/>
      <c r="AC8612" s="153"/>
      <c r="AD8612" s="153"/>
      <c r="AE8612" s="190"/>
      <c r="AF8612" s="189"/>
      <c r="AG8612" s="190"/>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5"/>
      <c r="Y8613" s="171"/>
      <c r="Z8613" s="172"/>
      <c r="AA8613" s="209"/>
      <c r="AB8613" s="189"/>
      <c r="AC8613" s="153"/>
      <c r="AD8613" s="153"/>
      <c r="AE8613" s="190"/>
      <c r="AF8613" s="189"/>
      <c r="AG8613" s="190"/>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5"/>
      <c r="Y8614" s="171"/>
      <c r="Z8614" s="172"/>
      <c r="AA8614" s="209"/>
      <c r="AB8614" s="189"/>
      <c r="AC8614" s="153"/>
      <c r="AD8614" s="153"/>
      <c r="AE8614" s="190"/>
      <c r="AF8614" s="189"/>
      <c r="AG8614" s="190"/>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5"/>
      <c r="Y8615" s="171"/>
      <c r="Z8615" s="172"/>
      <c r="AA8615" s="209"/>
      <c r="AB8615" s="189"/>
      <c r="AC8615" s="153"/>
      <c r="AD8615" s="153"/>
      <c r="AE8615" s="190"/>
      <c r="AF8615" s="189"/>
      <c r="AG8615" s="190"/>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5"/>
      <c r="Y8616" s="171"/>
      <c r="Z8616" s="172"/>
      <c r="AA8616" s="209"/>
      <c r="AB8616" s="189"/>
      <c r="AC8616" s="153"/>
      <c r="AD8616" s="153"/>
      <c r="AE8616" s="190"/>
      <c r="AF8616" s="189"/>
      <c r="AG8616" s="190"/>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5"/>
      <c r="Y8617" s="171"/>
      <c r="Z8617" s="172"/>
      <c r="AA8617" s="209"/>
      <c r="AB8617" s="189"/>
      <c r="AC8617" s="153"/>
      <c r="AD8617" s="153"/>
      <c r="AE8617" s="190"/>
      <c r="AF8617" s="189"/>
      <c r="AG8617" s="190"/>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5"/>
      <c r="Y8618" s="171"/>
      <c r="Z8618" s="172"/>
      <c r="AA8618" s="209"/>
      <c r="AB8618" s="189"/>
      <c r="AC8618" s="153"/>
      <c r="AD8618" s="153"/>
      <c r="AE8618" s="190"/>
      <c r="AF8618" s="189"/>
      <c r="AG8618" s="190"/>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5"/>
      <c r="Y8619" s="171"/>
      <c r="Z8619" s="172"/>
      <c r="AA8619" s="209"/>
      <c r="AB8619" s="189"/>
      <c r="AC8619" s="153"/>
      <c r="AD8619" s="153"/>
      <c r="AE8619" s="190"/>
      <c r="AF8619" s="189"/>
      <c r="AG8619" s="190"/>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5"/>
      <c r="Y8620" s="171"/>
      <c r="Z8620" s="172"/>
      <c r="AA8620" s="209"/>
      <c r="AB8620" s="189"/>
      <c r="AC8620" s="153"/>
      <c r="AD8620" s="153"/>
      <c r="AE8620" s="190"/>
      <c r="AF8620" s="189"/>
      <c r="AG8620" s="190"/>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5"/>
      <c r="Y8621" s="171"/>
      <c r="Z8621" s="172"/>
      <c r="AA8621" s="209"/>
      <c r="AB8621" s="189"/>
      <c r="AC8621" s="153"/>
      <c r="AD8621" s="153"/>
      <c r="AE8621" s="190"/>
      <c r="AF8621" s="189"/>
      <c r="AG8621" s="190"/>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5"/>
      <c r="Y8622" s="171"/>
      <c r="Z8622" s="172"/>
      <c r="AA8622" s="209"/>
      <c r="AB8622" s="189"/>
      <c r="AC8622" s="153"/>
      <c r="AD8622" s="153"/>
      <c r="AE8622" s="190"/>
      <c r="AF8622" s="189"/>
      <c r="AG8622" s="190"/>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5"/>
      <c r="Y8623" s="171"/>
      <c r="Z8623" s="172"/>
      <c r="AA8623" s="209"/>
      <c r="AB8623" s="189"/>
      <c r="AC8623" s="153"/>
      <c r="AD8623" s="153"/>
      <c r="AE8623" s="190"/>
      <c r="AF8623" s="189"/>
      <c r="AG8623" s="190"/>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5"/>
      <c r="Y8624" s="171"/>
      <c r="Z8624" s="172"/>
      <c r="AA8624" s="209"/>
      <c r="AB8624" s="189"/>
      <c r="AC8624" s="153"/>
      <c r="AD8624" s="153"/>
      <c r="AE8624" s="190"/>
      <c r="AF8624" s="189"/>
      <c r="AG8624" s="190"/>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5"/>
      <c r="Y8625" s="171"/>
      <c r="Z8625" s="172"/>
      <c r="AA8625" s="209"/>
      <c r="AB8625" s="189"/>
      <c r="AC8625" s="153"/>
      <c r="AD8625" s="153"/>
      <c r="AE8625" s="190"/>
      <c r="AF8625" s="189"/>
      <c r="AG8625" s="190"/>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5"/>
      <c r="Y8626" s="171"/>
      <c r="Z8626" s="172"/>
      <c r="AA8626" s="209"/>
      <c r="AB8626" s="189"/>
      <c r="AC8626" s="153"/>
      <c r="AD8626" s="153"/>
      <c r="AE8626" s="190"/>
      <c r="AF8626" s="189"/>
      <c r="AG8626" s="190"/>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5"/>
      <c r="Y8627" s="171"/>
      <c r="Z8627" s="172"/>
      <c r="AA8627" s="209"/>
      <c r="AB8627" s="189"/>
      <c r="AC8627" s="153"/>
      <c r="AD8627" s="153"/>
      <c r="AE8627" s="190"/>
      <c r="AF8627" s="189"/>
      <c r="AG8627" s="190"/>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5"/>
      <c r="Y8628" s="171"/>
      <c r="Z8628" s="172"/>
      <c r="AA8628" s="209"/>
      <c r="AB8628" s="189"/>
      <c r="AC8628" s="153"/>
      <c r="AD8628" s="153"/>
      <c r="AE8628" s="190"/>
      <c r="AF8628" s="189"/>
      <c r="AG8628" s="190"/>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5"/>
      <c r="Y8629" s="171"/>
      <c r="Z8629" s="172"/>
      <c r="AA8629" s="209"/>
      <c r="AB8629" s="189"/>
      <c r="AC8629" s="153"/>
      <c r="AD8629" s="153"/>
      <c r="AE8629" s="190"/>
      <c r="AF8629" s="189"/>
      <c r="AG8629" s="190"/>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5"/>
      <c r="Y8630" s="171"/>
      <c r="Z8630" s="172"/>
      <c r="AA8630" s="209"/>
      <c r="AB8630" s="189"/>
      <c r="AC8630" s="153"/>
      <c r="AD8630" s="153"/>
      <c r="AE8630" s="190"/>
      <c r="AF8630" s="189"/>
      <c r="AG8630" s="190"/>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5"/>
      <c r="Y8631" s="171"/>
      <c r="Z8631" s="172"/>
      <c r="AA8631" s="209"/>
      <c r="AB8631" s="189"/>
      <c r="AC8631" s="153"/>
      <c r="AD8631" s="153"/>
      <c r="AE8631" s="190"/>
      <c r="AF8631" s="189"/>
      <c r="AG8631" s="190"/>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5"/>
      <c r="Y8632" s="171"/>
      <c r="Z8632" s="172"/>
      <c r="AA8632" s="209"/>
      <c r="AB8632" s="189"/>
      <c r="AC8632" s="153"/>
      <c r="AD8632" s="153"/>
      <c r="AE8632" s="190"/>
      <c r="AF8632" s="189"/>
      <c r="AG8632" s="190"/>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5"/>
      <c r="Y8633" s="171"/>
      <c r="Z8633" s="172"/>
      <c r="AA8633" s="209"/>
      <c r="AB8633" s="189"/>
      <c r="AC8633" s="153"/>
      <c r="AD8633" s="153"/>
      <c r="AE8633" s="190"/>
      <c r="AF8633" s="189"/>
      <c r="AG8633" s="190"/>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5"/>
      <c r="Y8634" s="171"/>
      <c r="Z8634" s="172"/>
      <c r="AA8634" s="209"/>
      <c r="AB8634" s="189"/>
      <c r="AC8634" s="153"/>
      <c r="AD8634" s="153"/>
      <c r="AE8634" s="190"/>
      <c r="AF8634" s="189"/>
      <c r="AG8634" s="190"/>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5"/>
      <c r="Y8635" s="171"/>
      <c r="Z8635" s="172"/>
      <c r="AA8635" s="209"/>
      <c r="AB8635" s="189"/>
      <c r="AC8635" s="153"/>
      <c r="AD8635" s="153"/>
      <c r="AE8635" s="190"/>
      <c r="AF8635" s="189"/>
      <c r="AG8635" s="190"/>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5"/>
      <c r="Y8636" s="171"/>
      <c r="Z8636" s="172"/>
      <c r="AA8636" s="209"/>
      <c r="AB8636" s="189"/>
      <c r="AC8636" s="153"/>
      <c r="AD8636" s="153"/>
      <c r="AE8636" s="190"/>
      <c r="AF8636" s="189"/>
      <c r="AG8636" s="190"/>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5"/>
      <c r="Y8637" s="171"/>
      <c r="Z8637" s="172"/>
      <c r="AA8637" s="209"/>
      <c r="AB8637" s="189"/>
      <c r="AC8637" s="153"/>
      <c r="AD8637" s="153"/>
      <c r="AE8637" s="190"/>
      <c r="AF8637" s="189"/>
      <c r="AG8637" s="190"/>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5"/>
      <c r="Y8638" s="171"/>
      <c r="Z8638" s="172"/>
      <c r="AA8638" s="209"/>
      <c r="AB8638" s="189"/>
      <c r="AC8638" s="153"/>
      <c r="AD8638" s="153"/>
      <c r="AE8638" s="190"/>
      <c r="AF8638" s="189"/>
      <c r="AG8638" s="190"/>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5"/>
      <c r="Y8639" s="171"/>
      <c r="Z8639" s="172"/>
      <c r="AA8639" s="209"/>
      <c r="AB8639" s="189"/>
      <c r="AC8639" s="153"/>
      <c r="AD8639" s="153"/>
      <c r="AE8639" s="190"/>
      <c r="AF8639" s="189"/>
      <c r="AG8639" s="190"/>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5"/>
      <c r="Y8640" s="171"/>
      <c r="Z8640" s="172"/>
      <c r="AA8640" s="209"/>
      <c r="AB8640" s="189"/>
      <c r="AC8640" s="153"/>
      <c r="AD8640" s="153"/>
      <c r="AE8640" s="190"/>
      <c r="AF8640" s="189"/>
      <c r="AG8640" s="190"/>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5"/>
      <c r="Y8641" s="171"/>
      <c r="Z8641" s="172"/>
      <c r="AA8641" s="209"/>
      <c r="AB8641" s="189"/>
      <c r="AC8641" s="153"/>
      <c r="AD8641" s="153"/>
      <c r="AE8641" s="190"/>
      <c r="AF8641" s="189"/>
      <c r="AG8641" s="190"/>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5"/>
      <c r="Y8642" s="171"/>
      <c r="Z8642" s="172"/>
      <c r="AA8642" s="209"/>
      <c r="AB8642" s="189"/>
      <c r="AC8642" s="153"/>
      <c r="AD8642" s="153"/>
      <c r="AE8642" s="190"/>
      <c r="AF8642" s="189"/>
      <c r="AG8642" s="190"/>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5"/>
      <c r="Y8643" s="171"/>
      <c r="Z8643" s="172"/>
      <c r="AA8643" s="209"/>
      <c r="AB8643" s="189"/>
      <c r="AC8643" s="153"/>
      <c r="AD8643" s="153"/>
      <c r="AE8643" s="190"/>
      <c r="AF8643" s="189"/>
      <c r="AG8643" s="190"/>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5"/>
      <c r="Y8644" s="171"/>
      <c r="Z8644" s="172"/>
      <c r="AA8644" s="209"/>
      <c r="AB8644" s="189"/>
      <c r="AC8644" s="153"/>
      <c r="AD8644" s="153"/>
      <c r="AE8644" s="190"/>
      <c r="AF8644" s="189"/>
      <c r="AG8644" s="190"/>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5"/>
      <c r="Y8645" s="171"/>
      <c r="Z8645" s="172"/>
      <c r="AA8645" s="209"/>
      <c r="AB8645" s="189"/>
      <c r="AC8645" s="153"/>
      <c r="AD8645" s="153"/>
      <c r="AE8645" s="190"/>
      <c r="AF8645" s="189"/>
      <c r="AG8645" s="190"/>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5"/>
      <c r="Y8646" s="171"/>
      <c r="Z8646" s="172"/>
      <c r="AA8646" s="209"/>
      <c r="AB8646" s="189"/>
      <c r="AC8646" s="153"/>
      <c r="AD8646" s="153"/>
      <c r="AE8646" s="190"/>
      <c r="AF8646" s="189"/>
      <c r="AG8646" s="190"/>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5"/>
      <c r="Y8647" s="171"/>
      <c r="Z8647" s="172"/>
      <c r="AA8647" s="209"/>
      <c r="AB8647" s="189"/>
      <c r="AC8647" s="153"/>
      <c r="AD8647" s="153"/>
      <c r="AE8647" s="190"/>
      <c r="AF8647" s="189"/>
      <c r="AG8647" s="190"/>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5"/>
      <c r="Y8648" s="171"/>
      <c r="Z8648" s="172"/>
      <c r="AA8648" s="209"/>
      <c r="AB8648" s="189"/>
      <c r="AC8648" s="153"/>
      <c r="AD8648" s="153"/>
      <c r="AE8648" s="190"/>
      <c r="AF8648" s="189"/>
      <c r="AG8648" s="190"/>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5"/>
      <c r="Y8649" s="171"/>
      <c r="Z8649" s="172"/>
      <c r="AA8649" s="209"/>
      <c r="AB8649" s="189"/>
      <c r="AC8649" s="153"/>
      <c r="AD8649" s="153"/>
      <c r="AE8649" s="190"/>
      <c r="AF8649" s="189"/>
      <c r="AG8649" s="190"/>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5"/>
      <c r="Y8650" s="171"/>
      <c r="Z8650" s="172"/>
      <c r="AA8650" s="209"/>
      <c r="AB8650" s="189"/>
      <c r="AC8650" s="153"/>
      <c r="AD8650" s="153"/>
      <c r="AE8650" s="190"/>
      <c r="AF8650" s="189"/>
      <c r="AG8650" s="190"/>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5"/>
      <c r="Y8651" s="171"/>
      <c r="Z8651" s="172"/>
      <c r="AA8651" s="209"/>
      <c r="AB8651" s="189"/>
      <c r="AC8651" s="153"/>
      <c r="AD8651" s="153"/>
      <c r="AE8651" s="190"/>
      <c r="AF8651" s="189"/>
      <c r="AG8651" s="190"/>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5"/>
      <c r="Y8652" s="171"/>
      <c r="Z8652" s="172"/>
      <c r="AA8652" s="209"/>
      <c r="AB8652" s="189"/>
      <c r="AC8652" s="153"/>
      <c r="AD8652" s="153"/>
      <c r="AE8652" s="190"/>
      <c r="AF8652" s="189"/>
      <c r="AG8652" s="190"/>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5"/>
      <c r="Y8653" s="171"/>
      <c r="Z8653" s="172"/>
      <c r="AA8653" s="209"/>
      <c r="AB8653" s="189"/>
      <c r="AC8653" s="153"/>
      <c r="AD8653" s="153"/>
      <c r="AE8653" s="190"/>
      <c r="AF8653" s="189"/>
      <c r="AG8653" s="190"/>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5"/>
      <c r="Y8654" s="171"/>
      <c r="Z8654" s="172"/>
      <c r="AA8654" s="209"/>
      <c r="AB8654" s="189"/>
      <c r="AC8654" s="153"/>
      <c r="AD8654" s="153"/>
      <c r="AE8654" s="190"/>
      <c r="AF8654" s="189"/>
      <c r="AG8654" s="190"/>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5"/>
      <c r="Y8655" s="171"/>
      <c r="Z8655" s="172"/>
      <c r="AA8655" s="209"/>
      <c r="AB8655" s="189"/>
      <c r="AC8655" s="153"/>
      <c r="AD8655" s="153"/>
      <c r="AE8655" s="190"/>
      <c r="AF8655" s="189"/>
      <c r="AG8655" s="190"/>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5"/>
      <c r="Y8656" s="171"/>
      <c r="Z8656" s="172"/>
      <c r="AA8656" s="209"/>
      <c r="AB8656" s="189"/>
      <c r="AC8656" s="153"/>
      <c r="AD8656" s="153"/>
      <c r="AE8656" s="190"/>
      <c r="AF8656" s="189"/>
      <c r="AG8656" s="190"/>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5"/>
      <c r="Y8657" s="171"/>
      <c r="Z8657" s="172"/>
      <c r="AA8657" s="209"/>
      <c r="AB8657" s="189"/>
      <c r="AC8657" s="153"/>
      <c r="AD8657" s="153"/>
      <c r="AE8657" s="190"/>
      <c r="AF8657" s="189"/>
      <c r="AG8657" s="190"/>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5"/>
      <c r="Y8658" s="171"/>
      <c r="Z8658" s="172"/>
      <c r="AA8658" s="209"/>
      <c r="AB8658" s="189"/>
      <c r="AC8658" s="153"/>
      <c r="AD8658" s="153"/>
      <c r="AE8658" s="190"/>
      <c r="AF8658" s="189"/>
      <c r="AG8658" s="190"/>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5"/>
      <c r="Y8659" s="171"/>
      <c r="Z8659" s="172"/>
      <c r="AA8659" s="209"/>
      <c r="AB8659" s="189"/>
      <c r="AC8659" s="153"/>
      <c r="AD8659" s="153"/>
      <c r="AE8659" s="190"/>
      <c r="AF8659" s="189"/>
      <c r="AG8659" s="190"/>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5"/>
      <c r="Y8660" s="171"/>
      <c r="Z8660" s="172"/>
      <c r="AA8660" s="209"/>
      <c r="AB8660" s="189"/>
      <c r="AC8660" s="153"/>
      <c r="AD8660" s="153"/>
      <c r="AE8660" s="190"/>
      <c r="AF8660" s="189"/>
      <c r="AG8660" s="190"/>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5"/>
      <c r="Y8661" s="171"/>
      <c r="Z8661" s="172"/>
      <c r="AA8661" s="209"/>
      <c r="AB8661" s="189"/>
      <c r="AC8661" s="153"/>
      <c r="AD8661" s="153"/>
      <c r="AE8661" s="190"/>
      <c r="AF8661" s="189"/>
      <c r="AG8661" s="190"/>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5"/>
      <c r="Y8662" s="171"/>
      <c r="Z8662" s="172"/>
      <c r="AA8662" s="209"/>
      <c r="AB8662" s="189"/>
      <c r="AC8662" s="153"/>
      <c r="AD8662" s="153"/>
      <c r="AE8662" s="190"/>
      <c r="AF8662" s="189"/>
      <c r="AG8662" s="190"/>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5"/>
      <c r="Y8663" s="171"/>
      <c r="Z8663" s="172"/>
      <c r="AA8663" s="209"/>
      <c r="AB8663" s="189"/>
      <c r="AC8663" s="153"/>
      <c r="AD8663" s="153"/>
      <c r="AE8663" s="190"/>
      <c r="AF8663" s="189"/>
      <c r="AG8663" s="190"/>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5"/>
      <c r="Y8664" s="171"/>
      <c r="Z8664" s="172"/>
      <c r="AA8664" s="209"/>
      <c r="AB8664" s="189"/>
      <c r="AC8664" s="153"/>
      <c r="AD8664" s="153"/>
      <c r="AE8664" s="190"/>
      <c r="AF8664" s="189"/>
      <c r="AG8664" s="190"/>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5"/>
      <c r="Y8665" s="171"/>
      <c r="Z8665" s="172"/>
      <c r="AA8665" s="209"/>
      <c r="AB8665" s="189"/>
      <c r="AC8665" s="153"/>
      <c r="AD8665" s="153"/>
      <c r="AE8665" s="190"/>
      <c r="AF8665" s="189"/>
      <c r="AG8665" s="190"/>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5"/>
      <c r="Y8666" s="171"/>
      <c r="Z8666" s="172"/>
      <c r="AA8666" s="209"/>
      <c r="AB8666" s="189"/>
      <c r="AC8666" s="153"/>
      <c r="AD8666" s="153"/>
      <c r="AE8666" s="190"/>
      <c r="AF8666" s="189"/>
      <c r="AG8666" s="190"/>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5"/>
      <c r="Y8667" s="171"/>
      <c r="Z8667" s="172"/>
      <c r="AA8667" s="209"/>
      <c r="AB8667" s="189"/>
      <c r="AC8667" s="153"/>
      <c r="AD8667" s="153"/>
      <c r="AE8667" s="190"/>
      <c r="AF8667" s="189"/>
      <c r="AG8667" s="190"/>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5"/>
      <c r="Y8668" s="171"/>
      <c r="Z8668" s="172"/>
      <c r="AA8668" s="209"/>
      <c r="AB8668" s="189"/>
      <c r="AC8668" s="153"/>
      <c r="AD8668" s="153"/>
      <c r="AE8668" s="190"/>
      <c r="AF8668" s="189"/>
      <c r="AG8668" s="190"/>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5"/>
      <c r="Y8669" s="171"/>
      <c r="Z8669" s="172"/>
      <c r="AA8669" s="209"/>
      <c r="AB8669" s="189"/>
      <c r="AC8669" s="153"/>
      <c r="AD8669" s="153"/>
      <c r="AE8669" s="190"/>
      <c r="AF8669" s="189"/>
      <c r="AG8669" s="190"/>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5"/>
      <c r="Y8670" s="171"/>
      <c r="Z8670" s="172"/>
      <c r="AA8670" s="209"/>
      <c r="AB8670" s="189"/>
      <c r="AC8670" s="153"/>
      <c r="AD8670" s="153"/>
      <c r="AE8670" s="190"/>
      <c r="AF8670" s="189"/>
      <c r="AG8670" s="190"/>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5"/>
      <c r="Y8671" s="171"/>
      <c r="Z8671" s="172"/>
      <c r="AA8671" s="209"/>
      <c r="AB8671" s="189"/>
      <c r="AC8671" s="153"/>
      <c r="AD8671" s="153"/>
      <c r="AE8671" s="190"/>
      <c r="AF8671" s="189"/>
      <c r="AG8671" s="190"/>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5"/>
      <c r="Y8672" s="171"/>
      <c r="Z8672" s="172"/>
      <c r="AA8672" s="209"/>
      <c r="AB8672" s="189"/>
      <c r="AC8672" s="153"/>
      <c r="AD8672" s="153"/>
      <c r="AE8672" s="190"/>
      <c r="AF8672" s="189"/>
      <c r="AG8672" s="190"/>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5"/>
      <c r="Y8673" s="171"/>
      <c r="Z8673" s="172"/>
      <c r="AA8673" s="209"/>
      <c r="AB8673" s="189"/>
      <c r="AC8673" s="153"/>
      <c r="AD8673" s="153"/>
      <c r="AE8673" s="190"/>
      <c r="AF8673" s="189"/>
      <c r="AG8673" s="190"/>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5"/>
      <c r="Y8674" s="171"/>
      <c r="Z8674" s="172"/>
      <c r="AA8674" s="209"/>
      <c r="AB8674" s="189"/>
      <c r="AC8674" s="153"/>
      <c r="AD8674" s="153"/>
      <c r="AE8674" s="190"/>
      <c r="AF8674" s="189"/>
      <c r="AG8674" s="190"/>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5"/>
      <c r="Y8675" s="171"/>
      <c r="Z8675" s="172"/>
      <c r="AA8675" s="209"/>
      <c r="AB8675" s="189"/>
      <c r="AC8675" s="153"/>
      <c r="AD8675" s="153"/>
      <c r="AE8675" s="190"/>
      <c r="AF8675" s="189"/>
      <c r="AG8675" s="190"/>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5"/>
      <c r="Y8676" s="171"/>
      <c r="Z8676" s="172"/>
      <c r="AA8676" s="209"/>
      <c r="AB8676" s="189"/>
      <c r="AC8676" s="153"/>
      <c r="AD8676" s="153"/>
      <c r="AE8676" s="190"/>
      <c r="AF8676" s="189"/>
      <c r="AG8676" s="190"/>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5"/>
      <c r="Y8677" s="171"/>
      <c r="Z8677" s="172"/>
      <c r="AA8677" s="209"/>
      <c r="AB8677" s="189"/>
      <c r="AC8677" s="153"/>
      <c r="AD8677" s="153"/>
      <c r="AE8677" s="190"/>
      <c r="AF8677" s="189"/>
      <c r="AG8677" s="190"/>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5"/>
      <c r="Y8678" s="171"/>
      <c r="Z8678" s="172"/>
      <c r="AA8678" s="209"/>
      <c r="AB8678" s="189"/>
      <c r="AC8678" s="153"/>
      <c r="AD8678" s="153"/>
      <c r="AE8678" s="190"/>
      <c r="AF8678" s="189"/>
      <c r="AG8678" s="190"/>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5"/>
      <c r="Y8679" s="171"/>
      <c r="Z8679" s="172"/>
      <c r="AA8679" s="209"/>
      <c r="AB8679" s="189"/>
      <c r="AC8679" s="153"/>
      <c r="AD8679" s="153"/>
      <c r="AE8679" s="190"/>
      <c r="AF8679" s="189"/>
      <c r="AG8679" s="190"/>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5"/>
      <c r="Y8680" s="171"/>
      <c r="Z8680" s="172"/>
      <c r="AA8680" s="209"/>
      <c r="AB8680" s="189"/>
      <c r="AC8680" s="153"/>
      <c r="AD8680" s="153"/>
      <c r="AE8680" s="190"/>
      <c r="AF8680" s="189"/>
      <c r="AG8680" s="190"/>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5"/>
      <c r="Y8681" s="171"/>
      <c r="Z8681" s="172"/>
      <c r="AA8681" s="209"/>
      <c r="AB8681" s="189"/>
      <c r="AC8681" s="153"/>
      <c r="AD8681" s="153"/>
      <c r="AE8681" s="190"/>
      <c r="AF8681" s="189"/>
      <c r="AG8681" s="190"/>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5"/>
      <c r="Y8682" s="171"/>
      <c r="Z8682" s="172"/>
      <c r="AA8682" s="209"/>
      <c r="AB8682" s="189"/>
      <c r="AC8682" s="153"/>
      <c r="AD8682" s="153"/>
      <c r="AE8682" s="190"/>
      <c r="AF8682" s="189"/>
      <c r="AG8682" s="190"/>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5"/>
      <c r="Y8683" s="171"/>
      <c r="Z8683" s="172"/>
      <c r="AA8683" s="209"/>
      <c r="AB8683" s="189"/>
      <c r="AC8683" s="153"/>
      <c r="AD8683" s="153"/>
      <c r="AE8683" s="190"/>
      <c r="AF8683" s="189"/>
      <c r="AG8683" s="190"/>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5"/>
      <c r="Y8684" s="171"/>
      <c r="Z8684" s="172"/>
      <c r="AA8684" s="209"/>
      <c r="AB8684" s="189"/>
      <c r="AC8684" s="153"/>
      <c r="AD8684" s="153"/>
      <c r="AE8684" s="190"/>
      <c r="AF8684" s="189"/>
      <c r="AG8684" s="190"/>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5"/>
      <c r="Y8685" s="171"/>
      <c r="Z8685" s="172"/>
      <c r="AA8685" s="209"/>
      <c r="AB8685" s="189"/>
      <c r="AC8685" s="153"/>
      <c r="AD8685" s="153"/>
      <c r="AE8685" s="190"/>
      <c r="AF8685" s="189"/>
      <c r="AG8685" s="190"/>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5"/>
      <c r="Y8686" s="171"/>
      <c r="Z8686" s="172"/>
      <c r="AA8686" s="209"/>
      <c r="AB8686" s="189"/>
      <c r="AC8686" s="153"/>
      <c r="AD8686" s="153"/>
      <c r="AE8686" s="190"/>
      <c r="AF8686" s="189"/>
      <c r="AG8686" s="190"/>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5"/>
      <c r="Y8687" s="171"/>
      <c r="Z8687" s="172"/>
      <c r="AA8687" s="209"/>
      <c r="AB8687" s="189"/>
      <c r="AC8687" s="153"/>
      <c r="AD8687" s="153"/>
      <c r="AE8687" s="190"/>
      <c r="AF8687" s="189"/>
      <c r="AG8687" s="190"/>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5"/>
      <c r="Y8688" s="171"/>
      <c r="Z8688" s="172"/>
      <c r="AA8688" s="209"/>
      <c r="AB8688" s="189"/>
      <c r="AC8688" s="153"/>
      <c r="AD8688" s="153"/>
      <c r="AE8688" s="190"/>
      <c r="AF8688" s="189"/>
      <c r="AG8688" s="190"/>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5"/>
      <c r="Y8689" s="171"/>
      <c r="Z8689" s="172"/>
      <c r="AA8689" s="209"/>
      <c r="AB8689" s="189"/>
      <c r="AC8689" s="153"/>
      <c r="AD8689" s="153"/>
      <c r="AE8689" s="190"/>
      <c r="AF8689" s="189"/>
      <c r="AG8689" s="190"/>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5"/>
      <c r="Y8690" s="171"/>
      <c r="Z8690" s="172"/>
      <c r="AA8690" s="209"/>
      <c r="AB8690" s="189"/>
      <c r="AC8690" s="153"/>
      <c r="AD8690" s="153"/>
      <c r="AE8690" s="190"/>
      <c r="AF8690" s="189"/>
      <c r="AG8690" s="190"/>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5"/>
      <c r="Y8691" s="171"/>
      <c r="Z8691" s="172"/>
      <c r="AA8691" s="209"/>
      <c r="AB8691" s="189"/>
      <c r="AC8691" s="153"/>
      <c r="AD8691" s="153"/>
      <c r="AE8691" s="190"/>
      <c r="AF8691" s="189"/>
      <c r="AG8691" s="190"/>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5"/>
      <c r="Y8692" s="171"/>
      <c r="Z8692" s="172"/>
      <c r="AA8692" s="209"/>
      <c r="AB8692" s="189"/>
      <c r="AC8692" s="153"/>
      <c r="AD8692" s="153"/>
      <c r="AE8692" s="190"/>
      <c r="AF8692" s="189"/>
      <c r="AG8692" s="190"/>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5"/>
      <c r="Y8693" s="171"/>
      <c r="Z8693" s="172"/>
      <c r="AA8693" s="209"/>
      <c r="AB8693" s="189"/>
      <c r="AC8693" s="153"/>
      <c r="AD8693" s="153"/>
      <c r="AE8693" s="190"/>
      <c r="AF8693" s="189"/>
      <c r="AG8693" s="190"/>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5"/>
      <c r="Y8694" s="171"/>
      <c r="Z8694" s="172"/>
      <c r="AA8694" s="209"/>
      <c r="AB8694" s="189"/>
      <c r="AC8694" s="153"/>
      <c r="AD8694" s="153"/>
      <c r="AE8694" s="190"/>
      <c r="AF8694" s="189"/>
      <c r="AG8694" s="190"/>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5"/>
      <c r="Y8695" s="171"/>
      <c r="Z8695" s="172"/>
      <c r="AA8695" s="209"/>
      <c r="AB8695" s="189"/>
      <c r="AC8695" s="153"/>
      <c r="AD8695" s="153"/>
      <c r="AE8695" s="190"/>
      <c r="AF8695" s="189"/>
      <c r="AG8695" s="190"/>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5"/>
      <c r="Y8696" s="171"/>
      <c r="Z8696" s="172"/>
      <c r="AA8696" s="209"/>
      <c r="AB8696" s="189"/>
      <c r="AC8696" s="153"/>
      <c r="AD8696" s="153"/>
      <c r="AE8696" s="190"/>
      <c r="AF8696" s="189"/>
      <c r="AG8696" s="190"/>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5"/>
      <c r="Y8697" s="171"/>
      <c r="Z8697" s="172"/>
      <c r="AA8697" s="209"/>
      <c r="AB8697" s="189"/>
      <c r="AC8697" s="153"/>
      <c r="AD8697" s="153"/>
      <c r="AE8697" s="190"/>
      <c r="AF8697" s="189"/>
      <c r="AG8697" s="190"/>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5"/>
      <c r="Y8698" s="171"/>
      <c r="Z8698" s="172"/>
      <c r="AA8698" s="209"/>
      <c r="AB8698" s="189"/>
      <c r="AC8698" s="153"/>
      <c r="AD8698" s="153"/>
      <c r="AE8698" s="190"/>
      <c r="AF8698" s="189"/>
      <c r="AG8698" s="190"/>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5"/>
      <c r="Y8699" s="171"/>
      <c r="Z8699" s="172"/>
      <c r="AA8699" s="209"/>
      <c r="AB8699" s="189"/>
      <c r="AC8699" s="153"/>
      <c r="AD8699" s="153"/>
      <c r="AE8699" s="190"/>
      <c r="AF8699" s="189"/>
      <c r="AG8699" s="190"/>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5"/>
      <c r="Y8700" s="171"/>
      <c r="Z8700" s="172"/>
      <c r="AA8700" s="209"/>
      <c r="AB8700" s="189"/>
      <c r="AC8700" s="153"/>
      <c r="AD8700" s="153"/>
      <c r="AE8700" s="190"/>
      <c r="AF8700" s="189"/>
      <c r="AG8700" s="190"/>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5"/>
      <c r="Y8701" s="171"/>
      <c r="Z8701" s="172"/>
      <c r="AA8701" s="209"/>
      <c r="AB8701" s="189"/>
      <c r="AC8701" s="153"/>
      <c r="AD8701" s="153"/>
      <c r="AE8701" s="190"/>
      <c r="AF8701" s="189"/>
      <c r="AG8701" s="190"/>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5"/>
      <c r="Y8702" s="171"/>
      <c r="Z8702" s="172"/>
      <c r="AA8702" s="209"/>
      <c r="AB8702" s="189"/>
      <c r="AC8702" s="153"/>
      <c r="AD8702" s="153"/>
      <c r="AE8702" s="190"/>
      <c r="AF8702" s="189"/>
      <c r="AG8702" s="190"/>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5"/>
      <c r="Y8703" s="171"/>
      <c r="Z8703" s="172"/>
      <c r="AA8703" s="209"/>
      <c r="AB8703" s="189"/>
      <c r="AC8703" s="153"/>
      <c r="AD8703" s="153"/>
      <c r="AE8703" s="190"/>
      <c r="AF8703" s="189"/>
      <c r="AG8703" s="190"/>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5"/>
      <c r="Y8704" s="171"/>
      <c r="Z8704" s="172"/>
      <c r="AA8704" s="209"/>
      <c r="AB8704" s="189"/>
      <c r="AC8704" s="153"/>
      <c r="AD8704" s="153"/>
      <c r="AE8704" s="190"/>
      <c r="AF8704" s="189"/>
      <c r="AG8704" s="190"/>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5"/>
      <c r="Y8705" s="171"/>
      <c r="Z8705" s="172"/>
      <c r="AA8705" s="209"/>
      <c r="AB8705" s="189"/>
      <c r="AC8705" s="153"/>
      <c r="AD8705" s="153"/>
      <c r="AE8705" s="190"/>
      <c r="AF8705" s="189"/>
      <c r="AG8705" s="190"/>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5"/>
      <c r="Y8706" s="171"/>
      <c r="Z8706" s="172"/>
      <c r="AA8706" s="209"/>
      <c r="AB8706" s="189"/>
      <c r="AC8706" s="153"/>
      <c r="AD8706" s="153"/>
      <c r="AE8706" s="190"/>
      <c r="AF8706" s="189"/>
      <c r="AG8706" s="190"/>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5"/>
      <c r="Y8707" s="171"/>
      <c r="Z8707" s="172"/>
      <c r="AA8707" s="209"/>
      <c r="AB8707" s="189"/>
      <c r="AC8707" s="153"/>
      <c r="AD8707" s="153"/>
      <c r="AE8707" s="190"/>
      <c r="AF8707" s="189"/>
      <c r="AG8707" s="190"/>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5"/>
      <c r="Y8708" s="171"/>
      <c r="Z8708" s="172"/>
      <c r="AA8708" s="209"/>
      <c r="AB8708" s="189"/>
      <c r="AC8708" s="153"/>
      <c r="AD8708" s="153"/>
      <c r="AE8708" s="190"/>
      <c r="AF8708" s="189"/>
      <c r="AG8708" s="190"/>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5"/>
      <c r="Y8709" s="171"/>
      <c r="Z8709" s="172"/>
      <c r="AA8709" s="209"/>
      <c r="AB8709" s="189"/>
      <c r="AC8709" s="153"/>
      <c r="AD8709" s="153"/>
      <c r="AE8709" s="190"/>
      <c r="AF8709" s="189"/>
      <c r="AG8709" s="190"/>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5"/>
      <c r="Y8710" s="171"/>
      <c r="Z8710" s="172"/>
      <c r="AA8710" s="209"/>
      <c r="AB8710" s="189"/>
      <c r="AC8710" s="153"/>
      <c r="AD8710" s="153"/>
      <c r="AE8710" s="190"/>
      <c r="AF8710" s="189"/>
      <c r="AG8710" s="190"/>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5"/>
      <c r="Y8711" s="171"/>
      <c r="Z8711" s="172"/>
      <c r="AA8711" s="209"/>
      <c r="AB8711" s="189"/>
      <c r="AC8711" s="153"/>
      <c r="AD8711" s="153"/>
      <c r="AE8711" s="190"/>
      <c r="AF8711" s="189"/>
      <c r="AG8711" s="190"/>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5"/>
      <c r="Y8712" s="171"/>
      <c r="Z8712" s="172"/>
      <c r="AA8712" s="209"/>
      <c r="AB8712" s="189"/>
      <c r="AC8712" s="153"/>
      <c r="AD8712" s="153"/>
      <c r="AE8712" s="190"/>
      <c r="AF8712" s="189"/>
      <c r="AG8712" s="190"/>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5"/>
      <c r="Y8713" s="171"/>
      <c r="Z8713" s="172"/>
      <c r="AA8713" s="209"/>
      <c r="AB8713" s="189"/>
      <c r="AC8713" s="153"/>
      <c r="AD8713" s="153"/>
      <c r="AE8713" s="190"/>
      <c r="AF8713" s="189"/>
      <c r="AG8713" s="190"/>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5"/>
      <c r="Y8714" s="171"/>
      <c r="Z8714" s="172"/>
      <c r="AA8714" s="209"/>
      <c r="AB8714" s="189"/>
      <c r="AC8714" s="153"/>
      <c r="AD8714" s="153"/>
      <c r="AE8714" s="190"/>
      <c r="AF8714" s="189"/>
      <c r="AG8714" s="190"/>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5"/>
      <c r="Y8715" s="171"/>
      <c r="Z8715" s="172"/>
      <c r="AA8715" s="209"/>
      <c r="AB8715" s="189"/>
      <c r="AC8715" s="153"/>
      <c r="AD8715" s="153"/>
      <c r="AE8715" s="190"/>
      <c r="AF8715" s="189"/>
      <c r="AG8715" s="190"/>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5"/>
      <c r="Y8716" s="171"/>
      <c r="Z8716" s="172"/>
      <c r="AA8716" s="209"/>
      <c r="AB8716" s="189"/>
      <c r="AC8716" s="153"/>
      <c r="AD8716" s="153"/>
      <c r="AE8716" s="190"/>
      <c r="AF8716" s="189"/>
      <c r="AG8716" s="190"/>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5"/>
      <c r="Y8717" s="171"/>
      <c r="Z8717" s="172"/>
      <c r="AA8717" s="209"/>
      <c r="AB8717" s="189"/>
      <c r="AC8717" s="153"/>
      <c r="AD8717" s="153"/>
      <c r="AE8717" s="190"/>
      <c r="AF8717" s="189"/>
      <c r="AG8717" s="190"/>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5"/>
      <c r="Y8718" s="171"/>
      <c r="Z8718" s="172"/>
      <c r="AA8718" s="209"/>
      <c r="AB8718" s="189"/>
      <c r="AC8718" s="153"/>
      <c r="AD8718" s="153"/>
      <c r="AE8718" s="190"/>
      <c r="AF8718" s="189"/>
      <c r="AG8718" s="190"/>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5"/>
      <c r="Y8719" s="171"/>
      <c r="Z8719" s="172"/>
      <c r="AA8719" s="209"/>
      <c r="AB8719" s="189"/>
      <c r="AC8719" s="153"/>
      <c r="AD8719" s="153"/>
      <c r="AE8719" s="190"/>
      <c r="AF8719" s="189"/>
      <c r="AG8719" s="190"/>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5"/>
      <c r="Y8720" s="171"/>
      <c r="Z8720" s="172"/>
      <c r="AA8720" s="209"/>
      <c r="AB8720" s="189"/>
      <c r="AC8720" s="153"/>
      <c r="AD8720" s="153"/>
      <c r="AE8720" s="190"/>
      <c r="AF8720" s="189"/>
      <c r="AG8720" s="190"/>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5"/>
      <c r="Y8721" s="171"/>
      <c r="Z8721" s="172"/>
      <c r="AA8721" s="209"/>
      <c r="AB8721" s="189"/>
      <c r="AC8721" s="153"/>
      <c r="AD8721" s="153"/>
      <c r="AE8721" s="190"/>
      <c r="AF8721" s="189"/>
      <c r="AG8721" s="190"/>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5"/>
      <c r="Y8722" s="171"/>
      <c r="Z8722" s="172"/>
      <c r="AA8722" s="209"/>
      <c r="AB8722" s="189"/>
      <c r="AC8722" s="153"/>
      <c r="AD8722" s="153"/>
      <c r="AE8722" s="190"/>
      <c r="AF8722" s="189"/>
      <c r="AG8722" s="190"/>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5"/>
      <c r="Y8723" s="171"/>
      <c r="Z8723" s="172"/>
      <c r="AA8723" s="209"/>
      <c r="AB8723" s="189"/>
      <c r="AC8723" s="153"/>
      <c r="AD8723" s="153"/>
      <c r="AE8723" s="190"/>
      <c r="AF8723" s="189"/>
      <c r="AG8723" s="190"/>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5"/>
      <c r="Y8724" s="171"/>
      <c r="Z8724" s="172"/>
      <c r="AA8724" s="209"/>
      <c r="AB8724" s="189"/>
      <c r="AC8724" s="153"/>
      <c r="AD8724" s="153"/>
      <c r="AE8724" s="190"/>
      <c r="AF8724" s="189"/>
      <c r="AG8724" s="190"/>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5"/>
      <c r="Y8725" s="171"/>
      <c r="Z8725" s="172"/>
      <c r="AA8725" s="209"/>
      <c r="AB8725" s="189"/>
      <c r="AC8725" s="153"/>
      <c r="AD8725" s="153"/>
      <c r="AE8725" s="190"/>
      <c r="AF8725" s="189"/>
      <c r="AG8725" s="190"/>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5"/>
      <c r="Y8726" s="171"/>
      <c r="Z8726" s="172"/>
      <c r="AA8726" s="209"/>
      <c r="AB8726" s="189"/>
      <c r="AC8726" s="153"/>
      <c r="AD8726" s="153"/>
      <c r="AE8726" s="190"/>
      <c r="AF8726" s="189"/>
      <c r="AG8726" s="190"/>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5"/>
      <c r="Y8727" s="171"/>
      <c r="Z8727" s="172"/>
      <c r="AA8727" s="209"/>
      <c r="AB8727" s="189"/>
      <c r="AC8727" s="153"/>
      <c r="AD8727" s="153"/>
      <c r="AE8727" s="190"/>
      <c r="AF8727" s="189"/>
      <c r="AG8727" s="190"/>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5"/>
      <c r="Y8728" s="171"/>
      <c r="Z8728" s="172"/>
      <c r="AA8728" s="209"/>
      <c r="AB8728" s="189"/>
      <c r="AC8728" s="153"/>
      <c r="AD8728" s="153"/>
      <c r="AE8728" s="190"/>
      <c r="AF8728" s="189"/>
      <c r="AG8728" s="190"/>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5"/>
      <c r="Y8729" s="171"/>
      <c r="Z8729" s="172"/>
      <c r="AA8729" s="209"/>
      <c r="AB8729" s="189"/>
      <c r="AC8729" s="153"/>
      <c r="AD8729" s="153"/>
      <c r="AE8729" s="190"/>
      <c r="AF8729" s="189"/>
      <c r="AG8729" s="190"/>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5"/>
      <c r="Y8730" s="171"/>
      <c r="Z8730" s="172"/>
      <c r="AA8730" s="209"/>
      <c r="AB8730" s="189"/>
      <c r="AC8730" s="153"/>
      <c r="AD8730" s="153"/>
      <c r="AE8730" s="190"/>
      <c r="AF8730" s="189"/>
      <c r="AG8730" s="190"/>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5"/>
      <c r="Y8731" s="171"/>
      <c r="Z8731" s="172"/>
      <c r="AA8731" s="209"/>
      <c r="AB8731" s="189"/>
      <c r="AC8731" s="153"/>
      <c r="AD8731" s="153"/>
      <c r="AE8731" s="190"/>
      <c r="AF8731" s="189"/>
      <c r="AG8731" s="190"/>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5"/>
      <c r="Y8732" s="171"/>
      <c r="Z8732" s="172"/>
      <c r="AA8732" s="209"/>
      <c r="AB8732" s="189"/>
      <c r="AC8732" s="153"/>
      <c r="AD8732" s="153"/>
      <c r="AE8732" s="190"/>
      <c r="AF8732" s="189"/>
      <c r="AG8732" s="190"/>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5"/>
      <c r="Y8733" s="171"/>
      <c r="Z8733" s="172"/>
      <c r="AA8733" s="209"/>
      <c r="AB8733" s="189"/>
      <c r="AC8733" s="153"/>
      <c r="AD8733" s="153"/>
      <c r="AE8733" s="190"/>
      <c r="AF8733" s="189"/>
      <c r="AG8733" s="190"/>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5"/>
      <c r="Y8734" s="171"/>
      <c r="Z8734" s="172"/>
      <c r="AA8734" s="209"/>
      <c r="AB8734" s="189"/>
      <c r="AC8734" s="153"/>
      <c r="AD8734" s="153"/>
      <c r="AE8734" s="190"/>
      <c r="AF8734" s="189"/>
      <c r="AG8734" s="190"/>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5"/>
      <c r="Y8735" s="171"/>
      <c r="Z8735" s="172"/>
      <c r="AA8735" s="209"/>
      <c r="AB8735" s="189"/>
      <c r="AC8735" s="153"/>
      <c r="AD8735" s="153"/>
      <c r="AE8735" s="190"/>
      <c r="AF8735" s="189"/>
      <c r="AG8735" s="190"/>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5"/>
      <c r="Y8736" s="171"/>
      <c r="Z8736" s="172"/>
      <c r="AA8736" s="209"/>
      <c r="AB8736" s="189"/>
      <c r="AC8736" s="153"/>
      <c r="AD8736" s="153"/>
      <c r="AE8736" s="190"/>
      <c r="AF8736" s="189"/>
      <c r="AG8736" s="190"/>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5"/>
      <c r="Y8737" s="171"/>
      <c r="Z8737" s="172"/>
      <c r="AA8737" s="209"/>
      <c r="AB8737" s="189"/>
      <c r="AC8737" s="153"/>
      <c r="AD8737" s="153"/>
      <c r="AE8737" s="190"/>
      <c r="AF8737" s="189"/>
      <c r="AG8737" s="190"/>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5"/>
      <c r="Y8738" s="171"/>
      <c r="Z8738" s="172"/>
      <c r="AA8738" s="209"/>
      <c r="AB8738" s="189"/>
      <c r="AC8738" s="153"/>
      <c r="AD8738" s="153"/>
      <c r="AE8738" s="190"/>
      <c r="AF8738" s="189"/>
      <c r="AG8738" s="190"/>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5"/>
      <c r="Y8739" s="171"/>
      <c r="Z8739" s="172"/>
      <c r="AA8739" s="209"/>
      <c r="AB8739" s="189"/>
      <c r="AC8739" s="153"/>
      <c r="AD8739" s="153"/>
      <c r="AE8739" s="190"/>
      <c r="AF8739" s="189"/>
      <c r="AG8739" s="190"/>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5"/>
      <c r="Y8740" s="171"/>
      <c r="Z8740" s="172"/>
      <c r="AA8740" s="209"/>
      <c r="AB8740" s="189"/>
      <c r="AC8740" s="153"/>
      <c r="AD8740" s="153"/>
      <c r="AE8740" s="190"/>
      <c r="AF8740" s="189"/>
      <c r="AG8740" s="190"/>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5"/>
      <c r="Y8741" s="171"/>
      <c r="Z8741" s="172"/>
      <c r="AA8741" s="209"/>
      <c r="AB8741" s="189"/>
      <c r="AC8741" s="153"/>
      <c r="AD8741" s="153"/>
      <c r="AE8741" s="190"/>
      <c r="AF8741" s="189"/>
      <c r="AG8741" s="190"/>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5"/>
      <c r="Y8742" s="171"/>
      <c r="Z8742" s="172"/>
      <c r="AA8742" s="209"/>
      <c r="AB8742" s="189"/>
      <c r="AC8742" s="153"/>
      <c r="AD8742" s="153"/>
      <c r="AE8742" s="190"/>
      <c r="AF8742" s="189"/>
      <c r="AG8742" s="190"/>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5"/>
      <c r="Y8743" s="171"/>
      <c r="Z8743" s="172"/>
      <c r="AA8743" s="209"/>
      <c r="AB8743" s="189"/>
      <c r="AC8743" s="153"/>
      <c r="AD8743" s="153"/>
      <c r="AE8743" s="190"/>
      <c r="AF8743" s="189"/>
      <c r="AG8743" s="190"/>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5"/>
      <c r="Y8744" s="171"/>
      <c r="Z8744" s="172"/>
      <c r="AA8744" s="209"/>
      <c r="AB8744" s="189"/>
      <c r="AC8744" s="153"/>
      <c r="AD8744" s="153"/>
      <c r="AE8744" s="190"/>
      <c r="AF8744" s="189"/>
      <c r="AG8744" s="190"/>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5"/>
      <c r="Y8745" s="171"/>
      <c r="Z8745" s="172"/>
      <c r="AA8745" s="209"/>
      <c r="AB8745" s="189"/>
      <c r="AC8745" s="153"/>
      <c r="AD8745" s="153"/>
      <c r="AE8745" s="190"/>
      <c r="AF8745" s="189"/>
      <c r="AG8745" s="190"/>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5"/>
      <c r="Y8746" s="171"/>
      <c r="Z8746" s="172"/>
      <c r="AA8746" s="209"/>
      <c r="AB8746" s="189"/>
      <c r="AC8746" s="153"/>
      <c r="AD8746" s="153"/>
      <c r="AE8746" s="190"/>
      <c r="AF8746" s="189"/>
      <c r="AG8746" s="190"/>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5"/>
      <c r="Y8747" s="171"/>
      <c r="Z8747" s="172"/>
      <c r="AA8747" s="209"/>
      <c r="AB8747" s="189"/>
      <c r="AC8747" s="153"/>
      <c r="AD8747" s="153"/>
      <c r="AE8747" s="190"/>
      <c r="AF8747" s="189"/>
      <c r="AG8747" s="190"/>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5"/>
      <c r="Y8748" s="171"/>
      <c r="Z8748" s="172"/>
      <c r="AA8748" s="209"/>
      <c r="AB8748" s="189"/>
      <c r="AC8748" s="153"/>
      <c r="AD8748" s="153"/>
      <c r="AE8748" s="190"/>
      <c r="AF8748" s="189"/>
      <c r="AG8748" s="190"/>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5"/>
      <c r="Y8749" s="171"/>
      <c r="Z8749" s="172"/>
      <c r="AA8749" s="209"/>
      <c r="AB8749" s="189"/>
      <c r="AC8749" s="153"/>
      <c r="AD8749" s="153"/>
      <c r="AE8749" s="190"/>
      <c r="AF8749" s="189"/>
      <c r="AG8749" s="190"/>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5"/>
      <c r="Y8750" s="171"/>
      <c r="Z8750" s="172"/>
      <c r="AA8750" s="209"/>
      <c r="AB8750" s="189"/>
      <c r="AC8750" s="153"/>
      <c r="AD8750" s="153"/>
      <c r="AE8750" s="190"/>
      <c r="AF8750" s="189"/>
      <c r="AG8750" s="190"/>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5"/>
      <c r="Y8751" s="171"/>
      <c r="Z8751" s="172"/>
      <c r="AA8751" s="209"/>
      <c r="AB8751" s="189"/>
      <c r="AC8751" s="153"/>
      <c r="AD8751" s="153"/>
      <c r="AE8751" s="190"/>
      <c r="AF8751" s="189"/>
      <c r="AG8751" s="190"/>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5"/>
      <c r="Y8752" s="171"/>
      <c r="Z8752" s="172"/>
      <c r="AA8752" s="209"/>
      <c r="AB8752" s="189"/>
      <c r="AC8752" s="153"/>
      <c r="AD8752" s="153"/>
      <c r="AE8752" s="190"/>
      <c r="AF8752" s="189"/>
      <c r="AG8752" s="190"/>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5"/>
      <c r="Y8753" s="171"/>
      <c r="Z8753" s="172"/>
      <c r="AA8753" s="209"/>
      <c r="AB8753" s="189"/>
      <c r="AC8753" s="153"/>
      <c r="AD8753" s="153"/>
      <c r="AE8753" s="190"/>
      <c r="AF8753" s="189"/>
      <c r="AG8753" s="190"/>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5"/>
      <c r="Y8754" s="171"/>
      <c r="Z8754" s="172"/>
      <c r="AA8754" s="209"/>
      <c r="AB8754" s="189"/>
      <c r="AC8754" s="153"/>
      <c r="AD8754" s="153"/>
      <c r="AE8754" s="190"/>
      <c r="AF8754" s="189"/>
      <c r="AG8754" s="190"/>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5"/>
      <c r="Y8755" s="171"/>
      <c r="Z8755" s="172"/>
      <c r="AA8755" s="209"/>
      <c r="AB8755" s="189"/>
      <c r="AC8755" s="153"/>
      <c r="AD8755" s="153"/>
      <c r="AE8755" s="190"/>
      <c r="AF8755" s="189"/>
      <c r="AG8755" s="190"/>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5"/>
      <c r="Y8756" s="171"/>
      <c r="Z8756" s="172"/>
      <c r="AA8756" s="209"/>
      <c r="AB8756" s="189"/>
      <c r="AC8756" s="153"/>
      <c r="AD8756" s="153"/>
      <c r="AE8756" s="190"/>
      <c r="AF8756" s="189"/>
      <c r="AG8756" s="190"/>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5"/>
      <c r="Y8757" s="171"/>
      <c r="Z8757" s="172"/>
      <c r="AA8757" s="209"/>
      <c r="AB8757" s="189"/>
      <c r="AC8757" s="153"/>
      <c r="AD8757" s="153"/>
      <c r="AE8757" s="190"/>
      <c r="AF8757" s="189"/>
      <c r="AG8757" s="190"/>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5"/>
      <c r="Y8758" s="171"/>
      <c r="Z8758" s="172"/>
      <c r="AA8758" s="209"/>
      <c r="AB8758" s="189"/>
      <c r="AC8758" s="153"/>
      <c r="AD8758" s="153"/>
      <c r="AE8758" s="190"/>
      <c r="AF8758" s="189"/>
      <c r="AG8758" s="190"/>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5"/>
      <c r="Y8759" s="171"/>
      <c r="Z8759" s="172"/>
      <c r="AA8759" s="209"/>
      <c r="AB8759" s="189"/>
      <c r="AC8759" s="153"/>
      <c r="AD8759" s="153"/>
      <c r="AE8759" s="190"/>
      <c r="AF8759" s="189"/>
      <c r="AG8759" s="190"/>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5"/>
      <c r="Y8760" s="171"/>
      <c r="Z8760" s="172"/>
      <c r="AA8760" s="209"/>
      <c r="AB8760" s="189"/>
      <c r="AC8760" s="153"/>
      <c r="AD8760" s="153"/>
      <c r="AE8760" s="190"/>
      <c r="AF8760" s="189"/>
      <c r="AG8760" s="190"/>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5"/>
      <c r="Y8761" s="171"/>
      <c r="Z8761" s="172"/>
      <c r="AA8761" s="209"/>
      <c r="AB8761" s="189"/>
      <c r="AC8761" s="153"/>
      <c r="AD8761" s="153"/>
      <c r="AE8761" s="190"/>
      <c r="AF8761" s="189"/>
      <c r="AG8761" s="190"/>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5"/>
      <c r="Y8762" s="171"/>
      <c r="Z8762" s="172"/>
      <c r="AA8762" s="209"/>
      <c r="AB8762" s="189"/>
      <c r="AC8762" s="153"/>
      <c r="AD8762" s="153"/>
      <c r="AE8762" s="190"/>
      <c r="AF8762" s="189"/>
      <c r="AG8762" s="190"/>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5"/>
      <c r="Y8763" s="171"/>
      <c r="Z8763" s="172"/>
      <c r="AA8763" s="209"/>
      <c r="AB8763" s="189"/>
      <c r="AC8763" s="153"/>
      <c r="AD8763" s="153"/>
      <c r="AE8763" s="190"/>
      <c r="AF8763" s="189"/>
      <c r="AG8763" s="190"/>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5"/>
      <c r="Y8764" s="171"/>
      <c r="Z8764" s="172"/>
      <c r="AA8764" s="209"/>
      <c r="AB8764" s="189"/>
      <c r="AC8764" s="153"/>
      <c r="AD8764" s="153"/>
      <c r="AE8764" s="190"/>
      <c r="AF8764" s="189"/>
      <c r="AG8764" s="190"/>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5"/>
      <c r="Y8765" s="171"/>
      <c r="Z8765" s="172"/>
      <c r="AA8765" s="209"/>
      <c r="AB8765" s="189"/>
      <c r="AC8765" s="153"/>
      <c r="AD8765" s="153"/>
      <c r="AE8765" s="190"/>
      <c r="AF8765" s="189"/>
      <c r="AG8765" s="190"/>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5"/>
      <c r="Y8766" s="171"/>
      <c r="Z8766" s="172"/>
      <c r="AA8766" s="209"/>
      <c r="AB8766" s="189"/>
      <c r="AC8766" s="153"/>
      <c r="AD8766" s="153"/>
      <c r="AE8766" s="190"/>
      <c r="AF8766" s="189"/>
      <c r="AG8766" s="190"/>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5"/>
      <c r="Y8767" s="171"/>
      <c r="Z8767" s="172"/>
      <c r="AA8767" s="209"/>
      <c r="AB8767" s="189"/>
      <c r="AC8767" s="153"/>
      <c r="AD8767" s="153"/>
      <c r="AE8767" s="190"/>
      <c r="AF8767" s="189"/>
      <c r="AG8767" s="190"/>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5"/>
      <c r="Y8768" s="171"/>
      <c r="Z8768" s="172"/>
      <c r="AA8768" s="209"/>
      <c r="AB8768" s="189"/>
      <c r="AC8768" s="153"/>
      <c r="AD8768" s="153"/>
      <c r="AE8768" s="190"/>
      <c r="AF8768" s="189"/>
      <c r="AG8768" s="190"/>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5"/>
      <c r="Y8769" s="171"/>
      <c r="Z8769" s="172"/>
      <c r="AA8769" s="209"/>
      <c r="AB8769" s="189"/>
      <c r="AC8769" s="153"/>
      <c r="AD8769" s="153"/>
      <c r="AE8769" s="190"/>
      <c r="AF8769" s="189"/>
      <c r="AG8769" s="190"/>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5"/>
      <c r="Y8770" s="171"/>
      <c r="Z8770" s="172"/>
      <c r="AA8770" s="209"/>
      <c r="AB8770" s="189"/>
      <c r="AC8770" s="153"/>
      <c r="AD8770" s="153"/>
      <c r="AE8770" s="190"/>
      <c r="AF8770" s="189"/>
      <c r="AG8770" s="190"/>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5"/>
      <c r="Y8771" s="171"/>
      <c r="Z8771" s="172"/>
      <c r="AA8771" s="209"/>
      <c r="AB8771" s="189"/>
      <c r="AC8771" s="153"/>
      <c r="AD8771" s="153"/>
      <c r="AE8771" s="190"/>
      <c r="AF8771" s="189"/>
      <c r="AG8771" s="190"/>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5"/>
      <c r="Y8772" s="171"/>
      <c r="Z8772" s="172"/>
      <c r="AA8772" s="209"/>
      <c r="AB8772" s="189"/>
      <c r="AC8772" s="153"/>
      <c r="AD8772" s="153"/>
      <c r="AE8772" s="190"/>
      <c r="AF8772" s="189"/>
      <c r="AG8772" s="190"/>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5"/>
      <c r="Y8773" s="171"/>
      <c r="Z8773" s="172"/>
      <c r="AA8773" s="209"/>
      <c r="AB8773" s="189"/>
      <c r="AC8773" s="153"/>
      <c r="AD8773" s="153"/>
      <c r="AE8773" s="190"/>
      <c r="AF8773" s="189"/>
      <c r="AG8773" s="190"/>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5"/>
      <c r="Y8774" s="171"/>
      <c r="Z8774" s="172"/>
      <c r="AA8774" s="209"/>
      <c r="AB8774" s="189"/>
      <c r="AC8774" s="153"/>
      <c r="AD8774" s="153"/>
      <c r="AE8774" s="190"/>
      <c r="AF8774" s="189"/>
      <c r="AG8774" s="190"/>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5"/>
      <c r="Y8775" s="171"/>
      <c r="Z8775" s="172"/>
      <c r="AA8775" s="209"/>
      <c r="AB8775" s="189"/>
      <c r="AC8775" s="153"/>
      <c r="AD8775" s="153"/>
      <c r="AE8775" s="190"/>
      <c r="AF8775" s="189"/>
      <c r="AG8775" s="190"/>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5"/>
      <c r="Y8776" s="171"/>
      <c r="Z8776" s="172"/>
      <c r="AA8776" s="209"/>
      <c r="AB8776" s="189"/>
      <c r="AC8776" s="153"/>
      <c r="AD8776" s="153"/>
      <c r="AE8776" s="190"/>
      <c r="AF8776" s="189"/>
      <c r="AG8776" s="190"/>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5"/>
      <c r="Y8777" s="171"/>
      <c r="Z8777" s="172"/>
      <c r="AA8777" s="209"/>
      <c r="AB8777" s="189"/>
      <c r="AC8777" s="153"/>
      <c r="AD8777" s="153"/>
      <c r="AE8777" s="190"/>
      <c r="AF8777" s="189"/>
      <c r="AG8777" s="190"/>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5"/>
      <c r="Y8778" s="171"/>
      <c r="Z8778" s="172"/>
      <c r="AA8778" s="209"/>
      <c r="AB8778" s="189"/>
      <c r="AC8778" s="153"/>
      <c r="AD8778" s="153"/>
      <c r="AE8778" s="190"/>
      <c r="AF8778" s="189"/>
      <c r="AG8778" s="190"/>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5"/>
      <c r="Y8779" s="171"/>
      <c r="Z8779" s="172"/>
      <c r="AA8779" s="209"/>
      <c r="AB8779" s="189"/>
      <c r="AC8779" s="153"/>
      <c r="AD8779" s="153"/>
      <c r="AE8779" s="190"/>
      <c r="AF8779" s="189"/>
      <c r="AG8779" s="190"/>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5"/>
      <c r="Y8780" s="171"/>
      <c r="Z8780" s="172"/>
      <c r="AA8780" s="209"/>
      <c r="AB8780" s="189"/>
      <c r="AC8780" s="153"/>
      <c r="AD8780" s="153"/>
      <c r="AE8780" s="190"/>
      <c r="AF8780" s="189"/>
      <c r="AG8780" s="190"/>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5"/>
      <c r="Y8781" s="171"/>
      <c r="Z8781" s="172"/>
      <c r="AA8781" s="209"/>
      <c r="AB8781" s="189"/>
      <c r="AC8781" s="153"/>
      <c r="AD8781" s="153"/>
      <c r="AE8781" s="190"/>
      <c r="AF8781" s="189"/>
      <c r="AG8781" s="190"/>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5"/>
      <c r="Y8782" s="171"/>
      <c r="Z8782" s="172"/>
      <c r="AA8782" s="209"/>
      <c r="AB8782" s="189"/>
      <c r="AC8782" s="153"/>
      <c r="AD8782" s="153"/>
      <c r="AE8782" s="190"/>
      <c r="AF8782" s="189"/>
      <c r="AG8782" s="190"/>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5"/>
      <c r="Y8783" s="171"/>
      <c r="Z8783" s="172"/>
      <c r="AA8783" s="209"/>
      <c r="AB8783" s="189"/>
      <c r="AC8783" s="153"/>
      <c r="AD8783" s="153"/>
      <c r="AE8783" s="190"/>
      <c r="AF8783" s="189"/>
      <c r="AG8783" s="190"/>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5"/>
      <c r="Y8784" s="171"/>
      <c r="Z8784" s="172"/>
      <c r="AA8784" s="209"/>
      <c r="AB8784" s="189"/>
      <c r="AC8784" s="153"/>
      <c r="AD8784" s="153"/>
      <c r="AE8784" s="190"/>
      <c r="AF8784" s="189"/>
      <c r="AG8784" s="190"/>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5"/>
      <c r="Y8785" s="171"/>
      <c r="Z8785" s="172"/>
      <c r="AA8785" s="209"/>
      <c r="AB8785" s="189"/>
      <c r="AC8785" s="153"/>
      <c r="AD8785" s="153"/>
      <c r="AE8785" s="190"/>
      <c r="AF8785" s="189"/>
      <c r="AG8785" s="190"/>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5"/>
      <c r="Y8786" s="171"/>
      <c r="Z8786" s="172"/>
      <c r="AA8786" s="209"/>
      <c r="AB8786" s="189"/>
      <c r="AC8786" s="153"/>
      <c r="AD8786" s="153"/>
      <c r="AE8786" s="190"/>
      <c r="AF8786" s="189"/>
      <c r="AG8786" s="190"/>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5"/>
      <c r="Y8787" s="171"/>
      <c r="Z8787" s="172"/>
      <c r="AA8787" s="209"/>
      <c r="AB8787" s="189"/>
      <c r="AC8787" s="153"/>
      <c r="AD8787" s="153"/>
      <c r="AE8787" s="190"/>
      <c r="AF8787" s="189"/>
      <c r="AG8787" s="190"/>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5"/>
      <c r="Y8788" s="171"/>
      <c r="Z8788" s="172"/>
      <c r="AA8788" s="209"/>
      <c r="AB8788" s="189"/>
      <c r="AC8788" s="153"/>
      <c r="AD8788" s="153"/>
      <c r="AE8788" s="190"/>
      <c r="AF8788" s="189"/>
      <c r="AG8788" s="190"/>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5"/>
      <c r="Y8789" s="171"/>
      <c r="Z8789" s="172"/>
      <c r="AA8789" s="209"/>
      <c r="AB8789" s="189"/>
      <c r="AC8789" s="153"/>
      <c r="AD8789" s="153"/>
      <c r="AE8789" s="190"/>
      <c r="AF8789" s="189"/>
      <c r="AG8789" s="190"/>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5"/>
      <c r="Y8790" s="171"/>
      <c r="Z8790" s="172"/>
      <c r="AA8790" s="209"/>
      <c r="AB8790" s="189"/>
      <c r="AC8790" s="153"/>
      <c r="AD8790" s="153"/>
      <c r="AE8790" s="190"/>
      <c r="AF8790" s="189"/>
      <c r="AG8790" s="190"/>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5"/>
      <c r="Y8791" s="171"/>
      <c r="Z8791" s="172"/>
      <c r="AA8791" s="209"/>
      <c r="AB8791" s="189"/>
      <c r="AC8791" s="153"/>
      <c r="AD8791" s="153"/>
      <c r="AE8791" s="190"/>
      <c r="AF8791" s="189"/>
      <c r="AG8791" s="190"/>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5"/>
      <c r="Y8792" s="171"/>
      <c r="Z8792" s="172"/>
      <c r="AA8792" s="209"/>
      <c r="AB8792" s="189"/>
      <c r="AC8792" s="153"/>
      <c r="AD8792" s="153"/>
      <c r="AE8792" s="190"/>
      <c r="AF8792" s="189"/>
      <c r="AG8792" s="190"/>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5"/>
      <c r="Y8793" s="171"/>
      <c r="Z8793" s="172"/>
      <c r="AA8793" s="209"/>
      <c r="AB8793" s="189"/>
      <c r="AC8793" s="153"/>
      <c r="AD8793" s="153"/>
      <c r="AE8793" s="190"/>
      <c r="AF8793" s="189"/>
      <c r="AG8793" s="190"/>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5"/>
      <c r="Y8794" s="171"/>
      <c r="Z8794" s="172"/>
      <c r="AA8794" s="209"/>
      <c r="AB8794" s="189"/>
      <c r="AC8794" s="153"/>
      <c r="AD8794" s="153"/>
      <c r="AE8794" s="190"/>
      <c r="AF8794" s="189"/>
      <c r="AG8794" s="190"/>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5"/>
      <c r="Y8795" s="171"/>
      <c r="Z8795" s="172"/>
      <c r="AA8795" s="209"/>
      <c r="AB8795" s="189"/>
      <c r="AC8795" s="153"/>
      <c r="AD8795" s="153"/>
      <c r="AE8795" s="190"/>
      <c r="AF8795" s="189"/>
      <c r="AG8795" s="190"/>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5"/>
      <c r="Y8796" s="171"/>
      <c r="Z8796" s="172"/>
      <c r="AA8796" s="209"/>
      <c r="AB8796" s="189"/>
      <c r="AC8796" s="153"/>
      <c r="AD8796" s="153"/>
      <c r="AE8796" s="190"/>
      <c r="AF8796" s="189"/>
      <c r="AG8796" s="190"/>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5"/>
      <c r="Y8797" s="171"/>
      <c r="Z8797" s="172"/>
      <c r="AA8797" s="209"/>
      <c r="AB8797" s="189"/>
      <c r="AC8797" s="153"/>
      <c r="AD8797" s="153"/>
      <c r="AE8797" s="190"/>
      <c r="AF8797" s="189"/>
      <c r="AG8797" s="190"/>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5"/>
      <c r="Y8798" s="171"/>
      <c r="Z8798" s="172"/>
      <c r="AA8798" s="209"/>
      <c r="AB8798" s="189"/>
      <c r="AC8798" s="153"/>
      <c r="AD8798" s="153"/>
      <c r="AE8798" s="190"/>
      <c r="AF8798" s="189"/>
      <c r="AG8798" s="190"/>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5"/>
      <c r="Y8799" s="171"/>
      <c r="Z8799" s="172"/>
      <c r="AA8799" s="209"/>
      <c r="AB8799" s="189"/>
      <c r="AC8799" s="153"/>
      <c r="AD8799" s="153"/>
      <c r="AE8799" s="190"/>
      <c r="AF8799" s="189"/>
      <c r="AG8799" s="190"/>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5"/>
      <c r="Y8800" s="171"/>
      <c r="Z8800" s="172"/>
      <c r="AA8800" s="209"/>
      <c r="AB8800" s="189"/>
      <c r="AC8800" s="153"/>
      <c r="AD8800" s="153"/>
      <c r="AE8800" s="190"/>
      <c r="AF8800" s="189"/>
      <c r="AG8800" s="190"/>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5"/>
      <c r="Y8801" s="171"/>
      <c r="Z8801" s="172"/>
      <c r="AA8801" s="209"/>
      <c r="AB8801" s="189"/>
      <c r="AC8801" s="153"/>
      <c r="AD8801" s="153"/>
      <c r="AE8801" s="190"/>
      <c r="AF8801" s="189"/>
      <c r="AG8801" s="190"/>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5"/>
      <c r="Y8802" s="171"/>
      <c r="Z8802" s="172"/>
      <c r="AA8802" s="209"/>
      <c r="AB8802" s="189"/>
      <c r="AC8802" s="153"/>
      <c r="AD8802" s="153"/>
      <c r="AE8802" s="190"/>
      <c r="AF8802" s="189"/>
      <c r="AG8802" s="190"/>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5"/>
      <c r="Y8803" s="171"/>
      <c r="Z8803" s="172"/>
      <c r="AA8803" s="209"/>
      <c r="AB8803" s="189"/>
      <c r="AC8803" s="153"/>
      <c r="AD8803" s="153"/>
      <c r="AE8803" s="190"/>
      <c r="AF8803" s="189"/>
      <c r="AG8803" s="190"/>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5"/>
      <c r="Y8804" s="171"/>
      <c r="Z8804" s="172"/>
      <c r="AA8804" s="209"/>
      <c r="AB8804" s="189"/>
      <c r="AC8804" s="153"/>
      <c r="AD8804" s="153"/>
      <c r="AE8804" s="190"/>
      <c r="AF8804" s="189"/>
      <c r="AG8804" s="190"/>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5"/>
      <c r="Y8805" s="171"/>
      <c r="Z8805" s="172"/>
      <c r="AA8805" s="209"/>
      <c r="AB8805" s="189"/>
      <c r="AC8805" s="153"/>
      <c r="AD8805" s="153"/>
      <c r="AE8805" s="190"/>
      <c r="AF8805" s="189"/>
      <c r="AG8805" s="190"/>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5"/>
      <c r="Y8806" s="171"/>
      <c r="Z8806" s="172"/>
      <c r="AA8806" s="209"/>
      <c r="AB8806" s="189"/>
      <c r="AC8806" s="153"/>
      <c r="AD8806" s="153"/>
      <c r="AE8806" s="190"/>
      <c r="AF8806" s="189"/>
      <c r="AG8806" s="190"/>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5"/>
      <c r="Y8807" s="171"/>
      <c r="Z8807" s="172"/>
      <c r="AA8807" s="209"/>
      <c r="AB8807" s="189"/>
      <c r="AC8807" s="153"/>
      <c r="AD8807" s="153"/>
      <c r="AE8807" s="190"/>
      <c r="AF8807" s="189"/>
      <c r="AG8807" s="190"/>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5"/>
      <c r="Y8808" s="171"/>
      <c r="Z8808" s="172"/>
      <c r="AA8808" s="209"/>
      <c r="AB8808" s="189"/>
      <c r="AC8808" s="153"/>
      <c r="AD8808" s="153"/>
      <c r="AE8808" s="190"/>
      <c r="AF8808" s="189"/>
      <c r="AG8808" s="190"/>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5"/>
      <c r="Y8809" s="171"/>
      <c r="Z8809" s="172"/>
      <c r="AA8809" s="209"/>
      <c r="AB8809" s="189"/>
      <c r="AC8809" s="153"/>
      <c r="AD8809" s="153"/>
      <c r="AE8809" s="190"/>
      <c r="AF8809" s="189"/>
      <c r="AG8809" s="190"/>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5"/>
      <c r="Y8810" s="171"/>
      <c r="Z8810" s="172"/>
      <c r="AA8810" s="209"/>
      <c r="AB8810" s="189"/>
      <c r="AC8810" s="153"/>
      <c r="AD8810" s="153"/>
      <c r="AE8810" s="190"/>
      <c r="AF8810" s="189"/>
      <c r="AG8810" s="190"/>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5"/>
      <c r="Y8811" s="171"/>
      <c r="Z8811" s="172"/>
      <c r="AA8811" s="209"/>
      <c r="AB8811" s="189"/>
      <c r="AC8811" s="153"/>
      <c r="AD8811" s="153"/>
      <c r="AE8811" s="190"/>
      <c r="AF8811" s="189"/>
      <c r="AG8811" s="190"/>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5"/>
      <c r="Y8812" s="171"/>
      <c r="Z8812" s="172"/>
      <c r="AA8812" s="209"/>
      <c r="AB8812" s="189"/>
      <c r="AC8812" s="153"/>
      <c r="AD8812" s="153"/>
      <c r="AE8812" s="190"/>
      <c r="AF8812" s="189"/>
      <c r="AG8812" s="190"/>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5"/>
      <c r="Y8813" s="171"/>
      <c r="Z8813" s="172"/>
      <c r="AA8813" s="209"/>
      <c r="AB8813" s="189"/>
      <c r="AC8813" s="153"/>
      <c r="AD8813" s="153"/>
      <c r="AE8813" s="190"/>
      <c r="AF8813" s="189"/>
      <c r="AG8813" s="190"/>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5"/>
      <c r="Y8814" s="171"/>
      <c r="Z8814" s="172"/>
      <c r="AA8814" s="209"/>
      <c r="AB8814" s="189"/>
      <c r="AC8814" s="153"/>
      <c r="AD8814" s="153"/>
      <c r="AE8814" s="190"/>
      <c r="AF8814" s="189"/>
      <c r="AG8814" s="190"/>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5"/>
      <c r="Y8815" s="171"/>
      <c r="Z8815" s="172"/>
      <c r="AA8815" s="209"/>
      <c r="AB8815" s="189"/>
      <c r="AC8815" s="153"/>
      <c r="AD8815" s="153"/>
      <c r="AE8815" s="190"/>
      <c r="AF8815" s="189"/>
      <c r="AG8815" s="190"/>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5"/>
      <c r="Y8816" s="171"/>
      <c r="Z8816" s="172"/>
      <c r="AA8816" s="209"/>
      <c r="AB8816" s="189"/>
      <c r="AC8816" s="153"/>
      <c r="AD8816" s="153"/>
      <c r="AE8816" s="190"/>
      <c r="AF8816" s="189"/>
      <c r="AG8816" s="190"/>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5"/>
      <c r="Y8817" s="171"/>
      <c r="Z8817" s="172"/>
      <c r="AA8817" s="209"/>
      <c r="AB8817" s="189"/>
      <c r="AC8817" s="153"/>
      <c r="AD8817" s="153"/>
      <c r="AE8817" s="190"/>
      <c r="AF8817" s="189"/>
      <c r="AG8817" s="190"/>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5"/>
      <c r="Y8818" s="171"/>
      <c r="Z8818" s="172"/>
      <c r="AA8818" s="209"/>
      <c r="AB8818" s="189"/>
      <c r="AC8818" s="153"/>
      <c r="AD8818" s="153"/>
      <c r="AE8818" s="190"/>
      <c r="AF8818" s="189"/>
      <c r="AG8818" s="190"/>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5"/>
      <c r="Y8819" s="171"/>
      <c r="Z8819" s="172"/>
      <c r="AA8819" s="209"/>
      <c r="AB8819" s="189"/>
      <c r="AC8819" s="153"/>
      <c r="AD8819" s="153"/>
      <c r="AE8819" s="190"/>
      <c r="AF8819" s="189"/>
      <c r="AG8819" s="190"/>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5"/>
      <c r="Y8820" s="171"/>
      <c r="Z8820" s="172"/>
      <c r="AA8820" s="209"/>
      <c r="AB8820" s="189"/>
      <c r="AC8820" s="153"/>
      <c r="AD8820" s="153"/>
      <c r="AE8820" s="190"/>
      <c r="AF8820" s="189"/>
      <c r="AG8820" s="190"/>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5"/>
      <c r="Y8821" s="171"/>
      <c r="Z8821" s="172"/>
      <c r="AA8821" s="209"/>
      <c r="AB8821" s="189"/>
      <c r="AC8821" s="153"/>
      <c r="AD8821" s="153"/>
      <c r="AE8821" s="190"/>
      <c r="AF8821" s="189"/>
      <c r="AG8821" s="190"/>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5"/>
      <c r="Y8822" s="171"/>
      <c r="Z8822" s="172"/>
      <c r="AA8822" s="209"/>
      <c r="AB8822" s="189"/>
      <c r="AC8822" s="153"/>
      <c r="AD8822" s="153"/>
      <c r="AE8822" s="190"/>
      <c r="AF8822" s="189"/>
      <c r="AG8822" s="190"/>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5"/>
      <c r="Y8823" s="171"/>
      <c r="Z8823" s="172"/>
      <c r="AA8823" s="209"/>
      <c r="AB8823" s="189"/>
      <c r="AC8823" s="153"/>
      <c r="AD8823" s="153"/>
      <c r="AE8823" s="190"/>
      <c r="AF8823" s="189"/>
      <c r="AG8823" s="190"/>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5"/>
      <c r="Y8824" s="171"/>
      <c r="Z8824" s="172"/>
      <c r="AA8824" s="209"/>
      <c r="AB8824" s="189"/>
      <c r="AC8824" s="153"/>
      <c r="AD8824" s="153"/>
      <c r="AE8824" s="190"/>
      <c r="AF8824" s="189"/>
      <c r="AG8824" s="190"/>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5"/>
      <c r="Y8825" s="171"/>
      <c r="Z8825" s="172"/>
      <c r="AA8825" s="209"/>
      <c r="AB8825" s="189"/>
      <c r="AC8825" s="153"/>
      <c r="AD8825" s="153"/>
      <c r="AE8825" s="190"/>
      <c r="AF8825" s="189"/>
      <c r="AG8825" s="190"/>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5"/>
      <c r="Y8826" s="171"/>
      <c r="Z8826" s="172"/>
      <c r="AA8826" s="209"/>
      <c r="AB8826" s="189"/>
      <c r="AC8826" s="153"/>
      <c r="AD8826" s="153"/>
      <c r="AE8826" s="190"/>
      <c r="AF8826" s="189"/>
      <c r="AG8826" s="190"/>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5"/>
      <c r="Y8827" s="171"/>
      <c r="Z8827" s="172"/>
      <c r="AA8827" s="209"/>
      <c r="AB8827" s="189"/>
      <c r="AC8827" s="153"/>
      <c r="AD8827" s="153"/>
      <c r="AE8827" s="190"/>
      <c r="AF8827" s="189"/>
      <c r="AG8827" s="190"/>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5"/>
      <c r="Y8828" s="171"/>
      <c r="Z8828" s="172"/>
      <c r="AA8828" s="209"/>
      <c r="AB8828" s="189"/>
      <c r="AC8828" s="153"/>
      <c r="AD8828" s="153"/>
      <c r="AE8828" s="190"/>
      <c r="AF8828" s="189"/>
      <c r="AG8828" s="190"/>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5"/>
      <c r="Y8829" s="171"/>
      <c r="Z8829" s="172"/>
      <c r="AA8829" s="209"/>
      <c r="AB8829" s="189"/>
      <c r="AC8829" s="153"/>
      <c r="AD8829" s="153"/>
      <c r="AE8829" s="190"/>
      <c r="AF8829" s="189"/>
      <c r="AG8829" s="190"/>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5"/>
      <c r="Y8830" s="171"/>
      <c r="Z8830" s="172"/>
      <c r="AA8830" s="209"/>
      <c r="AB8830" s="189"/>
      <c r="AC8830" s="153"/>
      <c r="AD8830" s="153"/>
      <c r="AE8830" s="190"/>
      <c r="AF8830" s="189"/>
      <c r="AG8830" s="190"/>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5"/>
      <c r="Y8831" s="171"/>
      <c r="Z8831" s="172"/>
      <c r="AA8831" s="209"/>
      <c r="AB8831" s="189"/>
      <c r="AC8831" s="153"/>
      <c r="AD8831" s="153"/>
      <c r="AE8831" s="190"/>
      <c r="AF8831" s="189"/>
      <c r="AG8831" s="190"/>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5"/>
      <c r="Y8832" s="171"/>
      <c r="Z8832" s="172"/>
      <c r="AA8832" s="209"/>
      <c r="AB8832" s="189"/>
      <c r="AC8832" s="153"/>
      <c r="AD8832" s="153"/>
      <c r="AE8832" s="190"/>
      <c r="AF8832" s="189"/>
      <c r="AG8832" s="190"/>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5"/>
      <c r="Y8833" s="171"/>
      <c r="Z8833" s="172"/>
      <c r="AA8833" s="209"/>
      <c r="AB8833" s="189"/>
      <c r="AC8833" s="153"/>
      <c r="AD8833" s="153"/>
      <c r="AE8833" s="190"/>
      <c r="AF8833" s="189"/>
      <c r="AG8833" s="190"/>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5"/>
      <c r="Y8834" s="171"/>
      <c r="Z8834" s="172"/>
      <c r="AA8834" s="209"/>
      <c r="AB8834" s="189"/>
      <c r="AC8834" s="153"/>
      <c r="AD8834" s="153"/>
      <c r="AE8834" s="190"/>
      <c r="AF8834" s="189"/>
      <c r="AG8834" s="190"/>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5"/>
      <c r="Y8835" s="171"/>
      <c r="Z8835" s="172"/>
      <c r="AA8835" s="209"/>
      <c r="AB8835" s="189"/>
      <c r="AC8835" s="153"/>
      <c r="AD8835" s="153"/>
      <c r="AE8835" s="190"/>
      <c r="AF8835" s="189"/>
      <c r="AG8835" s="190"/>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5"/>
      <c r="Y8836" s="171"/>
      <c r="Z8836" s="172"/>
      <c r="AA8836" s="209"/>
      <c r="AB8836" s="189"/>
      <c r="AC8836" s="153"/>
      <c r="AD8836" s="153"/>
      <c r="AE8836" s="190"/>
      <c r="AF8836" s="189"/>
      <c r="AG8836" s="190"/>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5"/>
      <c r="Y8837" s="171"/>
      <c r="Z8837" s="172"/>
      <c r="AA8837" s="209"/>
      <c r="AB8837" s="189"/>
      <c r="AC8837" s="153"/>
      <c r="AD8837" s="153"/>
      <c r="AE8837" s="190"/>
      <c r="AF8837" s="189"/>
      <c r="AG8837" s="190"/>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5"/>
      <c r="Y8838" s="171"/>
      <c r="Z8838" s="172"/>
      <c r="AA8838" s="209"/>
      <c r="AB8838" s="189"/>
      <c r="AC8838" s="153"/>
      <c r="AD8838" s="153"/>
      <c r="AE8838" s="190"/>
      <c r="AF8838" s="189"/>
      <c r="AG8838" s="190"/>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5"/>
      <c r="Y8839" s="171"/>
      <c r="Z8839" s="172"/>
      <c r="AA8839" s="209"/>
      <c r="AB8839" s="189"/>
      <c r="AC8839" s="153"/>
      <c r="AD8839" s="153"/>
      <c r="AE8839" s="190"/>
      <c r="AF8839" s="189"/>
      <c r="AG8839" s="190"/>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5"/>
      <c r="Y8840" s="171"/>
      <c r="Z8840" s="172"/>
      <c r="AA8840" s="209"/>
      <c r="AB8840" s="189"/>
      <c r="AC8840" s="153"/>
      <c r="AD8840" s="153"/>
      <c r="AE8840" s="190"/>
      <c r="AF8840" s="189"/>
      <c r="AG8840" s="190"/>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5"/>
      <c r="Y8841" s="171"/>
      <c r="Z8841" s="172"/>
      <c r="AA8841" s="209"/>
      <c r="AB8841" s="189"/>
      <c r="AC8841" s="153"/>
      <c r="AD8841" s="153"/>
      <c r="AE8841" s="190"/>
      <c r="AF8841" s="189"/>
      <c r="AG8841" s="190"/>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5"/>
      <c r="Y8842" s="171"/>
      <c r="Z8842" s="172"/>
      <c r="AA8842" s="209"/>
      <c r="AB8842" s="189"/>
      <c r="AC8842" s="153"/>
      <c r="AD8842" s="153"/>
      <c r="AE8842" s="190"/>
      <c r="AF8842" s="189"/>
      <c r="AG8842" s="190"/>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5"/>
      <c r="Y8843" s="171"/>
      <c r="Z8843" s="172"/>
      <c r="AA8843" s="209"/>
      <c r="AB8843" s="189"/>
      <c r="AC8843" s="153"/>
      <c r="AD8843" s="153"/>
      <c r="AE8843" s="190"/>
      <c r="AF8843" s="189"/>
      <c r="AG8843" s="190"/>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5"/>
      <c r="Y8844" s="171"/>
      <c r="Z8844" s="172"/>
      <c r="AA8844" s="209"/>
      <c r="AB8844" s="189"/>
      <c r="AC8844" s="153"/>
      <c r="AD8844" s="153"/>
      <c r="AE8844" s="190"/>
      <c r="AF8844" s="189"/>
      <c r="AG8844" s="190"/>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5"/>
      <c r="Y8845" s="171"/>
      <c r="Z8845" s="172"/>
      <c r="AA8845" s="209"/>
      <c r="AB8845" s="189"/>
      <c r="AC8845" s="153"/>
      <c r="AD8845" s="153"/>
      <c r="AE8845" s="190"/>
      <c r="AF8845" s="189"/>
      <c r="AG8845" s="190"/>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5"/>
      <c r="Y8846" s="171"/>
      <c r="Z8846" s="172"/>
      <c r="AA8846" s="209"/>
      <c r="AB8846" s="189"/>
      <c r="AC8846" s="153"/>
      <c r="AD8846" s="153"/>
      <c r="AE8846" s="190"/>
      <c r="AF8846" s="189"/>
      <c r="AG8846" s="190"/>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5"/>
      <c r="Y8847" s="171"/>
      <c r="Z8847" s="172"/>
      <c r="AA8847" s="209"/>
      <c r="AB8847" s="189"/>
      <c r="AC8847" s="153"/>
      <c r="AD8847" s="153"/>
      <c r="AE8847" s="190"/>
      <c r="AF8847" s="189"/>
      <c r="AG8847" s="190"/>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5"/>
      <c r="Y8848" s="171"/>
      <c r="Z8848" s="172"/>
      <c r="AA8848" s="209"/>
      <c r="AB8848" s="189"/>
      <c r="AC8848" s="153"/>
      <c r="AD8848" s="153"/>
      <c r="AE8848" s="190"/>
      <c r="AF8848" s="189"/>
      <c r="AG8848" s="190"/>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5"/>
      <c r="Y8849" s="171"/>
      <c r="Z8849" s="172"/>
      <c r="AA8849" s="209"/>
      <c r="AB8849" s="189"/>
      <c r="AC8849" s="153"/>
      <c r="AD8849" s="153"/>
      <c r="AE8849" s="190"/>
      <c r="AF8849" s="189"/>
      <c r="AG8849" s="190"/>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5"/>
      <c r="Y8850" s="171"/>
      <c r="Z8850" s="172"/>
      <c r="AA8850" s="209"/>
      <c r="AB8850" s="189"/>
      <c r="AC8850" s="153"/>
      <c r="AD8850" s="153"/>
      <c r="AE8850" s="190"/>
      <c r="AF8850" s="189"/>
      <c r="AG8850" s="190"/>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5"/>
      <c r="Y8851" s="171"/>
      <c r="Z8851" s="172"/>
      <c r="AA8851" s="209"/>
      <c r="AB8851" s="189"/>
      <c r="AC8851" s="153"/>
      <c r="AD8851" s="153"/>
      <c r="AE8851" s="190"/>
      <c r="AF8851" s="189"/>
      <c r="AG8851" s="190"/>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5"/>
      <c r="Y8852" s="171"/>
      <c r="Z8852" s="172"/>
      <c r="AA8852" s="209"/>
      <c r="AB8852" s="189"/>
      <c r="AC8852" s="153"/>
      <c r="AD8852" s="153"/>
      <c r="AE8852" s="190"/>
      <c r="AF8852" s="189"/>
      <c r="AG8852" s="190"/>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5"/>
      <c r="Y8853" s="171"/>
      <c r="Z8853" s="172"/>
      <c r="AA8853" s="209"/>
      <c r="AB8853" s="189"/>
      <c r="AC8853" s="153"/>
      <c r="AD8853" s="153"/>
      <c r="AE8853" s="190"/>
      <c r="AF8853" s="189"/>
      <c r="AG8853" s="190"/>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5"/>
      <c r="Y8854" s="171"/>
      <c r="Z8854" s="172"/>
      <c r="AA8854" s="209"/>
      <c r="AB8854" s="189"/>
      <c r="AC8854" s="153"/>
      <c r="AD8854" s="153"/>
      <c r="AE8854" s="190"/>
      <c r="AF8854" s="189"/>
      <c r="AG8854" s="190"/>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5"/>
      <c r="Y8855" s="171"/>
      <c r="Z8855" s="172"/>
      <c r="AA8855" s="209"/>
      <c r="AB8855" s="189"/>
      <c r="AC8855" s="153"/>
      <c r="AD8855" s="153"/>
      <c r="AE8855" s="190"/>
      <c r="AF8855" s="189"/>
      <c r="AG8855" s="190"/>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5"/>
      <c r="Y8856" s="171"/>
      <c r="Z8856" s="172"/>
      <c r="AA8856" s="209"/>
      <c r="AB8856" s="189"/>
      <c r="AC8856" s="153"/>
      <c r="AD8856" s="153"/>
      <c r="AE8856" s="190"/>
      <c r="AF8856" s="189"/>
      <c r="AG8856" s="190"/>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5"/>
      <c r="Y8857" s="171"/>
      <c r="Z8857" s="172"/>
      <c r="AA8857" s="209"/>
      <c r="AB8857" s="189"/>
      <c r="AC8857" s="153"/>
      <c r="AD8857" s="153"/>
      <c r="AE8857" s="190"/>
      <c r="AF8857" s="189"/>
      <c r="AG8857" s="190"/>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5"/>
      <c r="Y8858" s="171"/>
      <c r="Z8858" s="172"/>
      <c r="AA8858" s="209"/>
      <c r="AB8858" s="189"/>
      <c r="AC8858" s="153"/>
      <c r="AD8858" s="153"/>
      <c r="AE8858" s="190"/>
      <c r="AF8858" s="189"/>
      <c r="AG8858" s="190"/>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5"/>
      <c r="Y8859" s="171"/>
      <c r="Z8859" s="172"/>
      <c r="AA8859" s="209"/>
      <c r="AB8859" s="189"/>
      <c r="AC8859" s="153"/>
      <c r="AD8859" s="153"/>
      <c r="AE8859" s="190"/>
      <c r="AF8859" s="189"/>
      <c r="AG8859" s="190"/>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5"/>
      <c r="Y8860" s="171"/>
      <c r="Z8860" s="172"/>
      <c r="AA8860" s="209"/>
      <c r="AB8860" s="189"/>
      <c r="AC8860" s="153"/>
      <c r="AD8860" s="153"/>
      <c r="AE8860" s="190"/>
      <c r="AF8860" s="189"/>
      <c r="AG8860" s="190"/>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5"/>
      <c r="Y8861" s="171"/>
      <c r="Z8861" s="172"/>
      <c r="AA8861" s="209"/>
      <c r="AB8861" s="189"/>
      <c r="AC8861" s="153"/>
      <c r="AD8861" s="153"/>
      <c r="AE8861" s="190"/>
      <c r="AF8861" s="189"/>
      <c r="AG8861" s="190"/>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5"/>
      <c r="Y8862" s="171"/>
      <c r="Z8862" s="172"/>
      <c r="AA8862" s="209"/>
      <c r="AB8862" s="189"/>
      <c r="AC8862" s="153"/>
      <c r="AD8862" s="153"/>
      <c r="AE8862" s="190"/>
      <c r="AF8862" s="189"/>
      <c r="AG8862" s="190"/>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5"/>
      <c r="Y8863" s="171"/>
      <c r="Z8863" s="172"/>
      <c r="AA8863" s="209"/>
      <c r="AB8863" s="189"/>
      <c r="AC8863" s="153"/>
      <c r="AD8863" s="153"/>
      <c r="AE8863" s="190"/>
      <c r="AF8863" s="189"/>
      <c r="AG8863" s="190"/>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5"/>
      <c r="Y8864" s="171"/>
      <c r="Z8864" s="172"/>
      <c r="AA8864" s="209"/>
      <c r="AB8864" s="189"/>
      <c r="AC8864" s="153"/>
      <c r="AD8864" s="153"/>
      <c r="AE8864" s="190"/>
      <c r="AF8864" s="189"/>
      <c r="AG8864" s="190"/>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5"/>
      <c r="Y8865" s="171"/>
      <c r="Z8865" s="172"/>
      <c r="AA8865" s="209"/>
      <c r="AB8865" s="189"/>
      <c r="AC8865" s="153"/>
      <c r="AD8865" s="153"/>
      <c r="AE8865" s="190"/>
      <c r="AF8865" s="189"/>
      <c r="AG8865" s="190"/>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5"/>
      <c r="Y8866" s="171"/>
      <c r="Z8866" s="172"/>
      <c r="AA8866" s="209"/>
      <c r="AB8866" s="189"/>
      <c r="AC8866" s="153"/>
      <c r="AD8866" s="153"/>
      <c r="AE8866" s="190"/>
      <c r="AF8866" s="189"/>
      <c r="AG8866" s="190"/>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5"/>
      <c r="Y8867" s="171"/>
      <c r="Z8867" s="172"/>
      <c r="AA8867" s="209"/>
      <c r="AB8867" s="189"/>
      <c r="AC8867" s="153"/>
      <c r="AD8867" s="153"/>
      <c r="AE8867" s="190"/>
      <c r="AF8867" s="189"/>
      <c r="AG8867" s="190"/>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5"/>
      <c r="Y8868" s="171"/>
      <c r="Z8868" s="172"/>
      <c r="AA8868" s="209"/>
      <c r="AB8868" s="189"/>
      <c r="AC8868" s="153"/>
      <c r="AD8868" s="153"/>
      <c r="AE8868" s="190"/>
      <c r="AF8868" s="189"/>
      <c r="AG8868" s="190"/>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5"/>
      <c r="Y8869" s="171"/>
      <c r="Z8869" s="172"/>
      <c r="AA8869" s="209"/>
      <c r="AB8869" s="189"/>
      <c r="AC8869" s="153"/>
      <c r="AD8869" s="153"/>
      <c r="AE8869" s="190"/>
      <c r="AF8869" s="189"/>
      <c r="AG8869" s="190"/>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5"/>
      <c r="Y8870" s="171"/>
      <c r="Z8870" s="172"/>
      <c r="AA8870" s="209"/>
      <c r="AB8870" s="189"/>
      <c r="AC8870" s="153"/>
      <c r="AD8870" s="153"/>
      <c r="AE8870" s="190"/>
      <c r="AF8870" s="189"/>
      <c r="AG8870" s="190"/>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5"/>
      <c r="Y8871" s="171"/>
      <c r="Z8871" s="172"/>
      <c r="AA8871" s="209"/>
      <c r="AB8871" s="189"/>
      <c r="AC8871" s="153"/>
      <c r="AD8871" s="153"/>
      <c r="AE8871" s="190"/>
      <c r="AF8871" s="189"/>
      <c r="AG8871" s="190"/>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5"/>
      <c r="Y8872" s="171"/>
      <c r="Z8872" s="172"/>
      <c r="AA8872" s="209"/>
      <c r="AB8872" s="189"/>
      <c r="AC8872" s="153"/>
      <c r="AD8872" s="153"/>
      <c r="AE8872" s="190"/>
      <c r="AF8872" s="189"/>
      <c r="AG8872" s="190"/>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5"/>
      <c r="Y8873" s="171"/>
      <c r="Z8873" s="172"/>
      <c r="AA8873" s="209"/>
      <c r="AB8873" s="189"/>
      <c r="AC8873" s="153"/>
      <c r="AD8873" s="153"/>
      <c r="AE8873" s="190"/>
      <c r="AF8873" s="189"/>
      <c r="AG8873" s="190"/>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5"/>
      <c r="Y8874" s="171"/>
      <c r="Z8874" s="172"/>
      <c r="AA8874" s="209"/>
      <c r="AB8874" s="189"/>
      <c r="AC8874" s="153"/>
      <c r="AD8874" s="153"/>
      <c r="AE8874" s="190"/>
      <c r="AF8874" s="189"/>
      <c r="AG8874" s="190"/>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5"/>
      <c r="Y8875" s="171"/>
      <c r="Z8875" s="172"/>
      <c r="AA8875" s="209"/>
      <c r="AB8875" s="189"/>
      <c r="AC8875" s="153"/>
      <c r="AD8875" s="153"/>
      <c r="AE8875" s="190"/>
      <c r="AF8875" s="189"/>
      <c r="AG8875" s="190"/>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5"/>
      <c r="Y8876" s="171"/>
      <c r="Z8876" s="172"/>
      <c r="AA8876" s="209"/>
      <c r="AB8876" s="189"/>
      <c r="AC8876" s="153"/>
      <c r="AD8876" s="153"/>
      <c r="AE8876" s="190"/>
      <c r="AF8876" s="189"/>
      <c r="AG8876" s="190"/>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5"/>
      <c r="Y8877" s="171"/>
      <c r="Z8877" s="172"/>
      <c r="AA8877" s="209"/>
      <c r="AB8877" s="189"/>
      <c r="AC8877" s="153"/>
      <c r="AD8877" s="153"/>
      <c r="AE8877" s="190"/>
      <c r="AF8877" s="189"/>
      <c r="AG8877" s="190"/>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5"/>
      <c r="Y8878" s="171"/>
      <c r="Z8878" s="172"/>
      <c r="AA8878" s="209"/>
      <c r="AB8878" s="189"/>
      <c r="AC8878" s="153"/>
      <c r="AD8878" s="153"/>
      <c r="AE8878" s="190"/>
      <c r="AF8878" s="189"/>
      <c r="AG8878" s="190"/>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5"/>
      <c r="Y8879" s="171"/>
      <c r="Z8879" s="172"/>
      <c r="AA8879" s="209"/>
      <c r="AB8879" s="189"/>
      <c r="AC8879" s="153"/>
      <c r="AD8879" s="153"/>
      <c r="AE8879" s="190"/>
      <c r="AF8879" s="189"/>
      <c r="AG8879" s="190"/>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5"/>
      <c r="Y8880" s="171"/>
      <c r="Z8880" s="172"/>
      <c r="AA8880" s="209"/>
      <c r="AB8880" s="189"/>
      <c r="AC8880" s="153"/>
      <c r="AD8880" s="153"/>
      <c r="AE8880" s="190"/>
      <c r="AF8880" s="189"/>
      <c r="AG8880" s="190"/>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5"/>
      <c r="Y8881" s="171"/>
      <c r="Z8881" s="172"/>
      <c r="AA8881" s="209"/>
      <c r="AB8881" s="189"/>
      <c r="AC8881" s="153"/>
      <c r="AD8881" s="153"/>
      <c r="AE8881" s="190"/>
      <c r="AF8881" s="189"/>
      <c r="AG8881" s="190"/>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5"/>
      <c r="Y8882" s="171"/>
      <c r="Z8882" s="172"/>
      <c r="AA8882" s="209"/>
      <c r="AB8882" s="189"/>
      <c r="AC8882" s="153"/>
      <c r="AD8882" s="153"/>
      <c r="AE8882" s="190"/>
      <c r="AF8882" s="189"/>
      <c r="AG8882" s="190"/>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5"/>
      <c r="Y8883" s="171"/>
      <c r="Z8883" s="172"/>
      <c r="AA8883" s="209"/>
      <c r="AB8883" s="189"/>
      <c r="AC8883" s="153"/>
      <c r="AD8883" s="153"/>
      <c r="AE8883" s="190"/>
      <c r="AF8883" s="189"/>
      <c r="AG8883" s="190"/>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5"/>
      <c r="Y8884" s="171"/>
      <c r="Z8884" s="172"/>
      <c r="AA8884" s="209"/>
      <c r="AB8884" s="189"/>
      <c r="AC8884" s="153"/>
      <c r="AD8884" s="153"/>
      <c r="AE8884" s="190"/>
      <c r="AF8884" s="189"/>
      <c r="AG8884" s="190"/>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5"/>
      <c r="Y8885" s="171"/>
      <c r="Z8885" s="172"/>
      <c r="AA8885" s="209"/>
      <c r="AB8885" s="189"/>
      <c r="AC8885" s="153"/>
      <c r="AD8885" s="153"/>
      <c r="AE8885" s="190"/>
      <c r="AF8885" s="189"/>
      <c r="AG8885" s="190"/>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5"/>
      <c r="Y8886" s="171"/>
      <c r="Z8886" s="172"/>
      <c r="AA8886" s="209"/>
      <c r="AB8886" s="189"/>
      <c r="AC8886" s="153"/>
      <c r="AD8886" s="153"/>
      <c r="AE8886" s="190"/>
      <c r="AF8886" s="189"/>
      <c r="AG8886" s="190"/>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5"/>
      <c r="Y8887" s="171"/>
      <c r="Z8887" s="172"/>
      <c r="AA8887" s="209"/>
      <c r="AB8887" s="189"/>
      <c r="AC8887" s="153"/>
      <c r="AD8887" s="153"/>
      <c r="AE8887" s="190"/>
      <c r="AF8887" s="189"/>
      <c r="AG8887" s="190"/>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5"/>
      <c r="Y8888" s="171"/>
      <c r="Z8888" s="172"/>
      <c r="AA8888" s="209"/>
      <c r="AB8888" s="189"/>
      <c r="AC8888" s="153"/>
      <c r="AD8888" s="153"/>
      <c r="AE8888" s="190"/>
      <c r="AF8888" s="189"/>
      <c r="AG8888" s="190"/>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5"/>
      <c r="Y8889" s="171"/>
      <c r="Z8889" s="172"/>
      <c r="AA8889" s="209"/>
      <c r="AB8889" s="189"/>
      <c r="AC8889" s="153"/>
      <c r="AD8889" s="153"/>
      <c r="AE8889" s="190"/>
      <c r="AF8889" s="189"/>
      <c r="AG8889" s="190"/>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5"/>
      <c r="Y8890" s="171"/>
      <c r="Z8890" s="172"/>
      <c r="AA8890" s="209"/>
      <c r="AB8890" s="189"/>
      <c r="AC8890" s="153"/>
      <c r="AD8890" s="153"/>
      <c r="AE8890" s="190"/>
      <c r="AF8890" s="189"/>
      <c r="AG8890" s="190"/>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5"/>
      <c r="Y8891" s="171"/>
      <c r="Z8891" s="172"/>
      <c r="AA8891" s="209"/>
      <c r="AB8891" s="189"/>
      <c r="AC8891" s="153"/>
      <c r="AD8891" s="153"/>
      <c r="AE8891" s="190"/>
      <c r="AF8891" s="189"/>
      <c r="AG8891" s="190"/>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5"/>
      <c r="Y8892" s="171"/>
      <c r="Z8892" s="172"/>
      <c r="AA8892" s="209"/>
      <c r="AB8892" s="189"/>
      <c r="AC8892" s="153"/>
      <c r="AD8892" s="153"/>
      <c r="AE8892" s="190"/>
      <c r="AF8892" s="189"/>
      <c r="AG8892" s="190"/>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5"/>
      <c r="Y8893" s="171"/>
      <c r="Z8893" s="172"/>
      <c r="AA8893" s="209"/>
      <c r="AB8893" s="189"/>
      <c r="AC8893" s="153"/>
      <c r="AD8893" s="153"/>
      <c r="AE8893" s="190"/>
      <c r="AF8893" s="189"/>
      <c r="AG8893" s="190"/>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5"/>
      <c r="Y8894" s="171"/>
      <c r="Z8894" s="172"/>
      <c r="AA8894" s="209"/>
      <c r="AB8894" s="189"/>
      <c r="AC8894" s="153"/>
      <c r="AD8894" s="153"/>
      <c r="AE8894" s="190"/>
      <c r="AF8894" s="189"/>
      <c r="AG8894" s="190"/>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5"/>
      <c r="Y8895" s="171"/>
      <c r="Z8895" s="172"/>
      <c r="AA8895" s="209"/>
      <c r="AB8895" s="189"/>
      <c r="AC8895" s="153"/>
      <c r="AD8895" s="153"/>
      <c r="AE8895" s="190"/>
      <c r="AF8895" s="189"/>
      <c r="AG8895" s="190"/>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5"/>
      <c r="Y8896" s="171"/>
      <c r="Z8896" s="172"/>
      <c r="AA8896" s="209"/>
      <c r="AB8896" s="189"/>
      <c r="AC8896" s="153"/>
      <c r="AD8896" s="153"/>
      <c r="AE8896" s="190"/>
      <c r="AF8896" s="189"/>
      <c r="AG8896" s="190"/>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5"/>
      <c r="Y8897" s="171"/>
      <c r="Z8897" s="172"/>
      <c r="AA8897" s="209"/>
      <c r="AB8897" s="189"/>
      <c r="AC8897" s="153"/>
      <c r="AD8897" s="153"/>
      <c r="AE8897" s="190"/>
      <c r="AF8897" s="189"/>
      <c r="AG8897" s="190"/>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5"/>
      <c r="Y8898" s="171"/>
      <c r="Z8898" s="172"/>
      <c r="AA8898" s="209"/>
      <c r="AB8898" s="189"/>
      <c r="AC8898" s="153"/>
      <c r="AD8898" s="153"/>
      <c r="AE8898" s="190"/>
      <c r="AF8898" s="189"/>
      <c r="AG8898" s="190"/>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5"/>
      <c r="Y8899" s="171"/>
      <c r="Z8899" s="172"/>
      <c r="AA8899" s="209"/>
      <c r="AB8899" s="189"/>
      <c r="AC8899" s="153"/>
      <c r="AD8899" s="153"/>
      <c r="AE8899" s="190"/>
      <c r="AF8899" s="189"/>
      <c r="AG8899" s="190"/>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5"/>
      <c r="Y8900" s="171"/>
      <c r="Z8900" s="172"/>
      <c r="AA8900" s="209"/>
      <c r="AB8900" s="189"/>
      <c r="AC8900" s="153"/>
      <c r="AD8900" s="153"/>
      <c r="AE8900" s="190"/>
      <c r="AF8900" s="189"/>
      <c r="AG8900" s="190"/>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5"/>
      <c r="Y8901" s="171"/>
      <c r="Z8901" s="172"/>
      <c r="AA8901" s="209"/>
      <c r="AB8901" s="189"/>
      <c r="AC8901" s="153"/>
      <c r="AD8901" s="153"/>
      <c r="AE8901" s="190"/>
      <c r="AF8901" s="189"/>
      <c r="AG8901" s="190"/>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5"/>
      <c r="Y8902" s="171"/>
      <c r="Z8902" s="172"/>
      <c r="AA8902" s="209"/>
      <c r="AB8902" s="189"/>
      <c r="AC8902" s="153"/>
      <c r="AD8902" s="153"/>
      <c r="AE8902" s="190"/>
      <c r="AF8902" s="189"/>
      <c r="AG8902" s="190"/>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5"/>
      <c r="Y8903" s="171"/>
      <c r="Z8903" s="172"/>
      <c r="AA8903" s="209"/>
      <c r="AB8903" s="189"/>
      <c r="AC8903" s="153"/>
      <c r="AD8903" s="153"/>
      <c r="AE8903" s="190"/>
      <c r="AF8903" s="189"/>
      <c r="AG8903" s="190"/>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5"/>
      <c r="Y8904" s="171"/>
      <c r="Z8904" s="172"/>
      <c r="AA8904" s="209"/>
      <c r="AB8904" s="189"/>
      <c r="AC8904" s="153"/>
      <c r="AD8904" s="153"/>
      <c r="AE8904" s="190"/>
      <c r="AF8904" s="189"/>
      <c r="AG8904" s="190"/>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5"/>
      <c r="Y8905" s="171"/>
      <c r="Z8905" s="172"/>
      <c r="AA8905" s="209"/>
      <c r="AB8905" s="189"/>
      <c r="AC8905" s="153"/>
      <c r="AD8905" s="153"/>
      <c r="AE8905" s="190"/>
      <c r="AF8905" s="189"/>
      <c r="AG8905" s="190"/>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5"/>
      <c r="Y8906" s="171"/>
      <c r="Z8906" s="172"/>
      <c r="AA8906" s="209"/>
      <c r="AB8906" s="189"/>
      <c r="AC8906" s="153"/>
      <c r="AD8906" s="153"/>
      <c r="AE8906" s="190"/>
      <c r="AF8906" s="189"/>
      <c r="AG8906" s="190"/>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5"/>
      <c r="Y8907" s="171"/>
      <c r="Z8907" s="172"/>
      <c r="AA8907" s="209"/>
      <c r="AB8907" s="189"/>
      <c r="AC8907" s="153"/>
      <c r="AD8907" s="153"/>
      <c r="AE8907" s="190"/>
      <c r="AF8907" s="189"/>
      <c r="AG8907" s="190"/>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5"/>
      <c r="Y8908" s="171"/>
      <c r="Z8908" s="172"/>
      <c r="AA8908" s="209"/>
      <c r="AB8908" s="189"/>
      <c r="AC8908" s="153"/>
      <c r="AD8908" s="153"/>
      <c r="AE8908" s="190"/>
      <c r="AF8908" s="189"/>
      <c r="AG8908" s="190"/>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5"/>
      <c r="Y8909" s="171"/>
      <c r="Z8909" s="172"/>
      <c r="AA8909" s="209"/>
      <c r="AB8909" s="189"/>
      <c r="AC8909" s="153"/>
      <c r="AD8909" s="153"/>
      <c r="AE8909" s="190"/>
      <c r="AF8909" s="189"/>
      <c r="AG8909" s="190"/>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5"/>
      <c r="Y8910" s="171"/>
      <c r="Z8910" s="172"/>
      <c r="AA8910" s="209"/>
      <c r="AB8910" s="189"/>
      <c r="AC8910" s="153"/>
      <c r="AD8910" s="153"/>
      <c r="AE8910" s="190"/>
      <c r="AF8910" s="189"/>
      <c r="AG8910" s="190"/>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5"/>
      <c r="Y8911" s="171"/>
      <c r="Z8911" s="172"/>
      <c r="AA8911" s="209"/>
      <c r="AB8911" s="189"/>
      <c r="AC8911" s="153"/>
      <c r="AD8911" s="153"/>
      <c r="AE8911" s="190"/>
      <c r="AF8911" s="189"/>
      <c r="AG8911" s="190"/>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5"/>
      <c r="Y8912" s="171"/>
      <c r="Z8912" s="172"/>
      <c r="AA8912" s="209"/>
      <c r="AB8912" s="189"/>
      <c r="AC8912" s="153"/>
      <c r="AD8912" s="153"/>
      <c r="AE8912" s="190"/>
      <c r="AF8912" s="189"/>
      <c r="AG8912" s="190"/>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5"/>
      <c r="Y8913" s="171"/>
      <c r="Z8913" s="172"/>
      <c r="AA8913" s="209"/>
      <c r="AB8913" s="189"/>
      <c r="AC8913" s="153"/>
      <c r="AD8913" s="153"/>
      <c r="AE8913" s="190"/>
      <c r="AF8913" s="189"/>
      <c r="AG8913" s="190"/>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5"/>
      <c r="Y8914" s="171"/>
      <c r="Z8914" s="172"/>
      <c r="AA8914" s="209"/>
      <c r="AB8914" s="189"/>
      <c r="AC8914" s="153"/>
      <c r="AD8914" s="153"/>
      <c r="AE8914" s="190"/>
      <c r="AF8914" s="189"/>
      <c r="AG8914" s="190"/>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5"/>
      <c r="Y8915" s="171"/>
      <c r="Z8915" s="172"/>
      <c r="AA8915" s="209"/>
      <c r="AB8915" s="189"/>
      <c r="AC8915" s="153"/>
      <c r="AD8915" s="153"/>
      <c r="AE8915" s="190"/>
      <c r="AF8915" s="189"/>
      <c r="AG8915" s="190"/>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5"/>
      <c r="Y8916" s="171"/>
      <c r="Z8916" s="172"/>
      <c r="AA8916" s="209"/>
      <c r="AB8916" s="189"/>
      <c r="AC8916" s="153"/>
      <c r="AD8916" s="153"/>
      <c r="AE8916" s="190"/>
      <c r="AF8916" s="189"/>
      <c r="AG8916" s="190"/>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5"/>
      <c r="Y8917" s="171"/>
      <c r="Z8917" s="172"/>
      <c r="AA8917" s="209"/>
      <c r="AB8917" s="189"/>
      <c r="AC8917" s="153"/>
      <c r="AD8917" s="153"/>
      <c r="AE8917" s="190"/>
      <c r="AF8917" s="189"/>
      <c r="AG8917" s="190"/>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5"/>
      <c r="Y8918" s="171"/>
      <c r="Z8918" s="172"/>
      <c r="AA8918" s="209"/>
      <c r="AB8918" s="189"/>
      <c r="AC8918" s="153"/>
      <c r="AD8918" s="153"/>
      <c r="AE8918" s="190"/>
      <c r="AF8918" s="189"/>
      <c r="AG8918" s="190"/>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5"/>
      <c r="Y8919" s="171"/>
      <c r="Z8919" s="172"/>
      <c r="AA8919" s="209"/>
      <c r="AB8919" s="189"/>
      <c r="AC8919" s="153"/>
      <c r="AD8919" s="153"/>
      <c r="AE8919" s="190"/>
      <c r="AF8919" s="189"/>
      <c r="AG8919" s="190"/>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5"/>
      <c r="Y8920" s="171"/>
      <c r="Z8920" s="172"/>
      <c r="AA8920" s="209"/>
      <c r="AB8920" s="189"/>
      <c r="AC8920" s="153"/>
      <c r="AD8920" s="153"/>
      <c r="AE8920" s="190"/>
      <c r="AF8920" s="189"/>
      <c r="AG8920" s="190"/>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5"/>
      <c r="Y8921" s="171"/>
      <c r="Z8921" s="172"/>
      <c r="AA8921" s="209"/>
      <c r="AB8921" s="189"/>
      <c r="AC8921" s="153"/>
      <c r="AD8921" s="153"/>
      <c r="AE8921" s="190"/>
      <c r="AF8921" s="189"/>
      <c r="AG8921" s="190"/>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5"/>
      <c r="Y8922" s="171"/>
      <c r="Z8922" s="172"/>
      <c r="AA8922" s="209"/>
      <c r="AB8922" s="189"/>
      <c r="AC8922" s="153"/>
      <c r="AD8922" s="153"/>
      <c r="AE8922" s="190"/>
      <c r="AF8922" s="189"/>
      <c r="AG8922" s="190"/>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5"/>
      <c r="Y8923" s="171"/>
      <c r="Z8923" s="172"/>
      <c r="AA8923" s="209"/>
      <c r="AB8923" s="189"/>
      <c r="AC8923" s="153"/>
      <c r="AD8923" s="153"/>
      <c r="AE8923" s="190"/>
      <c r="AF8923" s="189"/>
      <c r="AG8923" s="190"/>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5"/>
      <c r="Y8924" s="171"/>
      <c r="Z8924" s="172"/>
      <c r="AA8924" s="209"/>
      <c r="AB8924" s="189"/>
      <c r="AC8924" s="153"/>
      <c r="AD8924" s="153"/>
      <c r="AE8924" s="190"/>
      <c r="AF8924" s="189"/>
      <c r="AG8924" s="190"/>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5"/>
      <c r="Y8925" s="171"/>
      <c r="Z8925" s="172"/>
      <c r="AA8925" s="209"/>
      <c r="AB8925" s="189"/>
      <c r="AC8925" s="153"/>
      <c r="AD8925" s="153"/>
      <c r="AE8925" s="190"/>
      <c r="AF8925" s="189"/>
      <c r="AG8925" s="190"/>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5"/>
      <c r="Y8926" s="171"/>
      <c r="Z8926" s="172"/>
      <c r="AA8926" s="209"/>
      <c r="AB8926" s="189"/>
      <c r="AC8926" s="153"/>
      <c r="AD8926" s="153"/>
      <c r="AE8926" s="190"/>
      <c r="AF8926" s="189"/>
      <c r="AG8926" s="190"/>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5"/>
      <c r="Y8927" s="171"/>
      <c r="Z8927" s="172"/>
      <c r="AA8927" s="209"/>
      <c r="AB8927" s="189"/>
      <c r="AC8927" s="153"/>
      <c r="AD8927" s="153"/>
      <c r="AE8927" s="190"/>
      <c r="AF8927" s="189"/>
      <c r="AG8927" s="190"/>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5"/>
      <c r="Y8928" s="171"/>
      <c r="Z8928" s="172"/>
      <c r="AA8928" s="209"/>
      <c r="AB8928" s="189"/>
      <c r="AC8928" s="153"/>
      <c r="AD8928" s="153"/>
      <c r="AE8928" s="190"/>
      <c r="AF8928" s="189"/>
      <c r="AG8928" s="190"/>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5"/>
      <c r="Y8929" s="171"/>
      <c r="Z8929" s="172"/>
      <c r="AA8929" s="209"/>
      <c r="AB8929" s="189"/>
      <c r="AC8929" s="153"/>
      <c r="AD8929" s="153"/>
      <c r="AE8929" s="190"/>
      <c r="AF8929" s="189"/>
      <c r="AG8929" s="190"/>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5"/>
      <c r="Y8930" s="171"/>
      <c r="Z8930" s="172"/>
      <c r="AA8930" s="209"/>
      <c r="AB8930" s="189"/>
      <c r="AC8930" s="153"/>
      <c r="AD8930" s="153"/>
      <c r="AE8930" s="190"/>
      <c r="AF8930" s="189"/>
      <c r="AG8930" s="190"/>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5"/>
      <c r="Y8931" s="171"/>
      <c r="Z8931" s="172"/>
      <c r="AA8931" s="209"/>
      <c r="AB8931" s="189"/>
      <c r="AC8931" s="153"/>
      <c r="AD8931" s="153"/>
      <c r="AE8931" s="190"/>
      <c r="AF8931" s="189"/>
      <c r="AG8931" s="190"/>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5"/>
      <c r="Y8932" s="171"/>
      <c r="Z8932" s="172"/>
      <c r="AA8932" s="209"/>
      <c r="AB8932" s="189"/>
      <c r="AC8932" s="153"/>
      <c r="AD8932" s="153"/>
      <c r="AE8932" s="190"/>
      <c r="AF8932" s="189"/>
      <c r="AG8932" s="190"/>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5"/>
      <c r="Y8933" s="171"/>
      <c r="Z8933" s="172"/>
      <c r="AA8933" s="209"/>
      <c r="AB8933" s="189"/>
      <c r="AC8933" s="153"/>
      <c r="AD8933" s="153"/>
      <c r="AE8933" s="190"/>
      <c r="AF8933" s="189"/>
      <c r="AG8933" s="190"/>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5"/>
      <c r="Y8934" s="171"/>
      <c r="Z8934" s="172"/>
      <c r="AA8934" s="209"/>
      <c r="AB8934" s="189"/>
      <c r="AC8934" s="153"/>
      <c r="AD8934" s="153"/>
      <c r="AE8934" s="190"/>
      <c r="AF8934" s="189"/>
      <c r="AG8934" s="190"/>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5"/>
      <c r="Y8935" s="171"/>
      <c r="Z8935" s="172"/>
      <c r="AA8935" s="209"/>
      <c r="AB8935" s="189"/>
      <c r="AC8935" s="153"/>
      <c r="AD8935" s="153"/>
      <c r="AE8935" s="190"/>
      <c r="AF8935" s="189"/>
      <c r="AG8935" s="190"/>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5"/>
      <c r="Y8936" s="171"/>
      <c r="Z8936" s="172"/>
      <c r="AA8936" s="209"/>
      <c r="AB8936" s="189"/>
      <c r="AC8936" s="153"/>
      <c r="AD8936" s="153"/>
      <c r="AE8936" s="190"/>
      <c r="AF8936" s="189"/>
      <c r="AG8936" s="190"/>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5"/>
      <c r="Y8937" s="171"/>
      <c r="Z8937" s="172"/>
      <c r="AA8937" s="209"/>
      <c r="AB8937" s="189"/>
      <c r="AC8937" s="153"/>
      <c r="AD8937" s="153"/>
      <c r="AE8937" s="190"/>
      <c r="AF8937" s="189"/>
      <c r="AG8937" s="190"/>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5"/>
      <c r="Y8938" s="171"/>
      <c r="Z8938" s="172"/>
      <c r="AA8938" s="209"/>
      <c r="AB8938" s="189"/>
      <c r="AC8938" s="153"/>
      <c r="AD8938" s="153"/>
      <c r="AE8938" s="190"/>
      <c r="AF8938" s="189"/>
      <c r="AG8938" s="190"/>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5"/>
      <c r="Y8939" s="171"/>
      <c r="Z8939" s="172"/>
      <c r="AA8939" s="209"/>
      <c r="AB8939" s="189"/>
      <c r="AC8939" s="153"/>
      <c r="AD8939" s="153"/>
      <c r="AE8939" s="190"/>
      <c r="AF8939" s="189"/>
      <c r="AG8939" s="190"/>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5"/>
      <c r="Y8940" s="171"/>
      <c r="Z8940" s="172"/>
      <c r="AA8940" s="209"/>
      <c r="AB8940" s="189"/>
      <c r="AC8940" s="153"/>
      <c r="AD8940" s="153"/>
      <c r="AE8940" s="190"/>
      <c r="AF8940" s="189"/>
      <c r="AG8940" s="190"/>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5"/>
      <c r="Y8941" s="171"/>
      <c r="Z8941" s="172"/>
      <c r="AA8941" s="209"/>
      <c r="AB8941" s="189"/>
      <c r="AC8941" s="153"/>
      <c r="AD8941" s="153"/>
      <c r="AE8941" s="190"/>
      <c r="AF8941" s="189"/>
      <c r="AG8941" s="190"/>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5"/>
      <c r="Y8942" s="171"/>
      <c r="Z8942" s="172"/>
      <c r="AA8942" s="209"/>
      <c r="AB8942" s="189"/>
      <c r="AC8942" s="153"/>
      <c r="AD8942" s="153"/>
      <c r="AE8942" s="190"/>
      <c r="AF8942" s="189"/>
      <c r="AG8942" s="190"/>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5"/>
      <c r="Y8943" s="171"/>
      <c r="Z8943" s="172"/>
      <c r="AA8943" s="209"/>
      <c r="AB8943" s="189"/>
      <c r="AC8943" s="153"/>
      <c r="AD8943" s="153"/>
      <c r="AE8943" s="190"/>
      <c r="AF8943" s="189"/>
      <c r="AG8943" s="190"/>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5"/>
      <c r="Y8944" s="171"/>
      <c r="Z8944" s="172"/>
      <c r="AA8944" s="209"/>
      <c r="AB8944" s="189"/>
      <c r="AC8944" s="153"/>
      <c r="AD8944" s="153"/>
      <c r="AE8944" s="190"/>
      <c r="AF8944" s="189"/>
      <c r="AG8944" s="190"/>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5"/>
      <c r="Y8945" s="171"/>
      <c r="Z8945" s="172"/>
      <c r="AA8945" s="209"/>
      <c r="AB8945" s="189"/>
      <c r="AC8945" s="153"/>
      <c r="AD8945" s="153"/>
      <c r="AE8945" s="190"/>
      <c r="AF8945" s="189"/>
      <c r="AG8945" s="190"/>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5"/>
      <c r="Y8946" s="171"/>
      <c r="Z8946" s="172"/>
      <c r="AA8946" s="209"/>
      <c r="AB8946" s="189"/>
      <c r="AC8946" s="153"/>
      <c r="AD8946" s="153"/>
      <c r="AE8946" s="190"/>
      <c r="AF8946" s="189"/>
      <c r="AG8946" s="190"/>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5"/>
      <c r="Y8947" s="171"/>
      <c r="Z8947" s="172"/>
      <c r="AA8947" s="209"/>
      <c r="AB8947" s="189"/>
      <c r="AC8947" s="153"/>
      <c r="AD8947" s="153"/>
      <c r="AE8947" s="190"/>
      <c r="AF8947" s="189"/>
      <c r="AG8947" s="190"/>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5"/>
      <c r="Y8948" s="171"/>
      <c r="Z8948" s="172"/>
      <c r="AA8948" s="209"/>
      <c r="AB8948" s="189"/>
      <c r="AC8948" s="153"/>
      <c r="AD8948" s="153"/>
      <c r="AE8948" s="190"/>
      <c r="AF8948" s="189"/>
      <c r="AG8948" s="190"/>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5"/>
      <c r="Y8949" s="171"/>
      <c r="Z8949" s="172"/>
      <c r="AA8949" s="209"/>
      <c r="AB8949" s="189"/>
      <c r="AC8949" s="153"/>
      <c r="AD8949" s="153"/>
      <c r="AE8949" s="190"/>
      <c r="AF8949" s="189"/>
      <c r="AG8949" s="190"/>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5"/>
      <c r="Y8950" s="171"/>
      <c r="Z8950" s="172"/>
      <c r="AA8950" s="209"/>
      <c r="AB8950" s="189"/>
      <c r="AC8950" s="153"/>
      <c r="AD8950" s="153"/>
      <c r="AE8950" s="190"/>
      <c r="AF8950" s="189"/>
      <c r="AG8950" s="190"/>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5"/>
      <c r="Y8951" s="171"/>
      <c r="Z8951" s="172"/>
      <c r="AA8951" s="209"/>
      <c r="AB8951" s="189"/>
      <c r="AC8951" s="153"/>
      <c r="AD8951" s="153"/>
      <c r="AE8951" s="190"/>
      <c r="AF8951" s="189"/>
      <c r="AG8951" s="190"/>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5"/>
      <c r="Y8952" s="171"/>
      <c r="Z8952" s="172"/>
      <c r="AA8952" s="209"/>
      <c r="AB8952" s="189"/>
      <c r="AC8952" s="153"/>
      <c r="AD8952" s="153"/>
      <c r="AE8952" s="190"/>
      <c r="AF8952" s="189"/>
      <c r="AG8952" s="190"/>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5"/>
      <c r="Y8953" s="171"/>
      <c r="Z8953" s="172"/>
      <c r="AA8953" s="209"/>
      <c r="AB8953" s="189"/>
      <c r="AC8953" s="153"/>
      <c r="AD8953" s="153"/>
      <c r="AE8953" s="190"/>
      <c r="AF8953" s="189"/>
      <c r="AG8953" s="190"/>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5"/>
      <c r="Y8954" s="171"/>
      <c r="Z8954" s="172"/>
      <c r="AA8954" s="209"/>
      <c r="AB8954" s="189"/>
      <c r="AC8954" s="153"/>
      <c r="AD8954" s="153"/>
      <c r="AE8954" s="190"/>
      <c r="AF8954" s="189"/>
      <c r="AG8954" s="190"/>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5"/>
      <c r="Y8955" s="171"/>
      <c r="Z8955" s="172"/>
      <c r="AA8955" s="209"/>
      <c r="AB8955" s="189"/>
      <c r="AC8955" s="153"/>
      <c r="AD8955" s="153"/>
      <c r="AE8955" s="190"/>
      <c r="AF8955" s="189"/>
      <c r="AG8955" s="190"/>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5"/>
      <c r="Y8956" s="171"/>
      <c r="Z8956" s="172"/>
      <c r="AA8956" s="209"/>
      <c r="AB8956" s="189"/>
      <c r="AC8956" s="153"/>
      <c r="AD8956" s="153"/>
      <c r="AE8956" s="190"/>
      <c r="AF8956" s="189"/>
      <c r="AG8956" s="190"/>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5"/>
      <c r="Y8957" s="171"/>
      <c r="Z8957" s="172"/>
      <c r="AA8957" s="209"/>
      <c r="AB8957" s="189"/>
      <c r="AC8957" s="153"/>
      <c r="AD8957" s="153"/>
      <c r="AE8957" s="190"/>
      <c r="AF8957" s="189"/>
      <c r="AG8957" s="190"/>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5"/>
      <c r="Y8958" s="171"/>
      <c r="Z8958" s="172"/>
      <c r="AA8958" s="209"/>
      <c r="AB8958" s="189"/>
      <c r="AC8958" s="153"/>
      <c r="AD8958" s="153"/>
      <c r="AE8958" s="190"/>
      <c r="AF8958" s="189"/>
      <c r="AG8958" s="190"/>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5"/>
      <c r="Y8959" s="171"/>
      <c r="Z8959" s="172"/>
      <c r="AA8959" s="209"/>
      <c r="AB8959" s="189"/>
      <c r="AC8959" s="153"/>
      <c r="AD8959" s="153"/>
      <c r="AE8959" s="190"/>
      <c r="AF8959" s="189"/>
      <c r="AG8959" s="190"/>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5"/>
      <c r="Y8960" s="171"/>
      <c r="Z8960" s="172"/>
      <c r="AA8960" s="209"/>
      <c r="AB8960" s="189"/>
      <c r="AC8960" s="153"/>
      <c r="AD8960" s="153"/>
      <c r="AE8960" s="190"/>
      <c r="AF8960" s="189"/>
      <c r="AG8960" s="190"/>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5"/>
      <c r="Y8961" s="171"/>
      <c r="Z8961" s="172"/>
      <c r="AA8961" s="209"/>
      <c r="AB8961" s="189"/>
      <c r="AC8961" s="153"/>
      <c r="AD8961" s="153"/>
      <c r="AE8961" s="190"/>
      <c r="AF8961" s="189"/>
      <c r="AG8961" s="190"/>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5"/>
      <c r="Y8962" s="171"/>
      <c r="Z8962" s="172"/>
      <c r="AA8962" s="209"/>
      <c r="AB8962" s="189"/>
      <c r="AC8962" s="153"/>
      <c r="AD8962" s="153"/>
      <c r="AE8962" s="190"/>
      <c r="AF8962" s="189"/>
      <c r="AG8962" s="190"/>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5"/>
      <c r="Y8963" s="171"/>
      <c r="Z8963" s="172"/>
      <c r="AA8963" s="209"/>
      <c r="AB8963" s="189"/>
      <c r="AC8963" s="153"/>
      <c r="AD8963" s="153"/>
      <c r="AE8963" s="190"/>
      <c r="AF8963" s="189"/>
      <c r="AG8963" s="190"/>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5"/>
      <c r="Y8964" s="171"/>
      <c r="Z8964" s="172"/>
      <c r="AA8964" s="209"/>
      <c r="AB8964" s="189"/>
      <c r="AC8964" s="153"/>
      <c r="AD8964" s="153"/>
      <c r="AE8964" s="190"/>
      <c r="AF8964" s="189"/>
      <c r="AG8964" s="190"/>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5"/>
      <c r="Y8965" s="171"/>
      <c r="Z8965" s="172"/>
      <c r="AA8965" s="209"/>
      <c r="AB8965" s="189"/>
      <c r="AC8965" s="153"/>
      <c r="AD8965" s="153"/>
      <c r="AE8965" s="190"/>
      <c r="AF8965" s="189"/>
      <c r="AG8965" s="190"/>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5"/>
      <c r="Y8966" s="171"/>
      <c r="Z8966" s="172"/>
      <c r="AA8966" s="209"/>
      <c r="AB8966" s="189"/>
      <c r="AC8966" s="153"/>
      <c r="AD8966" s="153"/>
      <c r="AE8966" s="190"/>
      <c r="AF8966" s="189"/>
      <c r="AG8966" s="190"/>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5"/>
      <c r="Y8967" s="171"/>
      <c r="Z8967" s="172"/>
      <c r="AA8967" s="209"/>
      <c r="AB8967" s="189"/>
      <c r="AC8967" s="153"/>
      <c r="AD8967" s="153"/>
      <c r="AE8967" s="190"/>
      <c r="AF8967" s="189"/>
      <c r="AG8967" s="190"/>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5"/>
      <c r="Y8968" s="171"/>
      <c r="Z8968" s="172"/>
      <c r="AA8968" s="209"/>
      <c r="AB8968" s="189"/>
      <c r="AC8968" s="153"/>
      <c r="AD8968" s="153"/>
      <c r="AE8968" s="190"/>
      <c r="AF8968" s="189"/>
      <c r="AG8968" s="190"/>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5"/>
      <c r="Y8969" s="171"/>
      <c r="Z8969" s="172"/>
      <c r="AA8969" s="209"/>
      <c r="AB8969" s="189"/>
      <c r="AC8969" s="153"/>
      <c r="AD8969" s="153"/>
      <c r="AE8969" s="190"/>
      <c r="AF8969" s="189"/>
      <c r="AG8969" s="190"/>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5"/>
      <c r="Y8970" s="171"/>
      <c r="Z8970" s="172"/>
      <c r="AA8970" s="209"/>
      <c r="AB8970" s="189"/>
      <c r="AC8970" s="153"/>
      <c r="AD8970" s="153"/>
      <c r="AE8970" s="190"/>
      <c r="AF8970" s="189"/>
      <c r="AG8970" s="190"/>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5"/>
      <c r="Y8971" s="171"/>
      <c r="Z8971" s="172"/>
      <c r="AA8971" s="209"/>
      <c r="AB8971" s="189"/>
      <c r="AC8971" s="153"/>
      <c r="AD8971" s="153"/>
      <c r="AE8971" s="190"/>
      <c r="AF8971" s="189"/>
      <c r="AG8971" s="190"/>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5"/>
      <c r="Y8972" s="171"/>
      <c r="Z8972" s="172"/>
      <c r="AA8972" s="209"/>
      <c r="AB8972" s="189"/>
      <c r="AC8972" s="153"/>
      <c r="AD8972" s="153"/>
      <c r="AE8972" s="190"/>
      <c r="AF8972" s="189"/>
      <c r="AG8972" s="190"/>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5"/>
      <c r="Y8973" s="171"/>
      <c r="Z8973" s="172"/>
      <c r="AA8973" s="209"/>
      <c r="AB8973" s="189"/>
      <c r="AC8973" s="153"/>
      <c r="AD8973" s="153"/>
      <c r="AE8973" s="190"/>
      <c r="AF8973" s="189"/>
      <c r="AG8973" s="190"/>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5"/>
      <c r="Y8974" s="171"/>
      <c r="Z8974" s="172"/>
      <c r="AA8974" s="209"/>
      <c r="AB8974" s="189"/>
      <c r="AC8974" s="153"/>
      <c r="AD8974" s="153"/>
      <c r="AE8974" s="190"/>
      <c r="AF8974" s="189"/>
      <c r="AG8974" s="190"/>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5"/>
      <c r="Y8975" s="171"/>
      <c r="Z8975" s="172"/>
      <c r="AA8975" s="209"/>
      <c r="AB8975" s="189"/>
      <c r="AC8975" s="153"/>
      <c r="AD8975" s="153"/>
      <c r="AE8975" s="190"/>
      <c r="AF8975" s="189"/>
      <c r="AG8975" s="190"/>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5"/>
      <c r="Y8976" s="171"/>
      <c r="Z8976" s="172"/>
      <c r="AA8976" s="209"/>
      <c r="AB8976" s="189"/>
      <c r="AC8976" s="153"/>
      <c r="AD8976" s="153"/>
      <c r="AE8976" s="190"/>
      <c r="AF8976" s="189"/>
      <c r="AG8976" s="190"/>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5"/>
      <c r="Y8977" s="171"/>
      <c r="Z8977" s="172"/>
      <c r="AA8977" s="209"/>
      <c r="AB8977" s="189"/>
      <c r="AC8977" s="153"/>
      <c r="AD8977" s="153"/>
      <c r="AE8977" s="190"/>
      <c r="AF8977" s="189"/>
      <c r="AG8977" s="190"/>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5"/>
      <c r="Y8978" s="171"/>
      <c r="Z8978" s="172"/>
      <c r="AA8978" s="209"/>
      <c r="AB8978" s="189"/>
      <c r="AC8978" s="153"/>
      <c r="AD8978" s="153"/>
      <c r="AE8978" s="190"/>
      <c r="AF8978" s="189"/>
      <c r="AG8978" s="190"/>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5"/>
      <c r="Y8979" s="171"/>
      <c r="Z8979" s="172"/>
      <c r="AA8979" s="209"/>
      <c r="AB8979" s="189"/>
      <c r="AC8979" s="153"/>
      <c r="AD8979" s="153"/>
      <c r="AE8979" s="190"/>
      <c r="AF8979" s="189"/>
      <c r="AG8979" s="190"/>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5"/>
      <c r="Y8980" s="171"/>
      <c r="Z8980" s="172"/>
      <c r="AA8980" s="209"/>
      <c r="AB8980" s="189"/>
      <c r="AC8980" s="153"/>
      <c r="AD8980" s="153"/>
      <c r="AE8980" s="190"/>
      <c r="AF8980" s="189"/>
      <c r="AG8980" s="190"/>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5"/>
      <c r="Y8981" s="171"/>
      <c r="Z8981" s="172"/>
      <c r="AA8981" s="209"/>
      <c r="AB8981" s="189"/>
      <c r="AC8981" s="153"/>
      <c r="AD8981" s="153"/>
      <c r="AE8981" s="190"/>
      <c r="AF8981" s="189"/>
      <c r="AG8981" s="190"/>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5"/>
      <c r="Y8982" s="171"/>
      <c r="Z8982" s="172"/>
      <c r="AA8982" s="209"/>
      <c r="AB8982" s="189"/>
      <c r="AC8982" s="153"/>
      <c r="AD8982" s="153"/>
      <c r="AE8982" s="190"/>
      <c r="AF8982" s="189"/>
      <c r="AG8982" s="190"/>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5"/>
      <c r="Y8983" s="171"/>
      <c r="Z8983" s="172"/>
      <c r="AA8983" s="209"/>
      <c r="AB8983" s="189"/>
      <c r="AC8983" s="153"/>
      <c r="AD8983" s="153"/>
      <c r="AE8983" s="190"/>
      <c r="AF8983" s="189"/>
      <c r="AG8983" s="190"/>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5"/>
      <c r="Y8984" s="171"/>
      <c r="Z8984" s="172"/>
      <c r="AA8984" s="209"/>
      <c r="AB8984" s="189"/>
      <c r="AC8984" s="153"/>
      <c r="AD8984" s="153"/>
      <c r="AE8984" s="190"/>
      <c r="AF8984" s="189"/>
      <c r="AG8984" s="190"/>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5"/>
      <c r="Y8985" s="171"/>
      <c r="Z8985" s="172"/>
      <c r="AA8985" s="209"/>
      <c r="AB8985" s="189"/>
      <c r="AC8985" s="153"/>
      <c r="AD8985" s="153"/>
      <c r="AE8985" s="190"/>
      <c r="AF8985" s="189"/>
      <c r="AG8985" s="190"/>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5"/>
      <c r="Y8986" s="171"/>
      <c r="Z8986" s="172"/>
      <c r="AA8986" s="209"/>
      <c r="AB8986" s="189"/>
      <c r="AC8986" s="153"/>
      <c r="AD8986" s="153"/>
      <c r="AE8986" s="190"/>
      <c r="AF8986" s="189"/>
      <c r="AG8986" s="190"/>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5"/>
      <c r="Y8987" s="171"/>
      <c r="Z8987" s="172"/>
      <c r="AA8987" s="209"/>
      <c r="AB8987" s="189"/>
      <c r="AC8987" s="153"/>
      <c r="AD8987" s="153"/>
      <c r="AE8987" s="190"/>
      <c r="AF8987" s="189"/>
      <c r="AG8987" s="190"/>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5"/>
      <c r="Y8988" s="171"/>
      <c r="Z8988" s="172"/>
      <c r="AA8988" s="209"/>
      <c r="AB8988" s="189"/>
      <c r="AC8988" s="153"/>
      <c r="AD8988" s="153"/>
      <c r="AE8988" s="190"/>
      <c r="AF8988" s="189"/>
      <c r="AG8988" s="190"/>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5"/>
      <c r="Y8989" s="171"/>
      <c r="Z8989" s="172"/>
      <c r="AA8989" s="209"/>
      <c r="AB8989" s="189"/>
      <c r="AC8989" s="153"/>
      <c r="AD8989" s="153"/>
      <c r="AE8989" s="190"/>
      <c r="AF8989" s="189"/>
      <c r="AG8989" s="190"/>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5"/>
      <c r="Y8990" s="171"/>
      <c r="Z8990" s="172"/>
      <c r="AA8990" s="209"/>
      <c r="AB8990" s="189"/>
      <c r="AC8990" s="153"/>
      <c r="AD8990" s="153"/>
      <c r="AE8990" s="190"/>
      <c r="AF8990" s="189"/>
      <c r="AG8990" s="190"/>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5"/>
      <c r="Y8991" s="171"/>
      <c r="Z8991" s="172"/>
      <c r="AA8991" s="209"/>
      <c r="AB8991" s="189"/>
      <c r="AC8991" s="153"/>
      <c r="AD8991" s="153"/>
      <c r="AE8991" s="190"/>
      <c r="AF8991" s="189"/>
      <c r="AG8991" s="190"/>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5"/>
      <c r="Y8992" s="171"/>
      <c r="Z8992" s="172"/>
      <c r="AA8992" s="209"/>
      <c r="AB8992" s="189"/>
      <c r="AC8992" s="153"/>
      <c r="AD8992" s="153"/>
      <c r="AE8992" s="190"/>
      <c r="AF8992" s="189"/>
      <c r="AG8992" s="190"/>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5"/>
      <c r="Y8993" s="171"/>
      <c r="Z8993" s="172"/>
      <c r="AA8993" s="209"/>
      <c r="AB8993" s="189"/>
      <c r="AC8993" s="153"/>
      <c r="AD8993" s="153"/>
      <c r="AE8993" s="190"/>
      <c r="AF8993" s="189"/>
      <c r="AG8993" s="190"/>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5"/>
      <c r="Y8994" s="171"/>
      <c r="Z8994" s="172"/>
      <c r="AA8994" s="209"/>
      <c r="AB8994" s="189"/>
      <c r="AC8994" s="153"/>
      <c r="AD8994" s="153"/>
      <c r="AE8994" s="190"/>
      <c r="AF8994" s="189"/>
      <c r="AG8994" s="190"/>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5"/>
      <c r="Y8995" s="171"/>
      <c r="Z8995" s="172"/>
      <c r="AA8995" s="209"/>
      <c r="AB8995" s="189"/>
      <c r="AC8995" s="153"/>
      <c r="AD8995" s="153"/>
      <c r="AE8995" s="190"/>
      <c r="AF8995" s="189"/>
      <c r="AG8995" s="190"/>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5"/>
      <c r="Y8996" s="171"/>
      <c r="Z8996" s="172"/>
      <c r="AA8996" s="209"/>
      <c r="AB8996" s="189"/>
      <c r="AC8996" s="153"/>
      <c r="AD8996" s="153"/>
      <c r="AE8996" s="190"/>
      <c r="AF8996" s="189"/>
      <c r="AG8996" s="190"/>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5"/>
      <c r="Y8997" s="171"/>
      <c r="Z8997" s="172"/>
      <c r="AA8997" s="209"/>
      <c r="AB8997" s="189"/>
      <c r="AC8997" s="153"/>
      <c r="AD8997" s="153"/>
      <c r="AE8997" s="190"/>
      <c r="AF8997" s="189"/>
      <c r="AG8997" s="190"/>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5"/>
      <c r="Y8998" s="171"/>
      <c r="Z8998" s="172"/>
      <c r="AA8998" s="209"/>
      <c r="AB8998" s="189"/>
      <c r="AC8998" s="153"/>
      <c r="AD8998" s="153"/>
      <c r="AE8998" s="190"/>
      <c r="AF8998" s="189"/>
      <c r="AG8998" s="190"/>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5"/>
      <c r="Y8999" s="171"/>
      <c r="Z8999" s="172"/>
      <c r="AA8999" s="209"/>
      <c r="AB8999" s="189"/>
      <c r="AC8999" s="153"/>
      <c r="AD8999" s="153"/>
      <c r="AE8999" s="190"/>
      <c r="AF8999" s="189"/>
      <c r="AG8999" s="190"/>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5"/>
      <c r="Y9000" s="171"/>
      <c r="Z9000" s="172"/>
      <c r="AA9000" s="209"/>
      <c r="AB9000" s="189"/>
      <c r="AC9000" s="153"/>
      <c r="AD9000" s="153"/>
      <c r="AE9000" s="190"/>
      <c r="AF9000" s="189"/>
      <c r="AG9000" s="190"/>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5"/>
      <c r="Y9001" s="171"/>
      <c r="Z9001" s="172"/>
      <c r="AA9001" s="209"/>
      <c r="AB9001" s="189"/>
      <c r="AC9001" s="153"/>
      <c r="AD9001" s="153"/>
      <c r="AE9001" s="190"/>
      <c r="AF9001" s="189"/>
      <c r="AG9001" s="190"/>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5"/>
      <c r="Y9002" s="171"/>
      <c r="Z9002" s="172"/>
      <c r="AA9002" s="209"/>
      <c r="AB9002" s="189"/>
      <c r="AC9002" s="153"/>
      <c r="AD9002" s="153"/>
      <c r="AE9002" s="190"/>
      <c r="AF9002" s="189"/>
      <c r="AG9002" s="190"/>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5"/>
      <c r="Y9003" s="171"/>
      <c r="Z9003" s="172"/>
      <c r="AA9003" s="209"/>
      <c r="AB9003" s="189"/>
      <c r="AC9003" s="153"/>
      <c r="AD9003" s="153"/>
      <c r="AE9003" s="190"/>
      <c r="AF9003" s="189"/>
      <c r="AG9003" s="190"/>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5"/>
      <c r="Y9004" s="171"/>
      <c r="Z9004" s="172"/>
      <c r="AA9004" s="209"/>
      <c r="AB9004" s="189"/>
      <c r="AC9004" s="153"/>
      <c r="AD9004" s="153"/>
      <c r="AE9004" s="190"/>
      <c r="AF9004" s="189"/>
      <c r="AG9004" s="190"/>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5"/>
      <c r="Y9005" s="171"/>
      <c r="Z9005" s="172"/>
      <c r="AA9005" s="209"/>
      <c r="AB9005" s="189"/>
      <c r="AC9005" s="153"/>
      <c r="AD9005" s="153"/>
      <c r="AE9005" s="190"/>
      <c r="AF9005" s="189"/>
      <c r="AG9005" s="190"/>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5"/>
      <c r="Y9006" s="171"/>
      <c r="Z9006" s="172"/>
      <c r="AA9006" s="209"/>
      <c r="AB9006" s="189"/>
      <c r="AC9006" s="153"/>
      <c r="AD9006" s="153"/>
      <c r="AE9006" s="190"/>
      <c r="AF9006" s="189"/>
      <c r="AG9006" s="190"/>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5"/>
      <c r="Y9007" s="171"/>
      <c r="Z9007" s="172"/>
      <c r="AA9007" s="209"/>
      <c r="AB9007" s="189"/>
      <c r="AC9007" s="153"/>
      <c r="AD9007" s="153"/>
      <c r="AE9007" s="190"/>
      <c r="AF9007" s="189"/>
      <c r="AG9007" s="190"/>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5"/>
      <c r="Y9008" s="171"/>
      <c r="Z9008" s="172"/>
      <c r="AA9008" s="209"/>
      <c r="AB9008" s="189"/>
      <c r="AC9008" s="153"/>
      <c r="AD9008" s="153"/>
      <c r="AE9008" s="190"/>
      <c r="AF9008" s="189"/>
      <c r="AG9008" s="190"/>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5"/>
      <c r="Y9009" s="171"/>
      <c r="Z9009" s="172"/>
      <c r="AA9009" s="209"/>
      <c r="AB9009" s="189"/>
      <c r="AC9009" s="153"/>
      <c r="AD9009" s="153"/>
      <c r="AE9009" s="190"/>
      <c r="AF9009" s="189"/>
      <c r="AG9009" s="190"/>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5"/>
      <c r="Y9010" s="171"/>
      <c r="Z9010" s="172"/>
      <c r="AA9010" s="209"/>
      <c r="AB9010" s="189"/>
      <c r="AC9010" s="153"/>
      <c r="AD9010" s="153"/>
      <c r="AE9010" s="190"/>
      <c r="AF9010" s="189"/>
      <c r="AG9010" s="190"/>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5"/>
      <c r="Y9011" s="171"/>
      <c r="Z9011" s="172"/>
      <c r="AA9011" s="209"/>
      <c r="AB9011" s="189"/>
      <c r="AC9011" s="153"/>
      <c r="AD9011" s="153"/>
      <c r="AE9011" s="190"/>
      <c r="AF9011" s="189"/>
      <c r="AG9011" s="190"/>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5"/>
      <c r="Y9012" s="171"/>
      <c r="Z9012" s="172"/>
      <c r="AA9012" s="209"/>
      <c r="AB9012" s="189"/>
      <c r="AC9012" s="153"/>
      <c r="AD9012" s="153"/>
      <c r="AE9012" s="190"/>
      <c r="AF9012" s="189"/>
      <c r="AG9012" s="190"/>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5"/>
      <c r="Y9013" s="171"/>
      <c r="Z9013" s="172"/>
      <c r="AA9013" s="209"/>
      <c r="AB9013" s="189"/>
      <c r="AC9013" s="153"/>
      <c r="AD9013" s="153"/>
      <c r="AE9013" s="190"/>
      <c r="AF9013" s="189"/>
      <c r="AG9013" s="190"/>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5"/>
      <c r="Y9014" s="171"/>
      <c r="Z9014" s="172"/>
      <c r="AA9014" s="209"/>
      <c r="AB9014" s="189"/>
      <c r="AC9014" s="153"/>
      <c r="AD9014" s="153"/>
      <c r="AE9014" s="190"/>
      <c r="AF9014" s="189"/>
      <c r="AG9014" s="190"/>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5"/>
      <c r="Y9015" s="171"/>
      <c r="Z9015" s="172"/>
      <c r="AA9015" s="209"/>
      <c r="AB9015" s="189"/>
      <c r="AC9015" s="153"/>
      <c r="AD9015" s="153"/>
      <c r="AE9015" s="190"/>
      <c r="AF9015" s="189"/>
      <c r="AG9015" s="190"/>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5"/>
      <c r="Y9016" s="171"/>
      <c r="Z9016" s="172"/>
      <c r="AA9016" s="209"/>
      <c r="AB9016" s="189"/>
      <c r="AC9016" s="153"/>
      <c r="AD9016" s="153"/>
      <c r="AE9016" s="190"/>
      <c r="AF9016" s="189"/>
      <c r="AG9016" s="190"/>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5"/>
      <c r="Y9017" s="171"/>
      <c r="Z9017" s="172"/>
      <c r="AA9017" s="209"/>
      <c r="AB9017" s="189"/>
      <c r="AC9017" s="153"/>
      <c r="AD9017" s="153"/>
      <c r="AE9017" s="190"/>
      <c r="AF9017" s="189"/>
      <c r="AG9017" s="190"/>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5"/>
      <c r="Y9018" s="171"/>
      <c r="Z9018" s="172"/>
      <c r="AA9018" s="209"/>
      <c r="AB9018" s="189"/>
      <c r="AC9018" s="153"/>
      <c r="AD9018" s="153"/>
      <c r="AE9018" s="190"/>
      <c r="AF9018" s="189"/>
      <c r="AG9018" s="190"/>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5"/>
      <c r="Y9019" s="171"/>
      <c r="Z9019" s="172"/>
      <c r="AA9019" s="209"/>
      <c r="AB9019" s="189"/>
      <c r="AC9019" s="153"/>
      <c r="AD9019" s="153"/>
      <c r="AE9019" s="190"/>
      <c r="AF9019" s="189"/>
      <c r="AG9019" s="190"/>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5"/>
      <c r="Y9020" s="171"/>
      <c r="Z9020" s="172"/>
      <c r="AA9020" s="209"/>
      <c r="AB9020" s="189"/>
      <c r="AC9020" s="153"/>
      <c r="AD9020" s="153"/>
      <c r="AE9020" s="190"/>
      <c r="AF9020" s="189"/>
      <c r="AG9020" s="190"/>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5"/>
      <c r="Y9021" s="171"/>
      <c r="Z9021" s="172"/>
      <c r="AA9021" s="209"/>
      <c r="AB9021" s="189"/>
      <c r="AC9021" s="153"/>
      <c r="AD9021" s="153"/>
      <c r="AE9021" s="190"/>
      <c r="AF9021" s="189"/>
      <c r="AG9021" s="190"/>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5"/>
      <c r="Y9022" s="171"/>
      <c r="Z9022" s="172"/>
      <c r="AA9022" s="209"/>
      <c r="AB9022" s="189"/>
      <c r="AC9022" s="153"/>
      <c r="AD9022" s="153"/>
      <c r="AE9022" s="190"/>
      <c r="AF9022" s="189"/>
      <c r="AG9022" s="190"/>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5"/>
      <c r="Y9023" s="171"/>
      <c r="Z9023" s="172"/>
      <c r="AA9023" s="209"/>
      <c r="AB9023" s="189"/>
      <c r="AC9023" s="153"/>
      <c r="AD9023" s="153"/>
      <c r="AE9023" s="190"/>
      <c r="AF9023" s="189"/>
      <c r="AG9023" s="190"/>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5"/>
      <c r="Y9024" s="171"/>
      <c r="Z9024" s="172"/>
      <c r="AA9024" s="209"/>
      <c r="AB9024" s="189"/>
      <c r="AC9024" s="153"/>
      <c r="AD9024" s="153"/>
      <c r="AE9024" s="190"/>
      <c r="AF9024" s="189"/>
      <c r="AG9024" s="190"/>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5"/>
      <c r="Y9025" s="171"/>
      <c r="Z9025" s="172"/>
      <c r="AA9025" s="209"/>
      <c r="AB9025" s="189"/>
      <c r="AC9025" s="153"/>
      <c r="AD9025" s="153"/>
      <c r="AE9025" s="190"/>
      <c r="AF9025" s="189"/>
      <c r="AG9025" s="190"/>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5"/>
      <c r="Y9026" s="171"/>
      <c r="Z9026" s="172"/>
      <c r="AA9026" s="209"/>
      <c r="AB9026" s="189"/>
      <c r="AC9026" s="153"/>
      <c r="AD9026" s="153"/>
      <c r="AE9026" s="190"/>
      <c r="AF9026" s="189"/>
      <c r="AG9026" s="190"/>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5"/>
      <c r="Y9027" s="171"/>
      <c r="Z9027" s="172"/>
      <c r="AA9027" s="209"/>
      <c r="AB9027" s="189"/>
      <c r="AC9027" s="153"/>
      <c r="AD9027" s="153"/>
      <c r="AE9027" s="190"/>
      <c r="AF9027" s="189"/>
      <c r="AG9027" s="190"/>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5"/>
      <c r="Y9028" s="171"/>
      <c r="Z9028" s="172"/>
      <c r="AA9028" s="209"/>
      <c r="AB9028" s="189"/>
      <c r="AC9028" s="153"/>
      <c r="AD9028" s="153"/>
      <c r="AE9028" s="190"/>
      <c r="AF9028" s="189"/>
      <c r="AG9028" s="190"/>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5"/>
      <c r="Y9029" s="171"/>
      <c r="Z9029" s="172"/>
      <c r="AA9029" s="209"/>
      <c r="AB9029" s="189"/>
      <c r="AC9029" s="153"/>
      <c r="AD9029" s="153"/>
      <c r="AE9029" s="190"/>
      <c r="AF9029" s="189"/>
      <c r="AG9029" s="190"/>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5"/>
      <c r="Y9030" s="171"/>
      <c r="Z9030" s="172"/>
      <c r="AA9030" s="209"/>
      <c r="AB9030" s="189"/>
      <c r="AC9030" s="153"/>
      <c r="AD9030" s="153"/>
      <c r="AE9030" s="190"/>
      <c r="AF9030" s="189"/>
      <c r="AG9030" s="190"/>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5"/>
      <c r="Y9031" s="171"/>
      <c r="Z9031" s="172"/>
      <c r="AA9031" s="209"/>
      <c r="AB9031" s="189"/>
      <c r="AC9031" s="153"/>
      <c r="AD9031" s="153"/>
      <c r="AE9031" s="190"/>
      <c r="AF9031" s="189"/>
      <c r="AG9031" s="190"/>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5"/>
      <c r="Y9032" s="171"/>
      <c r="Z9032" s="172"/>
      <c r="AA9032" s="209"/>
      <c r="AB9032" s="189"/>
      <c r="AC9032" s="153"/>
      <c r="AD9032" s="153"/>
      <c r="AE9032" s="190"/>
      <c r="AF9032" s="189"/>
      <c r="AG9032" s="190"/>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5"/>
      <c r="Y9033" s="171"/>
      <c r="Z9033" s="172"/>
      <c r="AA9033" s="209"/>
      <c r="AB9033" s="189"/>
      <c r="AC9033" s="153"/>
      <c r="AD9033" s="153"/>
      <c r="AE9033" s="190"/>
      <c r="AF9033" s="189"/>
      <c r="AG9033" s="190"/>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5"/>
      <c r="Y9034" s="171"/>
      <c r="Z9034" s="172"/>
      <c r="AA9034" s="209"/>
      <c r="AB9034" s="189"/>
      <c r="AC9034" s="153"/>
      <c r="AD9034" s="153"/>
      <c r="AE9034" s="190"/>
      <c r="AF9034" s="189"/>
      <c r="AG9034" s="190"/>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5"/>
      <c r="Y9035" s="171"/>
      <c r="Z9035" s="172"/>
      <c r="AA9035" s="209"/>
      <c r="AB9035" s="189"/>
      <c r="AC9035" s="153"/>
      <c r="AD9035" s="153"/>
      <c r="AE9035" s="190"/>
      <c r="AF9035" s="189"/>
      <c r="AG9035" s="190"/>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5"/>
      <c r="Y9036" s="171"/>
      <c r="Z9036" s="172"/>
      <c r="AA9036" s="209"/>
      <c r="AB9036" s="189"/>
      <c r="AC9036" s="153"/>
      <c r="AD9036" s="153"/>
      <c r="AE9036" s="190"/>
      <c r="AF9036" s="189"/>
      <c r="AG9036" s="190"/>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5"/>
      <c r="Y9037" s="171"/>
      <c r="Z9037" s="172"/>
      <c r="AA9037" s="209"/>
      <c r="AB9037" s="189"/>
      <c r="AC9037" s="153"/>
      <c r="AD9037" s="153"/>
      <c r="AE9037" s="190"/>
      <c r="AF9037" s="189"/>
      <c r="AG9037" s="190"/>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5"/>
      <c r="Y9038" s="171"/>
      <c r="Z9038" s="172"/>
      <c r="AA9038" s="209"/>
      <c r="AB9038" s="189"/>
      <c r="AC9038" s="153"/>
      <c r="AD9038" s="153"/>
      <c r="AE9038" s="190"/>
      <c r="AF9038" s="189"/>
      <c r="AG9038" s="190"/>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5"/>
      <c r="Y9039" s="171"/>
      <c r="Z9039" s="172"/>
      <c r="AA9039" s="209"/>
      <c r="AB9039" s="189"/>
      <c r="AC9039" s="153"/>
      <c r="AD9039" s="153"/>
      <c r="AE9039" s="190"/>
      <c r="AF9039" s="189"/>
      <c r="AG9039" s="190"/>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5"/>
      <c r="Y9040" s="171"/>
      <c r="Z9040" s="172"/>
      <c r="AA9040" s="209"/>
      <c r="AB9040" s="189"/>
      <c r="AC9040" s="153"/>
      <c r="AD9040" s="153"/>
      <c r="AE9040" s="190"/>
      <c r="AF9040" s="189"/>
      <c r="AG9040" s="190"/>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5"/>
      <c r="Y9041" s="171"/>
      <c r="Z9041" s="172"/>
      <c r="AA9041" s="209"/>
      <c r="AB9041" s="189"/>
      <c r="AC9041" s="153"/>
      <c r="AD9041" s="153"/>
      <c r="AE9041" s="190"/>
      <c r="AF9041" s="189"/>
      <c r="AG9041" s="190"/>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5"/>
      <c r="Y9042" s="171"/>
      <c r="Z9042" s="172"/>
      <c r="AA9042" s="209"/>
      <c r="AB9042" s="189"/>
      <c r="AC9042" s="153"/>
      <c r="AD9042" s="153"/>
      <c r="AE9042" s="190"/>
      <c r="AF9042" s="189"/>
      <c r="AG9042" s="190"/>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5"/>
      <c r="Y9043" s="171"/>
      <c r="Z9043" s="172"/>
      <c r="AA9043" s="209"/>
      <c r="AB9043" s="189"/>
      <c r="AC9043" s="153"/>
      <c r="AD9043" s="153"/>
      <c r="AE9043" s="190"/>
      <c r="AF9043" s="189"/>
      <c r="AG9043" s="190"/>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5"/>
      <c r="Y9044" s="171"/>
      <c r="Z9044" s="172"/>
      <c r="AA9044" s="209"/>
      <c r="AB9044" s="189"/>
      <c r="AC9044" s="153"/>
      <c r="AD9044" s="153"/>
      <c r="AE9044" s="190"/>
      <c r="AF9044" s="189"/>
      <c r="AG9044" s="190"/>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5"/>
      <c r="Y9045" s="171"/>
      <c r="Z9045" s="172"/>
      <c r="AA9045" s="209"/>
      <c r="AB9045" s="189"/>
      <c r="AC9045" s="153"/>
      <c r="AD9045" s="153"/>
      <c r="AE9045" s="190"/>
      <c r="AF9045" s="189"/>
      <c r="AG9045" s="190"/>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5"/>
      <c r="Y9046" s="171"/>
      <c r="Z9046" s="172"/>
      <c r="AA9046" s="209"/>
      <c r="AB9046" s="189"/>
      <c r="AC9046" s="153"/>
      <c r="AD9046" s="153"/>
      <c r="AE9046" s="190"/>
      <c r="AF9046" s="189"/>
      <c r="AG9046" s="190"/>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5"/>
      <c r="Y9047" s="171"/>
      <c r="Z9047" s="172"/>
      <c r="AA9047" s="209"/>
      <c r="AB9047" s="189"/>
      <c r="AC9047" s="153"/>
      <c r="AD9047" s="153"/>
      <c r="AE9047" s="190"/>
      <c r="AF9047" s="189"/>
      <c r="AG9047" s="190"/>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5"/>
      <c r="Y9048" s="171"/>
      <c r="Z9048" s="172"/>
      <c r="AA9048" s="209"/>
      <c r="AB9048" s="189"/>
      <c r="AC9048" s="153"/>
      <c r="AD9048" s="153"/>
      <c r="AE9048" s="190"/>
      <c r="AF9048" s="189"/>
      <c r="AG9048" s="190"/>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5"/>
      <c r="Y9049" s="171"/>
      <c r="Z9049" s="172"/>
      <c r="AA9049" s="209"/>
      <c r="AB9049" s="189"/>
      <c r="AC9049" s="153"/>
      <c r="AD9049" s="153"/>
      <c r="AE9049" s="190"/>
      <c r="AF9049" s="189"/>
      <c r="AG9049" s="190"/>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5"/>
      <c r="Y9050" s="171"/>
      <c r="Z9050" s="172"/>
      <c r="AA9050" s="209"/>
      <c r="AB9050" s="189"/>
      <c r="AC9050" s="153"/>
      <c r="AD9050" s="153"/>
      <c r="AE9050" s="190"/>
      <c r="AF9050" s="189"/>
      <c r="AG9050" s="190"/>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5"/>
      <c r="Y9051" s="171"/>
      <c r="Z9051" s="172"/>
      <c r="AA9051" s="209"/>
      <c r="AB9051" s="189"/>
      <c r="AC9051" s="153"/>
      <c r="AD9051" s="153"/>
      <c r="AE9051" s="190"/>
      <c r="AF9051" s="189"/>
      <c r="AG9051" s="190"/>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5"/>
      <c r="Y9052" s="171"/>
      <c r="Z9052" s="172"/>
      <c r="AA9052" s="209"/>
      <c r="AB9052" s="189"/>
      <c r="AC9052" s="153"/>
      <c r="AD9052" s="153"/>
      <c r="AE9052" s="190"/>
      <c r="AF9052" s="189"/>
      <c r="AG9052" s="190"/>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5"/>
      <c r="Y9053" s="171"/>
      <c r="Z9053" s="172"/>
      <c r="AA9053" s="209"/>
      <c r="AB9053" s="189"/>
      <c r="AC9053" s="153"/>
      <c r="AD9053" s="153"/>
      <c r="AE9053" s="190"/>
      <c r="AF9053" s="189"/>
      <c r="AG9053" s="190"/>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5"/>
      <c r="Y9054" s="171"/>
      <c r="Z9054" s="172"/>
      <c r="AA9054" s="209"/>
      <c r="AB9054" s="189"/>
      <c r="AC9054" s="153"/>
      <c r="AD9054" s="153"/>
      <c r="AE9054" s="190"/>
      <c r="AF9054" s="189"/>
      <c r="AG9054" s="190"/>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5"/>
      <c r="Y9055" s="171"/>
      <c r="Z9055" s="172"/>
      <c r="AA9055" s="209"/>
      <c r="AB9055" s="189"/>
      <c r="AC9055" s="153"/>
      <c r="AD9055" s="153"/>
      <c r="AE9055" s="190"/>
      <c r="AF9055" s="189"/>
      <c r="AG9055" s="190"/>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5"/>
      <c r="Y9056" s="171"/>
      <c r="Z9056" s="172"/>
      <c r="AA9056" s="209"/>
      <c r="AB9056" s="189"/>
      <c r="AC9056" s="153"/>
      <c r="AD9056" s="153"/>
      <c r="AE9056" s="190"/>
      <c r="AF9056" s="189"/>
      <c r="AG9056" s="190"/>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5"/>
      <c r="Y9057" s="171"/>
      <c r="Z9057" s="172"/>
      <c r="AA9057" s="209"/>
      <c r="AB9057" s="189"/>
      <c r="AC9057" s="153"/>
      <c r="AD9057" s="153"/>
      <c r="AE9057" s="190"/>
      <c r="AF9057" s="189"/>
      <c r="AG9057" s="190"/>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5"/>
      <c r="Y9058" s="171"/>
      <c r="Z9058" s="172"/>
      <c r="AA9058" s="209"/>
      <c r="AB9058" s="189"/>
      <c r="AC9058" s="153"/>
      <c r="AD9058" s="153"/>
      <c r="AE9058" s="190"/>
      <c r="AF9058" s="189"/>
      <c r="AG9058" s="190"/>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5"/>
      <c r="Y9059" s="171"/>
      <c r="Z9059" s="172"/>
      <c r="AA9059" s="209"/>
      <c r="AB9059" s="189"/>
      <c r="AC9059" s="153"/>
      <c r="AD9059" s="153"/>
      <c r="AE9059" s="190"/>
      <c r="AF9059" s="189"/>
      <c r="AG9059" s="190"/>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5"/>
      <c r="Y9060" s="171"/>
      <c r="Z9060" s="172"/>
      <c r="AA9060" s="209"/>
      <c r="AB9060" s="189"/>
      <c r="AC9060" s="153"/>
      <c r="AD9060" s="153"/>
      <c r="AE9060" s="190"/>
      <c r="AF9060" s="189"/>
      <c r="AG9060" s="190"/>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5"/>
      <c r="Y9061" s="171"/>
      <c r="Z9061" s="172"/>
      <c r="AA9061" s="209"/>
      <c r="AB9061" s="189"/>
      <c r="AC9061" s="153"/>
      <c r="AD9061" s="153"/>
      <c r="AE9061" s="190"/>
      <c r="AF9061" s="189"/>
      <c r="AG9061" s="190"/>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5"/>
      <c r="Y9062" s="171"/>
      <c r="Z9062" s="172"/>
      <c r="AA9062" s="209"/>
      <c r="AB9062" s="189"/>
      <c r="AC9062" s="153"/>
      <c r="AD9062" s="153"/>
      <c r="AE9062" s="190"/>
      <c r="AF9062" s="189"/>
      <c r="AG9062" s="190"/>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5"/>
      <c r="Y9063" s="171"/>
      <c r="Z9063" s="172"/>
      <c r="AA9063" s="209"/>
      <c r="AB9063" s="189"/>
      <c r="AC9063" s="153"/>
      <c r="AD9063" s="153"/>
      <c r="AE9063" s="190"/>
      <c r="AF9063" s="189"/>
      <c r="AG9063" s="190"/>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5"/>
      <c r="Y9064" s="171"/>
      <c r="Z9064" s="172"/>
      <c r="AA9064" s="209"/>
      <c r="AB9064" s="189"/>
      <c r="AC9064" s="153"/>
      <c r="AD9064" s="153"/>
      <c r="AE9064" s="190"/>
      <c r="AF9064" s="189"/>
      <c r="AG9064" s="190"/>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5"/>
      <c r="Y9065" s="171"/>
      <c r="Z9065" s="172"/>
      <c r="AA9065" s="209"/>
      <c r="AB9065" s="189"/>
      <c r="AC9065" s="153"/>
      <c r="AD9065" s="153"/>
      <c r="AE9065" s="190"/>
      <c r="AF9065" s="189"/>
      <c r="AG9065" s="190"/>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5"/>
      <c r="Y9066" s="171"/>
      <c r="Z9066" s="172"/>
      <c r="AA9066" s="209"/>
      <c r="AB9066" s="189"/>
      <c r="AC9066" s="153"/>
      <c r="AD9066" s="153"/>
      <c r="AE9066" s="190"/>
      <c r="AF9066" s="189"/>
      <c r="AG9066" s="190"/>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5"/>
      <c r="Y9067" s="171"/>
      <c r="Z9067" s="172"/>
      <c r="AA9067" s="209"/>
      <c r="AB9067" s="189"/>
      <c r="AC9067" s="153"/>
      <c r="AD9067" s="153"/>
      <c r="AE9067" s="190"/>
      <c r="AF9067" s="189"/>
      <c r="AG9067" s="190"/>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5"/>
      <c r="Y9068" s="171"/>
      <c r="Z9068" s="172"/>
      <c r="AA9068" s="209"/>
      <c r="AB9068" s="189"/>
      <c r="AC9068" s="153"/>
      <c r="AD9068" s="153"/>
      <c r="AE9068" s="190"/>
      <c r="AF9068" s="189"/>
      <c r="AG9068" s="190"/>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5"/>
      <c r="Y9069" s="171"/>
      <c r="Z9069" s="172"/>
      <c r="AA9069" s="209"/>
      <c r="AB9069" s="189"/>
      <c r="AC9069" s="153"/>
      <c r="AD9069" s="153"/>
      <c r="AE9069" s="190"/>
      <c r="AF9069" s="189"/>
      <c r="AG9069" s="190"/>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5"/>
      <c r="Y9070" s="171"/>
      <c r="Z9070" s="172"/>
      <c r="AA9070" s="209"/>
      <c r="AB9070" s="189"/>
      <c r="AC9070" s="153"/>
      <c r="AD9070" s="153"/>
      <c r="AE9070" s="190"/>
      <c r="AF9070" s="189"/>
      <c r="AG9070" s="190"/>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5"/>
      <c r="Y9071" s="171"/>
      <c r="Z9071" s="172"/>
      <c r="AA9071" s="209"/>
      <c r="AB9071" s="189"/>
      <c r="AC9071" s="153"/>
      <c r="AD9071" s="153"/>
      <c r="AE9071" s="190"/>
      <c r="AF9071" s="189"/>
      <c r="AG9071" s="190"/>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5"/>
      <c r="Y9072" s="171"/>
      <c r="Z9072" s="172"/>
      <c r="AA9072" s="209"/>
      <c r="AB9072" s="189"/>
      <c r="AC9072" s="153"/>
      <c r="AD9072" s="153"/>
      <c r="AE9072" s="190"/>
      <c r="AF9072" s="189"/>
      <c r="AG9072" s="190"/>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5"/>
      <c r="Y9073" s="171"/>
      <c r="Z9073" s="172"/>
      <c r="AA9073" s="209"/>
      <c r="AB9073" s="189"/>
      <c r="AC9073" s="153"/>
      <c r="AD9073" s="153"/>
      <c r="AE9073" s="190"/>
      <c r="AF9073" s="189"/>
      <c r="AG9073" s="190"/>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5"/>
      <c r="Y9074" s="171"/>
      <c r="Z9074" s="172"/>
      <c r="AA9074" s="209"/>
      <c r="AB9074" s="189"/>
      <c r="AC9074" s="153"/>
      <c r="AD9074" s="153"/>
      <c r="AE9074" s="190"/>
      <c r="AF9074" s="189"/>
      <c r="AG9074" s="190"/>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5"/>
      <c r="Y9075" s="171"/>
      <c r="Z9075" s="172"/>
      <c r="AA9075" s="209"/>
      <c r="AB9075" s="189"/>
      <c r="AC9075" s="153"/>
      <c r="AD9075" s="153"/>
      <c r="AE9075" s="190"/>
      <c r="AF9075" s="189"/>
      <c r="AG9075" s="190"/>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5"/>
      <c r="Y9076" s="171"/>
      <c r="Z9076" s="172"/>
      <c r="AA9076" s="209"/>
      <c r="AB9076" s="189"/>
      <c r="AC9076" s="153"/>
      <c r="AD9076" s="153"/>
      <c r="AE9076" s="190"/>
      <c r="AF9076" s="189"/>
      <c r="AG9076" s="190"/>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5"/>
      <c r="Y9077" s="171"/>
      <c r="Z9077" s="172"/>
      <c r="AA9077" s="209"/>
      <c r="AB9077" s="189"/>
      <c r="AC9077" s="153"/>
      <c r="AD9077" s="153"/>
      <c r="AE9077" s="190"/>
      <c r="AF9077" s="189"/>
      <c r="AG9077" s="190"/>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5"/>
      <c r="Y9078" s="171"/>
      <c r="Z9078" s="172"/>
      <c r="AA9078" s="209"/>
      <c r="AB9078" s="189"/>
      <c r="AC9078" s="153"/>
      <c r="AD9078" s="153"/>
      <c r="AE9078" s="190"/>
      <c r="AF9078" s="189"/>
      <c r="AG9078" s="190"/>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5"/>
      <c r="Y9079" s="171"/>
      <c r="Z9079" s="172"/>
      <c r="AA9079" s="209"/>
      <c r="AB9079" s="189"/>
      <c r="AC9079" s="153"/>
      <c r="AD9079" s="153"/>
      <c r="AE9079" s="190"/>
      <c r="AF9079" s="189"/>
      <c r="AG9079" s="190"/>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5"/>
      <c r="Y9080" s="171"/>
      <c r="Z9080" s="172"/>
      <c r="AA9080" s="209"/>
      <c r="AB9080" s="189"/>
      <c r="AC9080" s="153"/>
      <c r="AD9080" s="153"/>
      <c r="AE9080" s="190"/>
      <c r="AF9080" s="189"/>
      <c r="AG9080" s="190"/>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5"/>
      <c r="Y9081" s="171"/>
      <c r="Z9081" s="172"/>
      <c r="AA9081" s="209"/>
      <c r="AB9081" s="189"/>
      <c r="AC9081" s="153"/>
      <c r="AD9081" s="153"/>
      <c r="AE9081" s="190"/>
      <c r="AF9081" s="189"/>
      <c r="AG9081" s="190"/>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5"/>
      <c r="Y9082" s="171"/>
      <c r="Z9082" s="172"/>
      <c r="AA9082" s="209"/>
      <c r="AB9082" s="189"/>
      <c r="AC9082" s="153"/>
      <c r="AD9082" s="153"/>
      <c r="AE9082" s="190"/>
      <c r="AF9082" s="189"/>
      <c r="AG9082" s="190"/>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5"/>
      <c r="Y9083" s="171"/>
      <c r="Z9083" s="172"/>
      <c r="AA9083" s="209"/>
      <c r="AB9083" s="189"/>
      <c r="AC9083" s="153"/>
      <c r="AD9083" s="153"/>
      <c r="AE9083" s="190"/>
      <c r="AF9083" s="189"/>
      <c r="AG9083" s="190"/>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5"/>
      <c r="Y9084" s="171"/>
      <c r="Z9084" s="172"/>
      <c r="AA9084" s="209"/>
      <c r="AB9084" s="189"/>
      <c r="AC9084" s="153"/>
      <c r="AD9084" s="153"/>
      <c r="AE9084" s="190"/>
      <c r="AF9084" s="189"/>
      <c r="AG9084" s="190"/>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5"/>
      <c r="Y9085" s="171"/>
      <c r="Z9085" s="172"/>
      <c r="AA9085" s="209"/>
      <c r="AB9085" s="189"/>
      <c r="AC9085" s="153"/>
      <c r="AD9085" s="153"/>
      <c r="AE9085" s="190"/>
      <c r="AF9085" s="189"/>
      <c r="AG9085" s="190"/>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5"/>
      <c r="Y9086" s="171"/>
      <c r="Z9086" s="172"/>
      <c r="AA9086" s="209"/>
      <c r="AB9086" s="189"/>
      <c r="AC9086" s="153"/>
      <c r="AD9086" s="153"/>
      <c r="AE9086" s="190"/>
      <c r="AF9086" s="189"/>
      <c r="AG9086" s="190"/>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5"/>
      <c r="Y9087" s="171"/>
      <c r="Z9087" s="172"/>
      <c r="AA9087" s="209"/>
      <c r="AB9087" s="189"/>
      <c r="AC9087" s="153"/>
      <c r="AD9087" s="153"/>
      <c r="AE9087" s="190"/>
      <c r="AF9087" s="189"/>
      <c r="AG9087" s="190"/>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5"/>
      <c r="Y9088" s="171"/>
      <c r="Z9088" s="172"/>
      <c r="AA9088" s="209"/>
      <c r="AB9088" s="189"/>
      <c r="AC9088" s="153"/>
      <c r="AD9088" s="153"/>
      <c r="AE9088" s="190"/>
      <c r="AF9088" s="189"/>
      <c r="AG9088" s="190"/>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5"/>
      <c r="Y9089" s="171"/>
      <c r="Z9089" s="172"/>
      <c r="AA9089" s="209"/>
      <c r="AB9089" s="189"/>
      <c r="AC9089" s="153"/>
      <c r="AD9089" s="153"/>
      <c r="AE9089" s="190"/>
      <c r="AF9089" s="189"/>
      <c r="AG9089" s="190"/>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5"/>
      <c r="Y9090" s="171"/>
      <c r="Z9090" s="172"/>
      <c r="AA9090" s="209"/>
      <c r="AB9090" s="189"/>
      <c r="AC9090" s="153"/>
      <c r="AD9090" s="153"/>
      <c r="AE9090" s="190"/>
      <c r="AF9090" s="189"/>
      <c r="AG9090" s="190"/>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5"/>
      <c r="Y9091" s="171"/>
      <c r="Z9091" s="172"/>
      <c r="AA9091" s="209"/>
      <c r="AB9091" s="189"/>
      <c r="AC9091" s="153"/>
      <c r="AD9091" s="153"/>
      <c r="AE9091" s="190"/>
      <c r="AF9091" s="189"/>
      <c r="AG9091" s="190"/>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5"/>
      <c r="Y9092" s="171"/>
      <c r="Z9092" s="172"/>
      <c r="AA9092" s="209"/>
      <c r="AB9092" s="189"/>
      <c r="AC9092" s="153"/>
      <c r="AD9092" s="153"/>
      <c r="AE9092" s="190"/>
      <c r="AF9092" s="189"/>
      <c r="AG9092" s="190"/>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5"/>
      <c r="Y9093" s="171"/>
      <c r="Z9093" s="172"/>
      <c r="AA9093" s="209"/>
      <c r="AB9093" s="189"/>
      <c r="AC9093" s="153"/>
      <c r="AD9093" s="153"/>
      <c r="AE9093" s="190"/>
      <c r="AF9093" s="189"/>
      <c r="AG9093" s="190"/>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5"/>
      <c r="Y9094" s="171"/>
      <c r="Z9094" s="172"/>
      <c r="AA9094" s="209"/>
      <c r="AB9094" s="189"/>
      <c r="AC9094" s="153"/>
      <c r="AD9094" s="153"/>
      <c r="AE9094" s="190"/>
      <c r="AF9094" s="189"/>
      <c r="AG9094" s="190"/>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5"/>
      <c r="Y9095" s="171"/>
      <c r="Z9095" s="172"/>
      <c r="AA9095" s="209"/>
      <c r="AB9095" s="189"/>
      <c r="AC9095" s="153"/>
      <c r="AD9095" s="153"/>
      <c r="AE9095" s="190"/>
      <c r="AF9095" s="189"/>
      <c r="AG9095" s="190"/>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5"/>
      <c r="Y9096" s="171"/>
      <c r="Z9096" s="172"/>
      <c r="AA9096" s="209"/>
      <c r="AB9096" s="189"/>
      <c r="AC9096" s="153"/>
      <c r="AD9096" s="153"/>
      <c r="AE9096" s="190"/>
      <c r="AF9096" s="189"/>
      <c r="AG9096" s="190"/>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5"/>
      <c r="Y9097" s="171"/>
      <c r="Z9097" s="172"/>
      <c r="AA9097" s="209"/>
      <c r="AB9097" s="189"/>
      <c r="AC9097" s="153"/>
      <c r="AD9097" s="153"/>
      <c r="AE9097" s="190"/>
      <c r="AF9097" s="189"/>
      <c r="AG9097" s="190"/>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5"/>
      <c r="Y9098" s="171"/>
      <c r="Z9098" s="172"/>
      <c r="AA9098" s="209"/>
      <c r="AB9098" s="189"/>
      <c r="AC9098" s="153"/>
      <c r="AD9098" s="153"/>
      <c r="AE9098" s="190"/>
      <c r="AF9098" s="189"/>
      <c r="AG9098" s="190"/>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5"/>
      <c r="Y9099" s="171"/>
      <c r="Z9099" s="172"/>
      <c r="AA9099" s="209"/>
      <c r="AB9099" s="189"/>
      <c r="AC9099" s="153"/>
      <c r="AD9099" s="153"/>
      <c r="AE9099" s="190"/>
      <c r="AF9099" s="189"/>
      <c r="AG9099" s="190"/>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5"/>
      <c r="Y9100" s="171"/>
      <c r="Z9100" s="172"/>
      <c r="AA9100" s="209"/>
      <c r="AB9100" s="189"/>
      <c r="AC9100" s="153"/>
      <c r="AD9100" s="153"/>
      <c r="AE9100" s="190"/>
      <c r="AF9100" s="189"/>
      <c r="AG9100" s="190"/>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5"/>
      <c r="Y9101" s="171"/>
      <c r="Z9101" s="172"/>
      <c r="AA9101" s="209"/>
      <c r="AB9101" s="189"/>
      <c r="AC9101" s="153"/>
      <c r="AD9101" s="153"/>
      <c r="AE9101" s="190"/>
      <c r="AF9101" s="189"/>
      <c r="AG9101" s="190"/>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5"/>
      <c r="Y9102" s="171"/>
      <c r="Z9102" s="172"/>
      <c r="AA9102" s="209"/>
      <c r="AB9102" s="189"/>
      <c r="AC9102" s="153"/>
      <c r="AD9102" s="153"/>
      <c r="AE9102" s="190"/>
      <c r="AF9102" s="189"/>
      <c r="AG9102" s="190"/>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5"/>
      <c r="Y9103" s="171"/>
      <c r="Z9103" s="172"/>
      <c r="AA9103" s="209"/>
      <c r="AB9103" s="189"/>
      <c r="AC9103" s="153"/>
      <c r="AD9103" s="153"/>
      <c r="AE9103" s="190"/>
      <c r="AF9103" s="189"/>
      <c r="AG9103" s="190"/>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5"/>
      <c r="Y9104" s="171"/>
      <c r="Z9104" s="172"/>
      <c r="AA9104" s="209"/>
      <c r="AB9104" s="189"/>
      <c r="AC9104" s="153"/>
      <c r="AD9104" s="153"/>
      <c r="AE9104" s="190"/>
      <c r="AF9104" s="189"/>
      <c r="AG9104" s="190"/>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5"/>
      <c r="Y9105" s="171"/>
      <c r="Z9105" s="172"/>
      <c r="AA9105" s="209"/>
      <c r="AB9105" s="189"/>
      <c r="AC9105" s="153"/>
      <c r="AD9105" s="153"/>
      <c r="AE9105" s="190"/>
      <c r="AF9105" s="189"/>
      <c r="AG9105" s="190"/>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5"/>
      <c r="Y9106" s="171"/>
      <c r="Z9106" s="172"/>
      <c r="AA9106" s="209"/>
      <c r="AB9106" s="189"/>
      <c r="AC9106" s="153"/>
      <c r="AD9106" s="153"/>
      <c r="AE9106" s="190"/>
      <c r="AF9106" s="189"/>
      <c r="AG9106" s="190"/>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5"/>
      <c r="Y9107" s="171"/>
      <c r="Z9107" s="172"/>
      <c r="AA9107" s="209"/>
      <c r="AB9107" s="189"/>
      <c r="AC9107" s="153"/>
      <c r="AD9107" s="153"/>
      <c r="AE9107" s="190"/>
      <c r="AF9107" s="189"/>
      <c r="AG9107" s="190"/>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5"/>
      <c r="Y9108" s="171"/>
      <c r="Z9108" s="172"/>
      <c r="AA9108" s="209"/>
      <c r="AB9108" s="189"/>
      <c r="AC9108" s="153"/>
      <c r="AD9108" s="153"/>
      <c r="AE9108" s="190"/>
      <c r="AF9108" s="189"/>
      <c r="AG9108" s="190"/>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5"/>
      <c r="Y9109" s="171"/>
      <c r="Z9109" s="172"/>
      <c r="AA9109" s="209"/>
      <c r="AB9109" s="189"/>
      <c r="AC9109" s="153"/>
      <c r="AD9109" s="153"/>
      <c r="AE9109" s="190"/>
      <c r="AF9109" s="189"/>
      <c r="AG9109" s="190"/>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5"/>
      <c r="Y9110" s="171"/>
      <c r="Z9110" s="172"/>
      <c r="AA9110" s="209"/>
      <c r="AB9110" s="189"/>
      <c r="AC9110" s="153"/>
      <c r="AD9110" s="153"/>
      <c r="AE9110" s="190"/>
      <c r="AF9110" s="189"/>
      <c r="AG9110" s="190"/>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5"/>
      <c r="Y9111" s="171"/>
      <c r="Z9111" s="172"/>
      <c r="AA9111" s="209"/>
      <c r="AB9111" s="189"/>
      <c r="AC9111" s="153"/>
      <c r="AD9111" s="153"/>
      <c r="AE9111" s="190"/>
      <c r="AF9111" s="189"/>
      <c r="AG9111" s="190"/>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5"/>
      <c r="Y9112" s="171"/>
      <c r="Z9112" s="172"/>
      <c r="AA9112" s="209"/>
      <c r="AB9112" s="189"/>
      <c r="AC9112" s="153"/>
      <c r="AD9112" s="153"/>
      <c r="AE9112" s="190"/>
      <c r="AF9112" s="189"/>
      <c r="AG9112" s="190"/>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5"/>
      <c r="Y9113" s="171"/>
      <c r="Z9113" s="172"/>
      <c r="AA9113" s="209"/>
      <c r="AB9113" s="189"/>
      <c r="AC9113" s="153"/>
      <c r="AD9113" s="153"/>
      <c r="AE9113" s="190"/>
      <c r="AF9113" s="189"/>
      <c r="AG9113" s="190"/>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5"/>
      <c r="Y9114" s="171"/>
      <c r="Z9114" s="172"/>
      <c r="AA9114" s="209"/>
      <c r="AB9114" s="189"/>
      <c r="AC9114" s="153"/>
      <c r="AD9114" s="153"/>
      <c r="AE9114" s="190"/>
      <c r="AF9114" s="189"/>
      <c r="AG9114" s="190"/>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5"/>
      <c r="Y9115" s="171"/>
      <c r="Z9115" s="172"/>
      <c r="AA9115" s="209"/>
      <c r="AB9115" s="189"/>
      <c r="AC9115" s="153"/>
      <c r="AD9115" s="153"/>
      <c r="AE9115" s="190"/>
      <c r="AF9115" s="189"/>
      <c r="AG9115" s="190"/>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5"/>
      <c r="Y9116" s="171"/>
      <c r="Z9116" s="172"/>
      <c r="AA9116" s="209"/>
      <c r="AB9116" s="189"/>
      <c r="AC9116" s="153"/>
      <c r="AD9116" s="153"/>
      <c r="AE9116" s="190"/>
      <c r="AF9116" s="189"/>
      <c r="AG9116" s="190"/>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5"/>
      <c r="Y9117" s="171"/>
      <c r="Z9117" s="172"/>
      <c r="AA9117" s="209"/>
      <c r="AB9117" s="189"/>
      <c r="AC9117" s="153"/>
      <c r="AD9117" s="153"/>
      <c r="AE9117" s="190"/>
      <c r="AF9117" s="189"/>
      <c r="AG9117" s="190"/>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5"/>
      <c r="Y9118" s="171"/>
      <c r="Z9118" s="172"/>
      <c r="AA9118" s="209"/>
      <c r="AB9118" s="189"/>
      <c r="AC9118" s="153"/>
      <c r="AD9118" s="153"/>
      <c r="AE9118" s="190"/>
      <c r="AF9118" s="189"/>
      <c r="AG9118" s="190"/>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5"/>
      <c r="Y9119" s="171"/>
      <c r="Z9119" s="172"/>
      <c r="AA9119" s="209"/>
      <c r="AB9119" s="189"/>
      <c r="AC9119" s="153"/>
      <c r="AD9119" s="153"/>
      <c r="AE9119" s="190"/>
      <c r="AF9119" s="189"/>
      <c r="AG9119" s="190"/>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5"/>
      <c r="Y9120" s="171"/>
      <c r="Z9120" s="172"/>
      <c r="AA9120" s="209"/>
      <c r="AB9120" s="189"/>
      <c r="AC9120" s="153"/>
      <c r="AD9120" s="153"/>
      <c r="AE9120" s="190"/>
      <c r="AF9120" s="189"/>
      <c r="AG9120" s="190"/>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5"/>
      <c r="Y9121" s="171"/>
      <c r="Z9121" s="172"/>
      <c r="AA9121" s="209"/>
      <c r="AB9121" s="189"/>
      <c r="AC9121" s="153"/>
      <c r="AD9121" s="153"/>
      <c r="AE9121" s="190"/>
      <c r="AF9121" s="189"/>
      <c r="AG9121" s="190"/>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5"/>
      <c r="Y9122" s="171"/>
      <c r="Z9122" s="172"/>
      <c r="AA9122" s="209"/>
      <c r="AB9122" s="189"/>
      <c r="AC9122" s="153"/>
      <c r="AD9122" s="153"/>
      <c r="AE9122" s="190"/>
      <c r="AF9122" s="189"/>
      <c r="AG9122" s="190"/>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5"/>
      <c r="Y9123" s="171"/>
      <c r="Z9123" s="172"/>
      <c r="AA9123" s="209"/>
      <c r="AB9123" s="189"/>
      <c r="AC9123" s="153"/>
      <c r="AD9123" s="153"/>
      <c r="AE9123" s="190"/>
      <c r="AF9123" s="189"/>
      <c r="AG9123" s="190"/>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5"/>
      <c r="Y9124" s="171"/>
      <c r="Z9124" s="172"/>
      <c r="AA9124" s="209"/>
      <c r="AB9124" s="189"/>
      <c r="AC9124" s="153"/>
      <c r="AD9124" s="153"/>
      <c r="AE9124" s="190"/>
      <c r="AF9124" s="189"/>
      <c r="AG9124" s="190"/>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5"/>
      <c r="Y9125" s="171"/>
      <c r="Z9125" s="172"/>
      <c r="AA9125" s="209"/>
      <c r="AB9125" s="189"/>
      <c r="AC9125" s="153"/>
      <c r="AD9125" s="153"/>
      <c r="AE9125" s="190"/>
      <c r="AF9125" s="189"/>
      <c r="AG9125" s="190"/>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5"/>
      <c r="Y9126" s="171"/>
      <c r="Z9126" s="172"/>
      <c r="AA9126" s="209"/>
      <c r="AB9126" s="189"/>
      <c r="AC9126" s="153"/>
      <c r="AD9126" s="153"/>
      <c r="AE9126" s="190"/>
      <c r="AF9126" s="189"/>
      <c r="AG9126" s="190"/>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5"/>
      <c r="Y9127" s="171"/>
      <c r="Z9127" s="172"/>
      <c r="AA9127" s="209"/>
      <c r="AB9127" s="189"/>
      <c r="AC9127" s="153"/>
      <c r="AD9127" s="153"/>
      <c r="AE9127" s="190"/>
      <c r="AF9127" s="189"/>
      <c r="AG9127" s="190"/>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5"/>
      <c r="Y9128" s="171"/>
      <c r="Z9128" s="172"/>
      <c r="AA9128" s="209"/>
      <c r="AB9128" s="189"/>
      <c r="AC9128" s="153"/>
      <c r="AD9128" s="153"/>
      <c r="AE9128" s="190"/>
      <c r="AF9128" s="189"/>
      <c r="AG9128" s="190"/>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5"/>
      <c r="Y9129" s="171"/>
      <c r="Z9129" s="172"/>
      <c r="AA9129" s="209"/>
      <c r="AB9129" s="189"/>
      <c r="AC9129" s="153"/>
      <c r="AD9129" s="153"/>
      <c r="AE9129" s="190"/>
      <c r="AF9129" s="189"/>
      <c r="AG9129" s="190"/>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5"/>
      <c r="Y9130" s="171"/>
      <c r="Z9130" s="172"/>
      <c r="AA9130" s="209"/>
      <c r="AB9130" s="189"/>
      <c r="AC9130" s="153"/>
      <c r="AD9130" s="153"/>
      <c r="AE9130" s="190"/>
      <c r="AF9130" s="189"/>
      <c r="AG9130" s="190"/>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5"/>
      <c r="Y9131" s="171"/>
      <c r="Z9131" s="172"/>
      <c r="AA9131" s="209"/>
      <c r="AB9131" s="189"/>
      <c r="AC9131" s="153"/>
      <c r="AD9131" s="153"/>
      <c r="AE9131" s="190"/>
      <c r="AF9131" s="189"/>
      <c r="AG9131" s="190"/>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5"/>
      <c r="Y9132" s="171"/>
      <c r="Z9132" s="172"/>
      <c r="AA9132" s="209"/>
      <c r="AB9132" s="189"/>
      <c r="AC9132" s="153"/>
      <c r="AD9132" s="153"/>
      <c r="AE9132" s="190"/>
      <c r="AF9132" s="189"/>
      <c r="AG9132" s="190"/>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5"/>
      <c r="Y9133" s="171"/>
      <c r="Z9133" s="172"/>
      <c r="AA9133" s="209"/>
      <c r="AB9133" s="189"/>
      <c r="AC9133" s="153"/>
      <c r="AD9133" s="153"/>
      <c r="AE9133" s="190"/>
      <c r="AF9133" s="189"/>
      <c r="AG9133" s="190"/>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5"/>
      <c r="Y9134" s="171"/>
      <c r="Z9134" s="172"/>
      <c r="AA9134" s="209"/>
      <c r="AB9134" s="189"/>
      <c r="AC9134" s="153"/>
      <c r="AD9134" s="153"/>
      <c r="AE9134" s="190"/>
      <c r="AF9134" s="189"/>
      <c r="AG9134" s="190"/>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5"/>
      <c r="Y9135" s="171"/>
      <c r="Z9135" s="172"/>
      <c r="AA9135" s="209"/>
      <c r="AB9135" s="189"/>
      <c r="AC9135" s="153"/>
      <c r="AD9135" s="153"/>
      <c r="AE9135" s="190"/>
      <c r="AF9135" s="189"/>
      <c r="AG9135" s="190"/>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5"/>
      <c r="Y9136" s="171"/>
      <c r="Z9136" s="172"/>
      <c r="AA9136" s="209"/>
      <c r="AB9136" s="189"/>
      <c r="AC9136" s="153"/>
      <c r="AD9136" s="153"/>
      <c r="AE9136" s="190"/>
      <c r="AF9136" s="189"/>
      <c r="AG9136" s="190"/>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5"/>
      <c r="Y9137" s="171"/>
      <c r="Z9137" s="172"/>
      <c r="AA9137" s="209"/>
      <c r="AB9137" s="189"/>
      <c r="AC9137" s="153"/>
      <c r="AD9137" s="153"/>
      <c r="AE9137" s="190"/>
      <c r="AF9137" s="189"/>
      <c r="AG9137" s="190"/>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5"/>
      <c r="Y9138" s="171"/>
      <c r="Z9138" s="172"/>
      <c r="AA9138" s="209"/>
      <c r="AB9138" s="189"/>
      <c r="AC9138" s="153"/>
      <c r="AD9138" s="153"/>
      <c r="AE9138" s="190"/>
      <c r="AF9138" s="189"/>
      <c r="AG9138" s="190"/>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5"/>
      <c r="Y9139" s="171"/>
      <c r="Z9139" s="172"/>
      <c r="AA9139" s="209"/>
      <c r="AB9139" s="189"/>
      <c r="AC9139" s="153"/>
      <c r="AD9139" s="153"/>
      <c r="AE9139" s="190"/>
      <c r="AF9139" s="189"/>
      <c r="AG9139" s="190"/>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5"/>
      <c r="Y9140" s="171"/>
      <c r="Z9140" s="172"/>
      <c r="AA9140" s="209"/>
      <c r="AB9140" s="189"/>
      <c r="AC9140" s="153"/>
      <c r="AD9140" s="153"/>
      <c r="AE9140" s="190"/>
      <c r="AF9140" s="189"/>
      <c r="AG9140" s="190"/>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5"/>
      <c r="Y9141" s="171"/>
      <c r="Z9141" s="172"/>
      <c r="AA9141" s="209"/>
      <c r="AB9141" s="189"/>
      <c r="AC9141" s="153"/>
      <c r="AD9141" s="153"/>
      <c r="AE9141" s="190"/>
      <c r="AF9141" s="189"/>
      <c r="AG9141" s="190"/>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5"/>
      <c r="Y9142" s="171"/>
      <c r="Z9142" s="172"/>
      <c r="AA9142" s="209"/>
      <c r="AB9142" s="189"/>
      <c r="AC9142" s="153"/>
      <c r="AD9142" s="153"/>
      <c r="AE9142" s="190"/>
      <c r="AF9142" s="189"/>
      <c r="AG9142" s="190"/>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5"/>
      <c r="Y9143" s="171"/>
      <c r="Z9143" s="172"/>
      <c r="AA9143" s="209"/>
      <c r="AB9143" s="189"/>
      <c r="AC9143" s="153"/>
      <c r="AD9143" s="153"/>
      <c r="AE9143" s="190"/>
      <c r="AF9143" s="189"/>
      <c r="AG9143" s="190"/>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5"/>
      <c r="Y9144" s="171"/>
      <c r="Z9144" s="172"/>
      <c r="AA9144" s="209"/>
      <c r="AB9144" s="189"/>
      <c r="AC9144" s="153"/>
      <c r="AD9144" s="153"/>
      <c r="AE9144" s="190"/>
      <c r="AF9144" s="189"/>
      <c r="AG9144" s="190"/>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5"/>
      <c r="Y9145" s="171"/>
      <c r="Z9145" s="172"/>
      <c r="AA9145" s="209"/>
      <c r="AB9145" s="189"/>
      <c r="AC9145" s="153"/>
      <c r="AD9145" s="153"/>
      <c r="AE9145" s="190"/>
      <c r="AF9145" s="189"/>
      <c r="AG9145" s="190"/>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5"/>
      <c r="Y9146" s="171"/>
      <c r="Z9146" s="172"/>
      <c r="AA9146" s="209"/>
      <c r="AB9146" s="189"/>
      <c r="AC9146" s="153"/>
      <c r="AD9146" s="153"/>
      <c r="AE9146" s="190"/>
      <c r="AF9146" s="189"/>
      <c r="AG9146" s="190"/>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5"/>
      <c r="Y9147" s="171"/>
      <c r="Z9147" s="172"/>
      <c r="AA9147" s="209"/>
      <c r="AB9147" s="189"/>
      <c r="AC9147" s="153"/>
      <c r="AD9147" s="153"/>
      <c r="AE9147" s="190"/>
      <c r="AF9147" s="189"/>
      <c r="AG9147" s="190"/>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5"/>
      <c r="Y9148" s="171"/>
      <c r="Z9148" s="172"/>
      <c r="AA9148" s="209"/>
      <c r="AB9148" s="189"/>
      <c r="AC9148" s="153"/>
      <c r="AD9148" s="153"/>
      <c r="AE9148" s="190"/>
      <c r="AF9148" s="189"/>
      <c r="AG9148" s="190"/>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5"/>
      <c r="Y9149" s="171"/>
      <c r="Z9149" s="172"/>
      <c r="AA9149" s="209"/>
      <c r="AB9149" s="189"/>
      <c r="AC9149" s="153"/>
      <c r="AD9149" s="153"/>
      <c r="AE9149" s="190"/>
      <c r="AF9149" s="189"/>
      <c r="AG9149" s="190"/>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5"/>
      <c r="Y9150" s="171"/>
      <c r="Z9150" s="172"/>
      <c r="AA9150" s="209"/>
      <c r="AB9150" s="189"/>
      <c r="AC9150" s="153"/>
      <c r="AD9150" s="153"/>
      <c r="AE9150" s="190"/>
      <c r="AF9150" s="189"/>
      <c r="AG9150" s="190"/>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5"/>
      <c r="Y9151" s="171"/>
      <c r="Z9151" s="172"/>
      <c r="AA9151" s="209"/>
      <c r="AB9151" s="189"/>
      <c r="AC9151" s="153"/>
      <c r="AD9151" s="153"/>
      <c r="AE9151" s="190"/>
      <c r="AF9151" s="189"/>
      <c r="AG9151" s="190"/>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5"/>
      <c r="Y9152" s="171"/>
      <c r="Z9152" s="172"/>
      <c r="AA9152" s="209"/>
      <c r="AB9152" s="189"/>
      <c r="AC9152" s="153"/>
      <c r="AD9152" s="153"/>
      <c r="AE9152" s="190"/>
      <c r="AF9152" s="189"/>
      <c r="AG9152" s="190"/>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5"/>
      <c r="Y9153" s="171"/>
      <c r="Z9153" s="172"/>
      <c r="AA9153" s="209"/>
      <c r="AB9153" s="189"/>
      <c r="AC9153" s="153"/>
      <c r="AD9153" s="153"/>
      <c r="AE9153" s="190"/>
      <c r="AF9153" s="189"/>
      <c r="AG9153" s="190"/>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5"/>
      <c r="Y9154" s="171"/>
      <c r="Z9154" s="172"/>
      <c r="AA9154" s="209"/>
      <c r="AB9154" s="189"/>
      <c r="AC9154" s="153"/>
      <c r="AD9154" s="153"/>
      <c r="AE9154" s="190"/>
      <c r="AF9154" s="189"/>
      <c r="AG9154" s="190"/>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5"/>
      <c r="Y9155" s="171"/>
      <c r="Z9155" s="172"/>
      <c r="AA9155" s="209"/>
      <c r="AB9155" s="189"/>
      <c r="AC9155" s="153"/>
      <c r="AD9155" s="153"/>
      <c r="AE9155" s="190"/>
      <c r="AF9155" s="189"/>
      <c r="AG9155" s="190"/>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5"/>
      <c r="Y9156" s="171"/>
      <c r="Z9156" s="172"/>
      <c r="AA9156" s="209"/>
      <c r="AB9156" s="189"/>
      <c r="AC9156" s="153"/>
      <c r="AD9156" s="153"/>
      <c r="AE9156" s="190"/>
      <c r="AF9156" s="189"/>
      <c r="AG9156" s="190"/>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5"/>
      <c r="Y9157" s="171"/>
      <c r="Z9157" s="172"/>
      <c r="AA9157" s="209"/>
      <c r="AB9157" s="189"/>
      <c r="AC9157" s="153"/>
      <c r="AD9157" s="153"/>
      <c r="AE9157" s="190"/>
      <c r="AF9157" s="189"/>
      <c r="AG9157" s="190"/>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5"/>
      <c r="Y9158" s="171"/>
      <c r="Z9158" s="172"/>
      <c r="AA9158" s="209"/>
      <c r="AB9158" s="189"/>
      <c r="AC9158" s="153"/>
      <c r="AD9158" s="153"/>
      <c r="AE9158" s="190"/>
      <c r="AF9158" s="189"/>
      <c r="AG9158" s="190"/>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5"/>
      <c r="Y9159" s="171"/>
      <c r="Z9159" s="172"/>
      <c r="AA9159" s="209"/>
      <c r="AB9159" s="189"/>
      <c r="AC9159" s="153"/>
      <c r="AD9159" s="153"/>
      <c r="AE9159" s="190"/>
      <c r="AF9159" s="189"/>
      <c r="AG9159" s="190"/>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5"/>
      <c r="Y9160" s="171"/>
      <c r="Z9160" s="172"/>
      <c r="AA9160" s="209"/>
      <c r="AB9160" s="189"/>
      <c r="AC9160" s="153"/>
      <c r="AD9160" s="153"/>
      <c r="AE9160" s="190"/>
      <c r="AF9160" s="189"/>
      <c r="AG9160" s="190"/>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5"/>
      <c r="Y9161" s="171"/>
      <c r="Z9161" s="172"/>
      <c r="AA9161" s="209"/>
      <c r="AB9161" s="189"/>
      <c r="AC9161" s="153"/>
      <c r="AD9161" s="153"/>
      <c r="AE9161" s="190"/>
      <c r="AF9161" s="189"/>
      <c r="AG9161" s="190"/>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5"/>
      <c r="Y9162" s="171"/>
      <c r="Z9162" s="172"/>
      <c r="AA9162" s="209"/>
      <c r="AB9162" s="189"/>
      <c r="AC9162" s="153"/>
      <c r="AD9162" s="153"/>
      <c r="AE9162" s="190"/>
      <c r="AF9162" s="189"/>
      <c r="AG9162" s="190"/>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5"/>
      <c r="Y9163" s="171"/>
      <c r="Z9163" s="172"/>
      <c r="AA9163" s="209"/>
      <c r="AB9163" s="189"/>
      <c r="AC9163" s="153"/>
      <c r="AD9163" s="153"/>
      <c r="AE9163" s="190"/>
      <c r="AF9163" s="189"/>
      <c r="AG9163" s="190"/>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5"/>
      <c r="Y9164" s="171"/>
      <c r="Z9164" s="172"/>
      <c r="AA9164" s="209"/>
      <c r="AB9164" s="189"/>
      <c r="AC9164" s="153"/>
      <c r="AD9164" s="153"/>
      <c r="AE9164" s="190"/>
      <c r="AF9164" s="189"/>
      <c r="AG9164" s="190"/>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5"/>
      <c r="Y9165" s="171"/>
      <c r="Z9165" s="172"/>
      <c r="AA9165" s="209"/>
      <c r="AB9165" s="189"/>
      <c r="AC9165" s="153"/>
      <c r="AD9165" s="153"/>
      <c r="AE9165" s="190"/>
      <c r="AF9165" s="189"/>
      <c r="AG9165" s="190"/>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5"/>
      <c r="Y9166" s="171"/>
      <c r="Z9166" s="172"/>
      <c r="AA9166" s="209"/>
      <c r="AB9166" s="189"/>
      <c r="AC9166" s="153"/>
      <c r="AD9166" s="153"/>
      <c r="AE9166" s="190"/>
      <c r="AF9166" s="189"/>
      <c r="AG9166" s="190"/>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5"/>
      <c r="Y9167" s="171"/>
      <c r="Z9167" s="172"/>
      <c r="AA9167" s="209"/>
      <c r="AB9167" s="189"/>
      <c r="AC9167" s="153"/>
      <c r="AD9167" s="153"/>
      <c r="AE9167" s="190"/>
      <c r="AF9167" s="189"/>
      <c r="AG9167" s="190"/>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5"/>
      <c r="Y9168" s="171"/>
      <c r="Z9168" s="172"/>
      <c r="AA9168" s="209"/>
      <c r="AB9168" s="189"/>
      <c r="AC9168" s="153"/>
      <c r="AD9168" s="153"/>
      <c r="AE9168" s="190"/>
      <c r="AF9168" s="189"/>
      <c r="AG9168" s="190"/>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5"/>
      <c r="Y9169" s="171"/>
      <c r="Z9169" s="172"/>
      <c r="AA9169" s="209"/>
      <c r="AB9169" s="189"/>
      <c r="AC9169" s="153"/>
      <c r="AD9169" s="153"/>
      <c r="AE9169" s="190"/>
      <c r="AF9169" s="189"/>
      <c r="AG9169" s="190"/>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5"/>
      <c r="Y9170" s="171"/>
      <c r="Z9170" s="172"/>
      <c r="AA9170" s="209"/>
      <c r="AB9170" s="189"/>
      <c r="AC9170" s="153"/>
      <c r="AD9170" s="153"/>
      <c r="AE9170" s="190"/>
      <c r="AF9170" s="189"/>
      <c r="AG9170" s="190"/>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5"/>
      <c r="Y9171" s="171"/>
      <c r="Z9171" s="172"/>
      <c r="AA9171" s="209"/>
      <c r="AB9171" s="189"/>
      <c r="AC9171" s="153"/>
      <c r="AD9171" s="153"/>
      <c r="AE9171" s="190"/>
      <c r="AF9171" s="189"/>
      <c r="AG9171" s="190"/>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5"/>
      <c r="Y9172" s="171"/>
      <c r="Z9172" s="172"/>
      <c r="AA9172" s="209"/>
      <c r="AB9172" s="189"/>
      <c r="AC9172" s="153"/>
      <c r="AD9172" s="153"/>
      <c r="AE9172" s="190"/>
      <c r="AF9172" s="189"/>
      <c r="AG9172" s="190"/>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5"/>
      <c r="Y9173" s="171"/>
      <c r="Z9173" s="172"/>
      <c r="AA9173" s="209"/>
      <c r="AB9173" s="189"/>
      <c r="AC9173" s="153"/>
      <c r="AD9173" s="153"/>
      <c r="AE9173" s="190"/>
      <c r="AF9173" s="189"/>
      <c r="AG9173" s="190"/>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5"/>
      <c r="Y9174" s="171"/>
      <c r="Z9174" s="172"/>
      <c r="AA9174" s="209"/>
      <c r="AB9174" s="189"/>
      <c r="AC9174" s="153"/>
      <c r="AD9174" s="153"/>
      <c r="AE9174" s="190"/>
      <c r="AF9174" s="189"/>
      <c r="AG9174" s="190"/>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5"/>
      <c r="Y9175" s="171"/>
      <c r="Z9175" s="172"/>
      <c r="AA9175" s="209"/>
      <c r="AB9175" s="189"/>
      <c r="AC9175" s="153"/>
      <c r="AD9175" s="153"/>
      <c r="AE9175" s="190"/>
      <c r="AF9175" s="189"/>
      <c r="AG9175" s="190"/>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5"/>
      <c r="Y9176" s="171"/>
      <c r="Z9176" s="172"/>
      <c r="AA9176" s="209"/>
      <c r="AB9176" s="189"/>
      <c r="AC9176" s="153"/>
      <c r="AD9176" s="153"/>
      <c r="AE9176" s="190"/>
      <c r="AF9176" s="189"/>
      <c r="AG9176" s="190"/>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5"/>
      <c r="Y9177" s="171"/>
      <c r="Z9177" s="172"/>
      <c r="AA9177" s="209"/>
      <c r="AB9177" s="189"/>
      <c r="AC9177" s="153"/>
      <c r="AD9177" s="153"/>
      <c r="AE9177" s="190"/>
      <c r="AF9177" s="189"/>
      <c r="AG9177" s="190"/>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5"/>
      <c r="Y9178" s="171"/>
      <c r="Z9178" s="172"/>
      <c r="AA9178" s="209"/>
      <c r="AB9178" s="189"/>
      <c r="AC9178" s="153"/>
      <c r="AD9178" s="153"/>
      <c r="AE9178" s="190"/>
      <c r="AF9178" s="189"/>
      <c r="AG9178" s="190"/>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5"/>
      <c r="Y9179" s="171"/>
      <c r="Z9179" s="172"/>
      <c r="AA9179" s="209"/>
      <c r="AB9179" s="189"/>
      <c r="AC9179" s="153"/>
      <c r="AD9179" s="153"/>
      <c r="AE9179" s="190"/>
      <c r="AF9179" s="189"/>
      <c r="AG9179" s="190"/>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5"/>
      <c r="Y9180" s="171"/>
      <c r="Z9180" s="172"/>
      <c r="AA9180" s="209"/>
      <c r="AB9180" s="189"/>
      <c r="AC9180" s="153"/>
      <c r="AD9180" s="153"/>
      <c r="AE9180" s="190"/>
      <c r="AF9180" s="189"/>
      <c r="AG9180" s="190"/>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5"/>
      <c r="Y9181" s="171"/>
      <c r="Z9181" s="172"/>
      <c r="AA9181" s="209"/>
      <c r="AB9181" s="189"/>
      <c r="AC9181" s="153"/>
      <c r="AD9181" s="153"/>
      <c r="AE9181" s="190"/>
      <c r="AF9181" s="189"/>
      <c r="AG9181" s="190"/>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5"/>
      <c r="Y9182" s="171"/>
      <c r="Z9182" s="172"/>
      <c r="AA9182" s="209"/>
      <c r="AB9182" s="189"/>
      <c r="AC9182" s="153"/>
      <c r="AD9182" s="153"/>
      <c r="AE9182" s="190"/>
      <c r="AF9182" s="189"/>
      <c r="AG9182" s="190"/>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5"/>
      <c r="Y9183" s="171"/>
      <c r="Z9183" s="172"/>
      <c r="AA9183" s="209"/>
      <c r="AB9183" s="189"/>
      <c r="AC9183" s="153"/>
      <c r="AD9183" s="153"/>
      <c r="AE9183" s="190"/>
      <c r="AF9183" s="189"/>
      <c r="AG9183" s="190"/>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5"/>
      <c r="Y9184" s="171"/>
      <c r="Z9184" s="172"/>
      <c r="AA9184" s="209"/>
      <c r="AB9184" s="189"/>
      <c r="AC9184" s="153"/>
      <c r="AD9184" s="153"/>
      <c r="AE9184" s="190"/>
      <c r="AF9184" s="189"/>
      <c r="AG9184" s="190"/>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5"/>
      <c r="Y9185" s="171"/>
      <c r="Z9185" s="172"/>
      <c r="AA9185" s="209"/>
      <c r="AB9185" s="189"/>
      <c r="AC9185" s="153"/>
      <c r="AD9185" s="153"/>
      <c r="AE9185" s="190"/>
      <c r="AF9185" s="189"/>
      <c r="AG9185" s="190"/>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5"/>
      <c r="Y9186" s="171"/>
      <c r="Z9186" s="172"/>
      <c r="AA9186" s="209"/>
      <c r="AB9186" s="189"/>
      <c r="AC9186" s="153"/>
      <c r="AD9186" s="153"/>
      <c r="AE9186" s="190"/>
      <c r="AF9186" s="189"/>
      <c r="AG9186" s="190"/>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5"/>
      <c r="Y9187" s="171"/>
      <c r="Z9187" s="172"/>
      <c r="AA9187" s="209"/>
      <c r="AB9187" s="189"/>
      <c r="AC9187" s="153"/>
      <c r="AD9187" s="153"/>
      <c r="AE9187" s="190"/>
      <c r="AF9187" s="189"/>
      <c r="AG9187" s="190"/>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5"/>
      <c r="Y9188" s="171"/>
      <c r="Z9188" s="172"/>
      <c r="AA9188" s="209"/>
      <c r="AB9188" s="189"/>
      <c r="AC9188" s="153"/>
      <c r="AD9188" s="153"/>
      <c r="AE9188" s="190"/>
      <c r="AF9188" s="189"/>
      <c r="AG9188" s="190"/>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5"/>
      <c r="Y9189" s="171"/>
      <c r="Z9189" s="172"/>
      <c r="AA9189" s="209"/>
      <c r="AB9189" s="189"/>
      <c r="AC9189" s="153"/>
      <c r="AD9189" s="153"/>
      <c r="AE9189" s="190"/>
      <c r="AF9189" s="189"/>
      <c r="AG9189" s="190"/>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5"/>
      <c r="Y9190" s="171"/>
      <c r="Z9190" s="172"/>
      <c r="AA9190" s="209"/>
      <c r="AB9190" s="189"/>
      <c r="AC9190" s="153"/>
      <c r="AD9190" s="153"/>
      <c r="AE9190" s="190"/>
      <c r="AF9190" s="189"/>
      <c r="AG9190" s="190"/>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5"/>
      <c r="Y9191" s="171"/>
      <c r="Z9191" s="172"/>
      <c r="AA9191" s="209"/>
      <c r="AB9191" s="189"/>
      <c r="AC9191" s="153"/>
      <c r="AD9191" s="153"/>
      <c r="AE9191" s="190"/>
      <c r="AF9191" s="189"/>
      <c r="AG9191" s="190"/>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5"/>
      <c r="Y9192" s="171"/>
      <c r="Z9192" s="172"/>
      <c r="AA9192" s="209"/>
      <c r="AB9192" s="189"/>
      <c r="AC9192" s="153"/>
      <c r="AD9192" s="153"/>
      <c r="AE9192" s="190"/>
      <c r="AF9192" s="189"/>
      <c r="AG9192" s="190"/>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5"/>
      <c r="Y9193" s="171"/>
      <c r="Z9193" s="172"/>
      <c r="AA9193" s="209"/>
      <c r="AB9193" s="189"/>
      <c r="AC9193" s="153"/>
      <c r="AD9193" s="153"/>
      <c r="AE9193" s="190"/>
      <c r="AF9193" s="189"/>
      <c r="AG9193" s="190"/>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5"/>
      <c r="Y9194" s="171"/>
      <c r="Z9194" s="172"/>
      <c r="AA9194" s="209"/>
      <c r="AB9194" s="189"/>
      <c r="AC9194" s="153"/>
      <c r="AD9194" s="153"/>
      <c r="AE9194" s="190"/>
      <c r="AF9194" s="189"/>
      <c r="AG9194" s="190"/>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5"/>
      <c r="Y9195" s="171"/>
      <c r="Z9195" s="172"/>
      <c r="AA9195" s="209"/>
      <c r="AB9195" s="189"/>
      <c r="AC9195" s="153"/>
      <c r="AD9195" s="153"/>
      <c r="AE9195" s="190"/>
      <c r="AF9195" s="189"/>
      <c r="AG9195" s="190"/>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5"/>
      <c r="Y9196" s="171"/>
      <c r="Z9196" s="172"/>
      <c r="AA9196" s="209"/>
      <c r="AB9196" s="189"/>
      <c r="AC9196" s="153"/>
      <c r="AD9196" s="153"/>
      <c r="AE9196" s="190"/>
      <c r="AF9196" s="189"/>
      <c r="AG9196" s="190"/>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5"/>
      <c r="Y9197" s="171"/>
      <c r="Z9197" s="172"/>
      <c r="AA9197" s="209"/>
      <c r="AB9197" s="189"/>
      <c r="AC9197" s="153"/>
      <c r="AD9197" s="153"/>
      <c r="AE9197" s="190"/>
      <c r="AF9197" s="189"/>
      <c r="AG9197" s="190"/>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5"/>
      <c r="Y9198" s="171"/>
      <c r="Z9198" s="172"/>
      <c r="AA9198" s="209"/>
      <c r="AB9198" s="189"/>
      <c r="AC9198" s="153"/>
      <c r="AD9198" s="153"/>
      <c r="AE9198" s="190"/>
      <c r="AF9198" s="189"/>
      <c r="AG9198" s="190"/>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5"/>
      <c r="Y9199" s="171"/>
      <c r="Z9199" s="172"/>
      <c r="AA9199" s="209"/>
      <c r="AB9199" s="189"/>
      <c r="AC9199" s="153"/>
      <c r="AD9199" s="153"/>
      <c r="AE9199" s="190"/>
      <c r="AF9199" s="189"/>
      <c r="AG9199" s="190"/>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5"/>
      <c r="Y9200" s="171"/>
      <c r="Z9200" s="172"/>
      <c r="AA9200" s="209"/>
      <c r="AB9200" s="189"/>
      <c r="AC9200" s="153"/>
      <c r="AD9200" s="153"/>
      <c r="AE9200" s="190"/>
      <c r="AF9200" s="189"/>
      <c r="AG9200" s="190"/>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5"/>
      <c r="Y9201" s="171"/>
      <c r="Z9201" s="172"/>
      <c r="AA9201" s="209"/>
      <c r="AB9201" s="189"/>
      <c r="AC9201" s="153"/>
      <c r="AD9201" s="153"/>
      <c r="AE9201" s="190"/>
      <c r="AF9201" s="189"/>
      <c r="AG9201" s="190"/>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5"/>
      <c r="Y9202" s="171"/>
      <c r="Z9202" s="172"/>
      <c r="AA9202" s="209"/>
      <c r="AB9202" s="189"/>
      <c r="AC9202" s="153"/>
      <c r="AD9202" s="153"/>
      <c r="AE9202" s="190"/>
      <c r="AF9202" s="189"/>
      <c r="AG9202" s="190"/>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5"/>
      <c r="Y9203" s="171"/>
      <c r="Z9203" s="172"/>
      <c r="AA9203" s="209"/>
      <c r="AB9203" s="189"/>
      <c r="AC9203" s="153"/>
      <c r="AD9203" s="153"/>
      <c r="AE9203" s="190"/>
      <c r="AF9203" s="189"/>
      <c r="AG9203" s="190"/>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5"/>
      <c r="Y9204" s="171"/>
      <c r="Z9204" s="172"/>
      <c r="AA9204" s="209"/>
      <c r="AB9204" s="189"/>
      <c r="AC9204" s="153"/>
      <c r="AD9204" s="153"/>
      <c r="AE9204" s="190"/>
      <c r="AF9204" s="189"/>
      <c r="AG9204" s="190"/>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5"/>
      <c r="Y9205" s="171"/>
      <c r="Z9205" s="172"/>
      <c r="AA9205" s="209"/>
      <c r="AB9205" s="189"/>
      <c r="AC9205" s="153"/>
      <c r="AD9205" s="153"/>
      <c r="AE9205" s="190"/>
      <c r="AF9205" s="189"/>
      <c r="AG9205" s="190"/>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5"/>
      <c r="Y9206" s="171"/>
      <c r="Z9206" s="172"/>
      <c r="AA9206" s="209"/>
      <c r="AB9206" s="189"/>
      <c r="AC9206" s="153"/>
      <c r="AD9206" s="153"/>
      <c r="AE9206" s="190"/>
      <c r="AF9206" s="189"/>
      <c r="AG9206" s="190"/>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5"/>
      <c r="Y9207" s="171"/>
      <c r="Z9207" s="172"/>
      <c r="AA9207" s="209"/>
      <c r="AB9207" s="189"/>
      <c r="AC9207" s="153"/>
      <c r="AD9207" s="153"/>
      <c r="AE9207" s="190"/>
      <c r="AF9207" s="189"/>
      <c r="AG9207" s="190"/>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5"/>
      <c r="Y9208" s="171"/>
      <c r="Z9208" s="172"/>
      <c r="AA9208" s="209"/>
      <c r="AB9208" s="189"/>
      <c r="AC9208" s="153"/>
      <c r="AD9208" s="153"/>
      <c r="AE9208" s="190"/>
      <c r="AF9208" s="189"/>
      <c r="AG9208" s="190"/>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5"/>
      <c r="Y9209" s="171"/>
      <c r="Z9209" s="172"/>
      <c r="AA9209" s="209"/>
      <c r="AB9209" s="189"/>
      <c r="AC9209" s="153"/>
      <c r="AD9209" s="153"/>
      <c r="AE9209" s="190"/>
      <c r="AF9209" s="189"/>
      <c r="AG9209" s="190"/>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5"/>
      <c r="Y9210" s="171"/>
      <c r="Z9210" s="172"/>
      <c r="AA9210" s="209"/>
      <c r="AB9210" s="189"/>
      <c r="AC9210" s="153"/>
      <c r="AD9210" s="153"/>
      <c r="AE9210" s="190"/>
      <c r="AF9210" s="189"/>
      <c r="AG9210" s="190"/>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5"/>
      <c r="Y9211" s="171"/>
      <c r="Z9211" s="172"/>
      <c r="AA9211" s="209"/>
      <c r="AB9211" s="189"/>
      <c r="AC9211" s="153"/>
      <c r="AD9211" s="153"/>
      <c r="AE9211" s="190"/>
      <c r="AF9211" s="189"/>
      <c r="AG9211" s="190"/>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5"/>
      <c r="Y9212" s="171"/>
      <c r="Z9212" s="172"/>
      <c r="AA9212" s="209"/>
      <c r="AB9212" s="189"/>
      <c r="AC9212" s="153"/>
      <c r="AD9212" s="153"/>
      <c r="AE9212" s="190"/>
      <c r="AF9212" s="189"/>
      <c r="AG9212" s="190"/>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5"/>
      <c r="Y9213" s="171"/>
      <c r="Z9213" s="172"/>
      <c r="AA9213" s="209"/>
      <c r="AB9213" s="189"/>
      <c r="AC9213" s="153"/>
      <c r="AD9213" s="153"/>
      <c r="AE9213" s="190"/>
      <c r="AF9213" s="189"/>
      <c r="AG9213" s="190"/>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5"/>
      <c r="Y9214" s="171"/>
      <c r="Z9214" s="172"/>
      <c r="AA9214" s="209"/>
      <c r="AB9214" s="189"/>
      <c r="AC9214" s="153"/>
      <c r="AD9214" s="153"/>
      <c r="AE9214" s="190"/>
      <c r="AF9214" s="189"/>
      <c r="AG9214" s="190"/>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5"/>
      <c r="Y9215" s="171"/>
      <c r="Z9215" s="172"/>
      <c r="AA9215" s="209"/>
      <c r="AB9215" s="189"/>
      <c r="AC9215" s="153"/>
      <c r="AD9215" s="153"/>
      <c r="AE9215" s="190"/>
      <c r="AF9215" s="189"/>
      <c r="AG9215" s="190"/>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5"/>
      <c r="Y9216" s="171"/>
      <c r="Z9216" s="172"/>
      <c r="AA9216" s="209"/>
      <c r="AB9216" s="189"/>
      <c r="AC9216" s="153"/>
      <c r="AD9216" s="153"/>
      <c r="AE9216" s="190"/>
      <c r="AF9216" s="189"/>
      <c r="AG9216" s="190"/>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5"/>
      <c r="Y9217" s="171"/>
      <c r="Z9217" s="172"/>
      <c r="AA9217" s="209"/>
      <c r="AB9217" s="189"/>
      <c r="AC9217" s="153"/>
      <c r="AD9217" s="153"/>
      <c r="AE9217" s="190"/>
      <c r="AF9217" s="189"/>
      <c r="AG9217" s="190"/>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5"/>
      <c r="Y9218" s="171"/>
      <c r="Z9218" s="172"/>
      <c r="AA9218" s="209"/>
      <c r="AB9218" s="189"/>
      <c r="AC9218" s="153"/>
      <c r="AD9218" s="153"/>
      <c r="AE9218" s="190"/>
      <c r="AF9218" s="189"/>
      <c r="AG9218" s="190"/>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5"/>
      <c r="Y9219" s="171"/>
      <c r="Z9219" s="172"/>
      <c r="AA9219" s="209"/>
      <c r="AB9219" s="189"/>
      <c r="AC9219" s="153"/>
      <c r="AD9219" s="153"/>
      <c r="AE9219" s="190"/>
      <c r="AF9219" s="189"/>
      <c r="AG9219" s="190"/>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5"/>
      <c r="Y9220" s="171"/>
      <c r="Z9220" s="172"/>
      <c r="AA9220" s="209"/>
      <c r="AB9220" s="189"/>
      <c r="AC9220" s="153"/>
      <c r="AD9220" s="153"/>
      <c r="AE9220" s="190"/>
      <c r="AF9220" s="189"/>
      <c r="AG9220" s="190"/>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5"/>
      <c r="Y9221" s="171"/>
      <c r="Z9221" s="172"/>
      <c r="AA9221" s="209"/>
      <c r="AB9221" s="189"/>
      <c r="AC9221" s="153"/>
      <c r="AD9221" s="153"/>
      <c r="AE9221" s="190"/>
      <c r="AF9221" s="189"/>
      <c r="AG9221" s="190"/>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5"/>
      <c r="Y9222" s="171"/>
      <c r="Z9222" s="172"/>
      <c r="AA9222" s="209"/>
      <c r="AB9222" s="189"/>
      <c r="AC9222" s="153"/>
      <c r="AD9222" s="153"/>
      <c r="AE9222" s="190"/>
      <c r="AF9222" s="189"/>
      <c r="AG9222" s="190"/>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5"/>
      <c r="Y9223" s="171"/>
      <c r="Z9223" s="172"/>
      <c r="AA9223" s="209"/>
      <c r="AB9223" s="189"/>
      <c r="AC9223" s="153"/>
      <c r="AD9223" s="153"/>
      <c r="AE9223" s="190"/>
      <c r="AF9223" s="189"/>
      <c r="AG9223" s="190"/>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5"/>
      <c r="Y9224" s="171"/>
      <c r="Z9224" s="172"/>
      <c r="AA9224" s="209"/>
      <c r="AB9224" s="189"/>
      <c r="AC9224" s="153"/>
      <c r="AD9224" s="153"/>
      <c r="AE9224" s="190"/>
      <c r="AF9224" s="189"/>
      <c r="AG9224" s="190"/>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5"/>
      <c r="Y9225" s="171"/>
      <c r="Z9225" s="172"/>
      <c r="AA9225" s="209"/>
      <c r="AB9225" s="189"/>
      <c r="AC9225" s="153"/>
      <c r="AD9225" s="153"/>
      <c r="AE9225" s="190"/>
      <c r="AF9225" s="189"/>
      <c r="AG9225" s="190"/>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5"/>
      <c r="Y9226" s="171"/>
      <c r="Z9226" s="172"/>
      <c r="AA9226" s="209"/>
      <c r="AB9226" s="189"/>
      <c r="AC9226" s="153"/>
      <c r="AD9226" s="153"/>
      <c r="AE9226" s="190"/>
      <c r="AF9226" s="189"/>
      <c r="AG9226" s="190"/>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5"/>
      <c r="Y9227" s="171"/>
      <c r="Z9227" s="172"/>
      <c r="AA9227" s="209"/>
      <c r="AB9227" s="189"/>
      <c r="AC9227" s="153"/>
      <c r="AD9227" s="153"/>
      <c r="AE9227" s="190"/>
      <c r="AF9227" s="189"/>
      <c r="AG9227" s="190"/>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5"/>
      <c r="Y9228" s="171"/>
      <c r="Z9228" s="172"/>
      <c r="AA9228" s="209"/>
      <c r="AB9228" s="189"/>
      <c r="AC9228" s="153"/>
      <c r="AD9228" s="153"/>
      <c r="AE9228" s="190"/>
      <c r="AF9228" s="189"/>
      <c r="AG9228" s="190"/>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5"/>
      <c r="Y9229" s="171"/>
      <c r="Z9229" s="172"/>
      <c r="AA9229" s="209"/>
      <c r="AB9229" s="189"/>
      <c r="AC9229" s="153"/>
      <c r="AD9229" s="153"/>
      <c r="AE9229" s="190"/>
      <c r="AF9229" s="189"/>
      <c r="AG9229" s="190"/>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5"/>
      <c r="Y9230" s="171"/>
      <c r="Z9230" s="172"/>
      <c r="AA9230" s="209"/>
      <c r="AB9230" s="189"/>
      <c r="AC9230" s="153"/>
      <c r="AD9230" s="153"/>
      <c r="AE9230" s="190"/>
      <c r="AF9230" s="189"/>
      <c r="AG9230" s="190"/>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5"/>
      <c r="Y9231" s="171"/>
      <c r="Z9231" s="172"/>
      <c r="AA9231" s="209"/>
      <c r="AB9231" s="189"/>
      <c r="AC9231" s="153"/>
      <c r="AD9231" s="153"/>
      <c r="AE9231" s="190"/>
      <c r="AF9231" s="189"/>
      <c r="AG9231" s="190"/>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5"/>
      <c r="Y9232" s="171"/>
      <c r="Z9232" s="172"/>
      <c r="AA9232" s="209"/>
      <c r="AB9232" s="189"/>
      <c r="AC9232" s="153"/>
      <c r="AD9232" s="153"/>
      <c r="AE9232" s="190"/>
      <c r="AF9232" s="189"/>
      <c r="AG9232" s="190"/>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5"/>
      <c r="Y9233" s="171"/>
      <c r="Z9233" s="172"/>
      <c r="AA9233" s="209"/>
      <c r="AB9233" s="189"/>
      <c r="AC9233" s="153"/>
      <c r="AD9233" s="153"/>
      <c r="AE9233" s="190"/>
      <c r="AF9233" s="189"/>
      <c r="AG9233" s="190"/>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5"/>
      <c r="Y9234" s="171"/>
      <c r="Z9234" s="172"/>
      <c r="AA9234" s="209"/>
      <c r="AB9234" s="189"/>
      <c r="AC9234" s="153"/>
      <c r="AD9234" s="153"/>
      <c r="AE9234" s="190"/>
      <c r="AF9234" s="189"/>
      <c r="AG9234" s="190"/>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5"/>
      <c r="Y9235" s="171"/>
      <c r="Z9235" s="172"/>
      <c r="AA9235" s="209"/>
      <c r="AB9235" s="189"/>
      <c r="AC9235" s="153"/>
      <c r="AD9235" s="153"/>
      <c r="AE9235" s="190"/>
      <c r="AF9235" s="189"/>
      <c r="AG9235" s="190"/>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5"/>
      <c r="Y9236" s="171"/>
      <c r="Z9236" s="172"/>
      <c r="AA9236" s="209"/>
      <c r="AB9236" s="189"/>
      <c r="AC9236" s="153"/>
      <c r="AD9236" s="153"/>
      <c r="AE9236" s="190"/>
      <c r="AF9236" s="189"/>
      <c r="AG9236" s="190"/>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5"/>
      <c r="Y9237" s="171"/>
      <c r="Z9237" s="172"/>
      <c r="AA9237" s="209"/>
      <c r="AB9237" s="189"/>
      <c r="AC9237" s="153"/>
      <c r="AD9237" s="153"/>
      <c r="AE9237" s="190"/>
      <c r="AF9237" s="189"/>
      <c r="AG9237" s="190"/>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5"/>
      <c r="Y9238" s="171"/>
      <c r="Z9238" s="172"/>
      <c r="AA9238" s="209"/>
      <c r="AB9238" s="189"/>
      <c r="AC9238" s="153"/>
      <c r="AD9238" s="153"/>
      <c r="AE9238" s="190"/>
      <c r="AF9238" s="189"/>
      <c r="AG9238" s="190"/>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5"/>
      <c r="Y9239" s="171"/>
      <c r="Z9239" s="172"/>
      <c r="AA9239" s="209"/>
      <c r="AB9239" s="189"/>
      <c r="AC9239" s="153"/>
      <c r="AD9239" s="153"/>
      <c r="AE9239" s="190"/>
      <c r="AF9239" s="189"/>
      <c r="AG9239" s="190"/>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5"/>
      <c r="Y9240" s="171"/>
      <c r="Z9240" s="172"/>
      <c r="AA9240" s="209"/>
      <c r="AB9240" s="189"/>
      <c r="AC9240" s="153"/>
      <c r="AD9240" s="153"/>
      <c r="AE9240" s="190"/>
      <c r="AF9240" s="189"/>
      <c r="AG9240" s="190"/>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5"/>
      <c r="Y9241" s="171"/>
      <c r="Z9241" s="172"/>
      <c r="AA9241" s="209"/>
      <c r="AB9241" s="189"/>
      <c r="AC9241" s="153"/>
      <c r="AD9241" s="153"/>
      <c r="AE9241" s="190"/>
      <c r="AF9241" s="189"/>
      <c r="AG9241" s="190"/>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5"/>
      <c r="Y9242" s="171"/>
      <c r="Z9242" s="172"/>
      <c r="AA9242" s="209"/>
      <c r="AB9242" s="189"/>
      <c r="AC9242" s="153"/>
      <c r="AD9242" s="153"/>
      <c r="AE9242" s="190"/>
      <c r="AF9242" s="189"/>
      <c r="AG9242" s="190"/>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5"/>
      <c r="Y9243" s="171"/>
      <c r="Z9243" s="172"/>
      <c r="AA9243" s="209"/>
      <c r="AB9243" s="189"/>
      <c r="AC9243" s="153"/>
      <c r="AD9243" s="153"/>
      <c r="AE9243" s="190"/>
      <c r="AF9243" s="189"/>
      <c r="AG9243" s="190"/>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5"/>
      <c r="Y9244" s="171"/>
      <c r="Z9244" s="172"/>
      <c r="AA9244" s="209"/>
      <c r="AB9244" s="189"/>
      <c r="AC9244" s="153"/>
      <c r="AD9244" s="153"/>
      <c r="AE9244" s="190"/>
      <c r="AF9244" s="189"/>
      <c r="AG9244" s="190"/>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5"/>
      <c r="Y9245" s="171"/>
      <c r="Z9245" s="172"/>
      <c r="AA9245" s="209"/>
      <c r="AB9245" s="189"/>
      <c r="AC9245" s="153"/>
      <c r="AD9245" s="153"/>
      <c r="AE9245" s="190"/>
      <c r="AF9245" s="189"/>
      <c r="AG9245" s="190"/>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5"/>
      <c r="Y9246" s="171"/>
      <c r="Z9246" s="172"/>
      <c r="AA9246" s="209"/>
      <c r="AB9246" s="189"/>
      <c r="AC9246" s="153"/>
      <c r="AD9246" s="153"/>
      <c r="AE9246" s="190"/>
      <c r="AF9246" s="189"/>
      <c r="AG9246" s="190"/>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5"/>
      <c r="Y9247" s="171"/>
      <c r="Z9247" s="172"/>
      <c r="AA9247" s="209"/>
      <c r="AB9247" s="189"/>
      <c r="AC9247" s="153"/>
      <c r="AD9247" s="153"/>
      <c r="AE9247" s="190"/>
      <c r="AF9247" s="189"/>
      <c r="AG9247" s="190"/>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5"/>
      <c r="Y9248" s="171"/>
      <c r="Z9248" s="172"/>
      <c r="AA9248" s="209"/>
      <c r="AB9248" s="189"/>
      <c r="AC9248" s="153"/>
      <c r="AD9248" s="153"/>
      <c r="AE9248" s="190"/>
      <c r="AF9248" s="189"/>
      <c r="AG9248" s="190"/>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5"/>
      <c r="Y9249" s="171"/>
      <c r="Z9249" s="172"/>
      <c r="AA9249" s="209"/>
      <c r="AB9249" s="189"/>
      <c r="AC9249" s="153"/>
      <c r="AD9249" s="153"/>
      <c r="AE9249" s="190"/>
      <c r="AF9249" s="189"/>
      <c r="AG9249" s="190"/>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5"/>
      <c r="Y9250" s="171"/>
      <c r="Z9250" s="172"/>
      <c r="AA9250" s="209"/>
      <c r="AB9250" s="189"/>
      <c r="AC9250" s="153"/>
      <c r="AD9250" s="153"/>
      <c r="AE9250" s="190"/>
      <c r="AF9250" s="189"/>
      <c r="AG9250" s="190"/>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5"/>
      <c r="Y9251" s="171"/>
      <c r="Z9251" s="172"/>
      <c r="AA9251" s="209"/>
      <c r="AB9251" s="189"/>
      <c r="AC9251" s="153"/>
      <c r="AD9251" s="153"/>
      <c r="AE9251" s="190"/>
      <c r="AF9251" s="189"/>
      <c r="AG9251" s="190"/>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5"/>
      <c r="Y9252" s="171"/>
      <c r="Z9252" s="172"/>
      <c r="AA9252" s="209"/>
      <c r="AB9252" s="189"/>
      <c r="AC9252" s="153"/>
      <c r="AD9252" s="153"/>
      <c r="AE9252" s="190"/>
      <c r="AF9252" s="189"/>
      <c r="AG9252" s="190"/>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5"/>
      <c r="Y9253" s="171"/>
      <c r="Z9253" s="172"/>
      <c r="AA9253" s="209"/>
      <c r="AB9253" s="189"/>
      <c r="AC9253" s="153"/>
      <c r="AD9253" s="153"/>
      <c r="AE9253" s="190"/>
      <c r="AF9253" s="189"/>
      <c r="AG9253" s="190"/>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5"/>
      <c r="Y9254" s="171"/>
      <c r="Z9254" s="172"/>
      <c r="AA9254" s="209"/>
      <c r="AB9254" s="189"/>
      <c r="AC9254" s="153"/>
      <c r="AD9254" s="153"/>
      <c r="AE9254" s="190"/>
      <c r="AF9254" s="189"/>
      <c r="AG9254" s="190"/>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5"/>
      <c r="Y9255" s="171"/>
      <c r="Z9255" s="172"/>
      <c r="AA9255" s="209"/>
      <c r="AB9255" s="189"/>
      <c r="AC9255" s="153"/>
      <c r="AD9255" s="153"/>
      <c r="AE9255" s="190"/>
      <c r="AF9255" s="189"/>
      <c r="AG9255" s="190"/>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5"/>
      <c r="Y9256" s="171"/>
      <c r="Z9256" s="172"/>
      <c r="AA9256" s="209"/>
      <c r="AB9256" s="189"/>
      <c r="AC9256" s="153"/>
      <c r="AD9256" s="153"/>
      <c r="AE9256" s="190"/>
      <c r="AF9256" s="189"/>
      <c r="AG9256" s="190"/>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5"/>
      <c r="Y9257" s="171"/>
      <c r="Z9257" s="172"/>
      <c r="AA9257" s="209"/>
      <c r="AB9257" s="189"/>
      <c r="AC9257" s="153"/>
      <c r="AD9257" s="153"/>
      <c r="AE9257" s="190"/>
      <c r="AF9257" s="189"/>
      <c r="AG9257" s="190"/>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5"/>
      <c r="Y9258" s="171"/>
      <c r="Z9258" s="172"/>
      <c r="AA9258" s="209"/>
      <c r="AB9258" s="189"/>
      <c r="AC9258" s="153"/>
      <c r="AD9258" s="153"/>
      <c r="AE9258" s="190"/>
      <c r="AF9258" s="189"/>
      <c r="AG9258" s="190"/>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5"/>
      <c r="Y9259" s="171"/>
      <c r="Z9259" s="172"/>
      <c r="AA9259" s="209"/>
      <c r="AB9259" s="189"/>
      <c r="AC9259" s="153"/>
      <c r="AD9259" s="153"/>
      <c r="AE9259" s="190"/>
      <c r="AF9259" s="189"/>
      <c r="AG9259" s="190"/>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5"/>
      <c r="Y9260" s="171"/>
      <c r="Z9260" s="172"/>
      <c r="AA9260" s="209"/>
      <c r="AB9260" s="189"/>
      <c r="AC9260" s="153"/>
      <c r="AD9260" s="153"/>
      <c r="AE9260" s="190"/>
      <c r="AF9260" s="189"/>
      <c r="AG9260" s="190"/>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5"/>
      <c r="Y9261" s="171"/>
      <c r="Z9261" s="172"/>
      <c r="AA9261" s="209"/>
      <c r="AB9261" s="189"/>
      <c r="AC9261" s="153"/>
      <c r="AD9261" s="153"/>
      <c r="AE9261" s="190"/>
      <c r="AF9261" s="189"/>
      <c r="AG9261" s="190"/>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5"/>
      <c r="Y9262" s="171"/>
      <c r="Z9262" s="172"/>
      <c r="AA9262" s="209"/>
      <c r="AB9262" s="189"/>
      <c r="AC9262" s="153"/>
      <c r="AD9262" s="153"/>
      <c r="AE9262" s="190"/>
      <c r="AF9262" s="189"/>
      <c r="AG9262" s="190"/>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5"/>
      <c r="Y9263" s="171"/>
      <c r="Z9263" s="172"/>
      <c r="AA9263" s="209"/>
      <c r="AB9263" s="189"/>
      <c r="AC9263" s="153"/>
      <c r="AD9263" s="153"/>
      <c r="AE9263" s="190"/>
      <c r="AF9263" s="189"/>
      <c r="AG9263" s="190"/>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5"/>
      <c r="Y9264" s="171"/>
      <c r="Z9264" s="172"/>
      <c r="AA9264" s="209"/>
      <c r="AB9264" s="189"/>
      <c r="AC9264" s="153"/>
      <c r="AD9264" s="153"/>
      <c r="AE9264" s="190"/>
      <c r="AF9264" s="189"/>
      <c r="AG9264" s="190"/>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5"/>
      <c r="Y9265" s="171"/>
      <c r="Z9265" s="172"/>
      <c r="AA9265" s="209"/>
      <c r="AB9265" s="189"/>
      <c r="AC9265" s="153"/>
      <c r="AD9265" s="153"/>
      <c r="AE9265" s="190"/>
      <c r="AF9265" s="189"/>
      <c r="AG9265" s="190"/>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5"/>
      <c r="Y9266" s="171"/>
      <c r="Z9266" s="172"/>
      <c r="AA9266" s="209"/>
      <c r="AB9266" s="189"/>
      <c r="AC9266" s="153"/>
      <c r="AD9266" s="153"/>
      <c r="AE9266" s="190"/>
      <c r="AF9266" s="189"/>
      <c r="AG9266" s="190"/>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5"/>
      <c r="Y9267" s="171"/>
      <c r="Z9267" s="172"/>
      <c r="AA9267" s="209"/>
      <c r="AB9267" s="189"/>
      <c r="AC9267" s="153"/>
      <c r="AD9267" s="153"/>
      <c r="AE9267" s="190"/>
      <c r="AF9267" s="189"/>
      <c r="AG9267" s="190"/>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5"/>
      <c r="Y9268" s="171"/>
      <c r="Z9268" s="172"/>
      <c r="AA9268" s="209"/>
      <c r="AB9268" s="189"/>
      <c r="AC9268" s="153"/>
      <c r="AD9268" s="153"/>
      <c r="AE9268" s="190"/>
      <c r="AF9268" s="189"/>
      <c r="AG9268" s="190"/>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5"/>
      <c r="Y9269" s="171"/>
      <c r="Z9269" s="172"/>
      <c r="AA9269" s="209"/>
      <c r="AB9269" s="189"/>
      <c r="AC9269" s="153"/>
      <c r="AD9269" s="153"/>
      <c r="AE9269" s="190"/>
      <c r="AF9269" s="189"/>
      <c r="AG9269" s="190"/>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5"/>
      <c r="Y9270" s="171"/>
      <c r="Z9270" s="172"/>
      <c r="AA9270" s="209"/>
      <c r="AB9270" s="189"/>
      <c r="AC9270" s="153"/>
      <c r="AD9270" s="153"/>
      <c r="AE9270" s="190"/>
      <c r="AF9270" s="189"/>
      <c r="AG9270" s="190"/>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5"/>
      <c r="Y9271" s="171"/>
      <c r="Z9271" s="172"/>
      <c r="AA9271" s="209"/>
      <c r="AB9271" s="189"/>
      <c r="AC9271" s="153"/>
      <c r="AD9271" s="153"/>
      <c r="AE9271" s="190"/>
      <c r="AF9271" s="189"/>
      <c r="AG9271" s="190"/>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5"/>
      <c r="Y9272" s="171"/>
      <c r="Z9272" s="172"/>
      <c r="AA9272" s="209"/>
      <c r="AB9272" s="189"/>
      <c r="AC9272" s="153"/>
      <c r="AD9272" s="153"/>
      <c r="AE9272" s="190"/>
      <c r="AF9272" s="189"/>
      <c r="AG9272" s="190"/>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5"/>
      <c r="Y9273" s="171"/>
      <c r="Z9273" s="172"/>
      <c r="AA9273" s="209"/>
      <c r="AB9273" s="189"/>
      <c r="AC9273" s="153"/>
      <c r="AD9273" s="153"/>
      <c r="AE9273" s="190"/>
      <c r="AF9273" s="189"/>
      <c r="AG9273" s="190"/>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5"/>
      <c r="Y9274" s="171"/>
      <c r="Z9274" s="172"/>
      <c r="AA9274" s="209"/>
      <c r="AB9274" s="189"/>
      <c r="AC9274" s="153"/>
      <c r="AD9274" s="153"/>
      <c r="AE9274" s="190"/>
      <c r="AF9274" s="189"/>
      <c r="AG9274" s="190"/>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5"/>
      <c r="Y9275" s="171"/>
      <c r="Z9275" s="172"/>
      <c r="AA9275" s="209"/>
      <c r="AB9275" s="189"/>
      <c r="AC9275" s="153"/>
      <c r="AD9275" s="153"/>
      <c r="AE9275" s="190"/>
      <c r="AF9275" s="189"/>
      <c r="AG9275" s="190"/>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5"/>
      <c r="Y9276" s="171"/>
      <c r="Z9276" s="172"/>
      <c r="AA9276" s="209"/>
      <c r="AB9276" s="189"/>
      <c r="AC9276" s="153"/>
      <c r="AD9276" s="153"/>
      <c r="AE9276" s="190"/>
      <c r="AF9276" s="189"/>
      <c r="AG9276" s="190"/>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5"/>
      <c r="Y9277" s="171"/>
      <c r="Z9277" s="172"/>
      <c r="AA9277" s="209"/>
      <c r="AB9277" s="189"/>
      <c r="AC9277" s="153"/>
      <c r="AD9277" s="153"/>
      <c r="AE9277" s="190"/>
      <c r="AF9277" s="189"/>
      <c r="AG9277" s="190"/>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5"/>
      <c r="Y9278" s="171"/>
      <c r="Z9278" s="172"/>
      <c r="AA9278" s="209"/>
      <c r="AB9278" s="189"/>
      <c r="AC9278" s="153"/>
      <c r="AD9278" s="153"/>
      <c r="AE9278" s="190"/>
      <c r="AF9278" s="189"/>
      <c r="AG9278" s="190"/>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5"/>
      <c r="Y9279" s="171"/>
      <c r="Z9279" s="172"/>
      <c r="AA9279" s="209"/>
      <c r="AB9279" s="189"/>
      <c r="AC9279" s="153"/>
      <c r="AD9279" s="153"/>
      <c r="AE9279" s="190"/>
      <c r="AF9279" s="189"/>
      <c r="AG9279" s="190"/>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5"/>
      <c r="Y9280" s="171"/>
      <c r="Z9280" s="172"/>
      <c r="AA9280" s="209"/>
      <c r="AB9280" s="189"/>
      <c r="AC9280" s="153"/>
      <c r="AD9280" s="153"/>
      <c r="AE9280" s="190"/>
      <c r="AF9280" s="189"/>
      <c r="AG9280" s="190"/>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5"/>
      <c r="Y9281" s="171"/>
      <c r="Z9281" s="172"/>
      <c r="AA9281" s="209"/>
      <c r="AB9281" s="189"/>
      <c r="AC9281" s="153"/>
      <c r="AD9281" s="153"/>
      <c r="AE9281" s="190"/>
      <c r="AF9281" s="189"/>
      <c r="AG9281" s="190"/>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5"/>
      <c r="Y9282" s="171"/>
      <c r="Z9282" s="172"/>
      <c r="AA9282" s="209"/>
      <c r="AB9282" s="189"/>
      <c r="AC9282" s="153"/>
      <c r="AD9282" s="153"/>
      <c r="AE9282" s="190"/>
      <c r="AF9282" s="189"/>
      <c r="AG9282" s="190"/>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5"/>
      <c r="Y9283" s="171"/>
      <c r="Z9283" s="172"/>
      <c r="AA9283" s="209"/>
      <c r="AB9283" s="189"/>
      <c r="AC9283" s="153"/>
      <c r="AD9283" s="153"/>
      <c r="AE9283" s="190"/>
      <c r="AF9283" s="189"/>
      <c r="AG9283" s="190"/>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5"/>
      <c r="Y9284" s="171"/>
      <c r="Z9284" s="172"/>
      <c r="AA9284" s="209"/>
      <c r="AB9284" s="189"/>
      <c r="AC9284" s="153"/>
      <c r="AD9284" s="153"/>
      <c r="AE9284" s="190"/>
      <c r="AF9284" s="189"/>
      <c r="AG9284" s="190"/>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5"/>
      <c r="Y9285" s="171"/>
      <c r="Z9285" s="172"/>
      <c r="AA9285" s="209"/>
      <c r="AB9285" s="189"/>
      <c r="AC9285" s="153"/>
      <c r="AD9285" s="153"/>
      <c r="AE9285" s="190"/>
      <c r="AF9285" s="189"/>
      <c r="AG9285" s="190"/>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5"/>
      <c r="Y9286" s="171"/>
      <c r="Z9286" s="172"/>
      <c r="AA9286" s="209"/>
      <c r="AB9286" s="189"/>
      <c r="AC9286" s="153"/>
      <c r="AD9286" s="153"/>
      <c r="AE9286" s="190"/>
      <c r="AF9286" s="189"/>
      <c r="AG9286" s="190"/>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5"/>
      <c r="Y9287" s="171"/>
      <c r="Z9287" s="172"/>
      <c r="AA9287" s="209"/>
      <c r="AB9287" s="189"/>
      <c r="AC9287" s="153"/>
      <c r="AD9287" s="153"/>
      <c r="AE9287" s="190"/>
      <c r="AF9287" s="189"/>
      <c r="AG9287" s="190"/>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5"/>
      <c r="Y9288" s="171"/>
      <c r="Z9288" s="172"/>
      <c r="AA9288" s="209"/>
      <c r="AB9288" s="189"/>
      <c r="AC9288" s="153"/>
      <c r="AD9288" s="153"/>
      <c r="AE9288" s="190"/>
      <c r="AF9288" s="189"/>
      <c r="AG9288" s="190"/>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5"/>
      <c r="Y9289" s="171"/>
      <c r="Z9289" s="172"/>
      <c r="AA9289" s="209"/>
      <c r="AB9289" s="189"/>
      <c r="AC9289" s="153"/>
      <c r="AD9289" s="153"/>
      <c r="AE9289" s="190"/>
      <c r="AF9289" s="189"/>
      <c r="AG9289" s="190"/>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5"/>
      <c r="Y9290" s="171"/>
      <c r="Z9290" s="172"/>
      <c r="AA9290" s="209"/>
      <c r="AB9290" s="189"/>
      <c r="AC9290" s="153"/>
      <c r="AD9290" s="153"/>
      <c r="AE9290" s="190"/>
      <c r="AF9290" s="189"/>
      <c r="AG9290" s="190"/>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5"/>
      <c r="Y9291" s="171"/>
      <c r="Z9291" s="172"/>
      <c r="AA9291" s="209"/>
      <c r="AB9291" s="189"/>
      <c r="AC9291" s="153"/>
      <c r="AD9291" s="153"/>
      <c r="AE9291" s="190"/>
      <c r="AF9291" s="189"/>
      <c r="AG9291" s="190"/>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5"/>
      <c r="Y9292" s="171"/>
      <c r="Z9292" s="172"/>
      <c r="AA9292" s="209"/>
      <c r="AB9292" s="189"/>
      <c r="AC9292" s="153"/>
      <c r="AD9292" s="153"/>
      <c r="AE9292" s="190"/>
      <c r="AF9292" s="189"/>
      <c r="AG9292" s="190"/>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5"/>
      <c r="Y9293" s="171"/>
      <c r="Z9293" s="172"/>
      <c r="AA9293" s="209"/>
      <c r="AB9293" s="189"/>
      <c r="AC9293" s="153"/>
      <c r="AD9293" s="153"/>
      <c r="AE9293" s="190"/>
      <c r="AF9293" s="189"/>
      <c r="AG9293" s="190"/>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5"/>
      <c r="Y9294" s="171"/>
      <c r="Z9294" s="172"/>
      <c r="AA9294" s="209"/>
      <c r="AB9294" s="189"/>
      <c r="AC9294" s="153"/>
      <c r="AD9294" s="153"/>
      <c r="AE9294" s="190"/>
      <c r="AF9294" s="189"/>
      <c r="AG9294" s="190"/>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5"/>
      <c r="Y9295" s="171"/>
      <c r="Z9295" s="172"/>
      <c r="AA9295" s="209"/>
      <c r="AB9295" s="189"/>
      <c r="AC9295" s="153"/>
      <c r="AD9295" s="153"/>
      <c r="AE9295" s="190"/>
      <c r="AF9295" s="189"/>
      <c r="AG9295" s="190"/>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5"/>
      <c r="Y9296" s="171"/>
      <c r="Z9296" s="172"/>
      <c r="AA9296" s="209"/>
      <c r="AB9296" s="189"/>
      <c r="AC9296" s="153"/>
      <c r="AD9296" s="153"/>
      <c r="AE9296" s="190"/>
      <c r="AF9296" s="189"/>
      <c r="AG9296" s="190"/>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5"/>
      <c r="Y9297" s="171"/>
      <c r="Z9297" s="172"/>
      <c r="AA9297" s="209"/>
      <c r="AB9297" s="189"/>
      <c r="AC9297" s="153"/>
      <c r="AD9297" s="153"/>
      <c r="AE9297" s="190"/>
      <c r="AF9297" s="189"/>
      <c r="AG9297" s="190"/>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5"/>
      <c r="Y9298" s="171"/>
      <c r="Z9298" s="172"/>
      <c r="AA9298" s="209"/>
      <c r="AB9298" s="189"/>
      <c r="AC9298" s="153"/>
      <c r="AD9298" s="153"/>
      <c r="AE9298" s="190"/>
      <c r="AF9298" s="189"/>
      <c r="AG9298" s="190"/>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5"/>
      <c r="Y9299" s="171"/>
      <c r="Z9299" s="172"/>
      <c r="AA9299" s="209"/>
      <c r="AB9299" s="189"/>
      <c r="AC9299" s="153"/>
      <c r="AD9299" s="153"/>
      <c r="AE9299" s="190"/>
      <c r="AF9299" s="189"/>
      <c r="AG9299" s="190"/>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5"/>
      <c r="Y9300" s="171"/>
      <c r="Z9300" s="172"/>
      <c r="AA9300" s="209"/>
      <c r="AB9300" s="189"/>
      <c r="AC9300" s="153"/>
      <c r="AD9300" s="153"/>
      <c r="AE9300" s="190"/>
      <c r="AF9300" s="189"/>
      <c r="AG9300" s="190"/>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5"/>
      <c r="Y9301" s="171"/>
      <c r="Z9301" s="172"/>
      <c r="AA9301" s="209"/>
      <c r="AB9301" s="189"/>
      <c r="AC9301" s="153"/>
      <c r="AD9301" s="153"/>
      <c r="AE9301" s="190"/>
      <c r="AF9301" s="189"/>
      <c r="AG9301" s="190"/>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5"/>
      <c r="Y9302" s="171"/>
      <c r="Z9302" s="172"/>
      <c r="AA9302" s="209"/>
      <c r="AB9302" s="189"/>
      <c r="AC9302" s="153"/>
      <c r="AD9302" s="153"/>
      <c r="AE9302" s="190"/>
      <c r="AF9302" s="189"/>
      <c r="AG9302" s="190"/>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5"/>
      <c r="Y9303" s="171"/>
      <c r="Z9303" s="172"/>
      <c r="AA9303" s="209"/>
      <c r="AB9303" s="189"/>
      <c r="AC9303" s="153"/>
      <c r="AD9303" s="153"/>
      <c r="AE9303" s="190"/>
      <c r="AF9303" s="189"/>
      <c r="AG9303" s="190"/>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5"/>
      <c r="Y9304" s="171"/>
      <c r="Z9304" s="172"/>
      <c r="AA9304" s="209"/>
      <c r="AB9304" s="189"/>
      <c r="AC9304" s="153"/>
      <c r="AD9304" s="153"/>
      <c r="AE9304" s="190"/>
      <c r="AF9304" s="189"/>
      <c r="AG9304" s="190"/>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5"/>
      <c r="Y9305" s="171"/>
      <c r="Z9305" s="172"/>
      <c r="AA9305" s="209"/>
      <c r="AB9305" s="189"/>
      <c r="AC9305" s="153"/>
      <c r="AD9305" s="153"/>
      <c r="AE9305" s="190"/>
      <c r="AF9305" s="189"/>
      <c r="AG9305" s="190"/>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5"/>
      <c r="Y9306" s="171"/>
      <c r="Z9306" s="172"/>
      <c r="AA9306" s="209"/>
      <c r="AB9306" s="189"/>
      <c r="AC9306" s="153"/>
      <c r="AD9306" s="153"/>
      <c r="AE9306" s="190"/>
      <c r="AF9306" s="189"/>
      <c r="AG9306" s="190"/>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5"/>
      <c r="Y9307" s="171"/>
      <c r="Z9307" s="172"/>
      <c r="AA9307" s="209"/>
      <c r="AB9307" s="189"/>
      <c r="AC9307" s="153"/>
      <c r="AD9307" s="153"/>
      <c r="AE9307" s="190"/>
      <c r="AF9307" s="189"/>
      <c r="AG9307" s="190"/>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5"/>
      <c r="Y9308" s="171"/>
      <c r="Z9308" s="172"/>
      <c r="AA9308" s="209"/>
      <c r="AB9308" s="189"/>
      <c r="AC9308" s="153"/>
      <c r="AD9308" s="153"/>
      <c r="AE9308" s="190"/>
      <c r="AF9308" s="189"/>
      <c r="AG9308" s="190"/>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5"/>
      <c r="Y9309" s="171"/>
      <c r="Z9309" s="172"/>
      <c r="AA9309" s="209"/>
      <c r="AB9309" s="189"/>
      <c r="AC9309" s="153"/>
      <c r="AD9309" s="153"/>
      <c r="AE9309" s="190"/>
      <c r="AF9309" s="189"/>
      <c r="AG9309" s="190"/>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5"/>
      <c r="Y9310" s="171"/>
      <c r="Z9310" s="172"/>
      <c r="AA9310" s="209"/>
      <c r="AB9310" s="189"/>
      <c r="AC9310" s="153"/>
      <c r="AD9310" s="153"/>
      <c r="AE9310" s="190"/>
      <c r="AF9310" s="189"/>
      <c r="AG9310" s="190"/>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5"/>
      <c r="Y9311" s="171"/>
      <c r="Z9311" s="172"/>
      <c r="AA9311" s="209"/>
      <c r="AB9311" s="189"/>
      <c r="AC9311" s="153"/>
      <c r="AD9311" s="153"/>
      <c r="AE9311" s="190"/>
      <c r="AF9311" s="189"/>
      <c r="AG9311" s="190"/>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5"/>
      <c r="Y9312" s="171"/>
      <c r="Z9312" s="172"/>
      <c r="AA9312" s="209"/>
      <c r="AB9312" s="189"/>
      <c r="AC9312" s="153"/>
      <c r="AD9312" s="153"/>
      <c r="AE9312" s="190"/>
      <c r="AF9312" s="189"/>
      <c r="AG9312" s="190"/>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5"/>
      <c r="Y9313" s="171"/>
      <c r="Z9313" s="172"/>
      <c r="AA9313" s="209"/>
      <c r="AB9313" s="189"/>
      <c r="AC9313" s="153"/>
      <c r="AD9313" s="153"/>
      <c r="AE9313" s="190"/>
      <c r="AF9313" s="189"/>
      <c r="AG9313" s="190"/>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5"/>
      <c r="Y9314" s="171"/>
      <c r="Z9314" s="172"/>
      <c r="AA9314" s="209"/>
      <c r="AB9314" s="189"/>
      <c r="AC9314" s="153"/>
      <c r="AD9314" s="153"/>
      <c r="AE9314" s="190"/>
      <c r="AF9314" s="189"/>
      <c r="AG9314" s="190"/>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5"/>
      <c r="Y9315" s="171"/>
      <c r="Z9315" s="172"/>
      <c r="AA9315" s="209"/>
      <c r="AB9315" s="189"/>
      <c r="AC9315" s="153"/>
      <c r="AD9315" s="153"/>
      <c r="AE9315" s="190"/>
      <c r="AF9315" s="189"/>
      <c r="AG9315" s="190"/>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5"/>
      <c r="Y9316" s="171"/>
      <c r="Z9316" s="172"/>
      <c r="AA9316" s="209"/>
      <c r="AB9316" s="189"/>
      <c r="AC9316" s="153"/>
      <c r="AD9316" s="153"/>
      <c r="AE9316" s="190"/>
      <c r="AF9316" s="189"/>
      <c r="AG9316" s="190"/>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5"/>
      <c r="Y9317" s="171"/>
      <c r="Z9317" s="172"/>
      <c r="AA9317" s="209"/>
      <c r="AB9317" s="189"/>
      <c r="AC9317" s="153"/>
      <c r="AD9317" s="153"/>
      <c r="AE9317" s="190"/>
      <c r="AF9317" s="189"/>
      <c r="AG9317" s="190"/>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5"/>
      <c r="Y9318" s="171"/>
      <c r="Z9318" s="172"/>
      <c r="AA9318" s="209"/>
      <c r="AB9318" s="189"/>
      <c r="AC9318" s="153"/>
      <c r="AD9318" s="153"/>
      <c r="AE9318" s="190"/>
      <c r="AF9318" s="189"/>
      <c r="AG9318" s="190"/>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5"/>
      <c r="Y9319" s="171"/>
      <c r="Z9319" s="172"/>
      <c r="AA9319" s="209"/>
      <c r="AB9319" s="189"/>
      <c r="AC9319" s="153"/>
      <c r="AD9319" s="153"/>
      <c r="AE9319" s="190"/>
      <c r="AF9319" s="189"/>
      <c r="AG9319" s="190"/>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5"/>
      <c r="Y9320" s="171"/>
      <c r="Z9320" s="172"/>
      <c r="AA9320" s="209"/>
      <c r="AB9320" s="189"/>
      <c r="AC9320" s="153"/>
      <c r="AD9320" s="153"/>
      <c r="AE9320" s="190"/>
      <c r="AF9320" s="189"/>
      <c r="AG9320" s="190"/>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5"/>
      <c r="Y9321" s="171"/>
      <c r="Z9321" s="172"/>
      <c r="AA9321" s="209"/>
      <c r="AB9321" s="189"/>
      <c r="AC9321" s="153"/>
      <c r="AD9321" s="153"/>
      <c r="AE9321" s="190"/>
      <c r="AF9321" s="189"/>
      <c r="AG9321" s="190"/>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5"/>
      <c r="Y9322" s="171"/>
      <c r="Z9322" s="172"/>
      <c r="AA9322" s="209"/>
      <c r="AB9322" s="189"/>
      <c r="AC9322" s="153"/>
      <c r="AD9322" s="153"/>
      <c r="AE9322" s="190"/>
      <c r="AF9322" s="189"/>
      <c r="AG9322" s="190"/>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5"/>
      <c r="Y9323" s="171"/>
      <c r="Z9323" s="172"/>
      <c r="AA9323" s="209"/>
      <c r="AB9323" s="189"/>
      <c r="AC9323" s="153"/>
      <c r="AD9323" s="153"/>
      <c r="AE9323" s="190"/>
      <c r="AF9323" s="189"/>
      <c r="AG9323" s="190"/>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5"/>
      <c r="Y9324" s="171"/>
      <c r="Z9324" s="172"/>
      <c r="AA9324" s="209"/>
      <c r="AB9324" s="189"/>
      <c r="AC9324" s="153"/>
      <c r="AD9324" s="153"/>
      <c r="AE9324" s="190"/>
      <c r="AF9324" s="189"/>
      <c r="AG9324" s="190"/>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5"/>
      <c r="Y9325" s="171"/>
      <c r="Z9325" s="172"/>
      <c r="AA9325" s="209"/>
      <c r="AB9325" s="189"/>
      <c r="AC9325" s="153"/>
      <c r="AD9325" s="153"/>
      <c r="AE9325" s="190"/>
      <c r="AF9325" s="189"/>
      <c r="AG9325" s="190"/>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5"/>
      <c r="Y9326" s="171"/>
      <c r="Z9326" s="172"/>
      <c r="AA9326" s="209"/>
      <c r="AB9326" s="189"/>
      <c r="AC9326" s="153"/>
      <c r="AD9326" s="153"/>
      <c r="AE9326" s="190"/>
      <c r="AF9326" s="189"/>
      <c r="AG9326" s="190"/>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5"/>
      <c r="Y9327" s="171"/>
      <c r="Z9327" s="172"/>
      <c r="AA9327" s="209"/>
      <c r="AB9327" s="189"/>
      <c r="AC9327" s="153"/>
      <c r="AD9327" s="153"/>
      <c r="AE9327" s="190"/>
      <c r="AF9327" s="189"/>
      <c r="AG9327" s="190"/>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5"/>
      <c r="Y9328" s="171"/>
      <c r="Z9328" s="172"/>
      <c r="AA9328" s="209"/>
      <c r="AB9328" s="189"/>
      <c r="AC9328" s="153"/>
      <c r="AD9328" s="153"/>
      <c r="AE9328" s="190"/>
      <c r="AF9328" s="189"/>
      <c r="AG9328" s="190"/>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5"/>
      <c r="Y9329" s="171"/>
      <c r="Z9329" s="172"/>
      <c r="AA9329" s="209"/>
      <c r="AB9329" s="189"/>
      <c r="AC9329" s="153"/>
      <c r="AD9329" s="153"/>
      <c r="AE9329" s="190"/>
      <c r="AF9329" s="189"/>
      <c r="AG9329" s="190"/>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5"/>
      <c r="Y9330" s="171"/>
      <c r="Z9330" s="172"/>
      <c r="AA9330" s="209"/>
      <c r="AB9330" s="189"/>
      <c r="AC9330" s="153"/>
      <c r="AD9330" s="153"/>
      <c r="AE9330" s="190"/>
      <c r="AF9330" s="189"/>
      <c r="AG9330" s="190"/>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5"/>
      <c r="Y9331" s="171"/>
      <c r="Z9331" s="172"/>
      <c r="AA9331" s="209"/>
      <c r="AB9331" s="189"/>
      <c r="AC9331" s="153"/>
      <c r="AD9331" s="153"/>
      <c r="AE9331" s="190"/>
      <c r="AF9331" s="189"/>
      <c r="AG9331" s="190"/>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5"/>
      <c r="Y9332" s="171"/>
      <c r="Z9332" s="172"/>
      <c r="AA9332" s="209"/>
      <c r="AB9332" s="189"/>
      <c r="AC9332" s="153"/>
      <c r="AD9332" s="153"/>
      <c r="AE9332" s="190"/>
      <c r="AF9332" s="189"/>
      <c r="AG9332" s="190"/>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5"/>
      <c r="Y9333" s="171"/>
      <c r="Z9333" s="172"/>
      <c r="AA9333" s="209"/>
      <c r="AB9333" s="189"/>
      <c r="AC9333" s="153"/>
      <c r="AD9333" s="153"/>
      <c r="AE9333" s="190"/>
      <c r="AF9333" s="189"/>
      <c r="AG9333" s="190"/>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5"/>
      <c r="Y9334" s="171"/>
      <c r="Z9334" s="172"/>
      <c r="AA9334" s="209"/>
      <c r="AB9334" s="189"/>
      <c r="AC9334" s="153"/>
      <c r="AD9334" s="153"/>
      <c r="AE9334" s="190"/>
      <c r="AF9334" s="189"/>
      <c r="AG9334" s="190"/>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5"/>
      <c r="Y9335" s="171"/>
      <c r="Z9335" s="172"/>
      <c r="AA9335" s="209"/>
      <c r="AB9335" s="189"/>
      <c r="AC9335" s="153"/>
      <c r="AD9335" s="153"/>
      <c r="AE9335" s="190"/>
      <c r="AF9335" s="189"/>
      <c r="AG9335" s="190"/>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5"/>
      <c r="Y9336" s="171"/>
      <c r="Z9336" s="172"/>
      <c r="AA9336" s="209"/>
      <c r="AB9336" s="189"/>
      <c r="AC9336" s="153"/>
      <c r="AD9336" s="153"/>
      <c r="AE9336" s="190"/>
      <c r="AF9336" s="189"/>
      <c r="AG9336" s="190"/>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5"/>
      <c r="Y9337" s="171"/>
      <c r="Z9337" s="172"/>
      <c r="AA9337" s="209"/>
      <c r="AB9337" s="189"/>
      <c r="AC9337" s="153"/>
      <c r="AD9337" s="153"/>
      <c r="AE9337" s="190"/>
      <c r="AF9337" s="189"/>
      <c r="AG9337" s="190"/>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5"/>
      <c r="Y9338" s="171"/>
      <c r="Z9338" s="172"/>
      <c r="AA9338" s="209"/>
      <c r="AB9338" s="189"/>
      <c r="AC9338" s="153"/>
      <c r="AD9338" s="153"/>
      <c r="AE9338" s="190"/>
      <c r="AF9338" s="189"/>
      <c r="AG9338" s="190"/>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5"/>
      <c r="Y9339" s="171"/>
      <c r="Z9339" s="172"/>
      <c r="AA9339" s="209"/>
      <c r="AB9339" s="189"/>
      <c r="AC9339" s="153"/>
      <c r="AD9339" s="153"/>
      <c r="AE9339" s="190"/>
      <c r="AF9339" s="189"/>
      <c r="AG9339" s="190"/>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5"/>
      <c r="Y9340" s="171"/>
      <c r="Z9340" s="172"/>
      <c r="AA9340" s="209"/>
      <c r="AB9340" s="189"/>
      <c r="AC9340" s="153"/>
      <c r="AD9340" s="153"/>
      <c r="AE9340" s="190"/>
      <c r="AF9340" s="189"/>
      <c r="AG9340" s="190"/>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5"/>
      <c r="Y9341" s="171"/>
      <c r="Z9341" s="172"/>
      <c r="AA9341" s="209"/>
      <c r="AB9341" s="189"/>
      <c r="AC9341" s="153"/>
      <c r="AD9341" s="153"/>
      <c r="AE9341" s="190"/>
      <c r="AF9341" s="189"/>
      <c r="AG9341" s="190"/>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5"/>
      <c r="Y9342" s="171"/>
      <c r="Z9342" s="172"/>
      <c r="AA9342" s="209"/>
      <c r="AB9342" s="189"/>
      <c r="AC9342" s="153"/>
      <c r="AD9342" s="153"/>
      <c r="AE9342" s="190"/>
      <c r="AF9342" s="189"/>
      <c r="AG9342" s="190"/>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5"/>
      <c r="Y9343" s="171"/>
      <c r="Z9343" s="172"/>
      <c r="AA9343" s="209"/>
      <c r="AB9343" s="189"/>
      <c r="AC9343" s="153"/>
      <c r="AD9343" s="153"/>
      <c r="AE9343" s="190"/>
      <c r="AF9343" s="189"/>
      <c r="AG9343" s="190"/>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5"/>
      <c r="Y9344" s="171"/>
      <c r="Z9344" s="172"/>
      <c r="AA9344" s="209"/>
      <c r="AB9344" s="189"/>
      <c r="AC9344" s="153"/>
      <c r="AD9344" s="153"/>
      <c r="AE9344" s="190"/>
      <c r="AF9344" s="189"/>
      <c r="AG9344" s="190"/>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5"/>
      <c r="Y9345" s="171"/>
      <c r="Z9345" s="172"/>
      <c r="AA9345" s="209"/>
      <c r="AB9345" s="189"/>
      <c r="AC9345" s="153"/>
      <c r="AD9345" s="153"/>
      <c r="AE9345" s="190"/>
      <c r="AF9345" s="189"/>
      <c r="AG9345" s="190"/>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5"/>
      <c r="Y9346" s="171"/>
      <c r="Z9346" s="172"/>
      <c r="AA9346" s="209"/>
      <c r="AB9346" s="189"/>
      <c r="AC9346" s="153"/>
      <c r="AD9346" s="153"/>
      <c r="AE9346" s="190"/>
      <c r="AF9346" s="189"/>
      <c r="AG9346" s="190"/>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5"/>
      <c r="Y9347" s="171"/>
      <c r="Z9347" s="172"/>
      <c r="AA9347" s="209"/>
      <c r="AB9347" s="189"/>
      <c r="AC9347" s="153"/>
      <c r="AD9347" s="153"/>
      <c r="AE9347" s="190"/>
      <c r="AF9347" s="189"/>
      <c r="AG9347" s="190"/>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5"/>
      <c r="Y9348" s="171"/>
      <c r="Z9348" s="172"/>
      <c r="AA9348" s="209"/>
      <c r="AB9348" s="189"/>
      <c r="AC9348" s="153"/>
      <c r="AD9348" s="153"/>
      <c r="AE9348" s="190"/>
      <c r="AF9348" s="189"/>
      <c r="AG9348" s="190"/>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5"/>
      <c r="Y9349" s="171"/>
      <c r="Z9349" s="172"/>
      <c r="AA9349" s="209"/>
      <c r="AB9349" s="189"/>
      <c r="AC9349" s="153"/>
      <c r="AD9349" s="153"/>
      <c r="AE9349" s="190"/>
      <c r="AF9349" s="189"/>
      <c r="AG9349" s="190"/>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5"/>
      <c r="Y9350" s="171"/>
      <c r="Z9350" s="172"/>
      <c r="AA9350" s="209"/>
      <c r="AB9350" s="189"/>
      <c r="AC9350" s="153"/>
      <c r="AD9350" s="153"/>
      <c r="AE9350" s="190"/>
      <c r="AF9350" s="189"/>
      <c r="AG9350" s="190"/>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5"/>
      <c r="Y9351" s="171"/>
      <c r="Z9351" s="172"/>
      <c r="AA9351" s="209"/>
      <c r="AB9351" s="189"/>
      <c r="AC9351" s="153"/>
      <c r="AD9351" s="153"/>
      <c r="AE9351" s="190"/>
      <c r="AF9351" s="189"/>
      <c r="AG9351" s="190"/>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5"/>
      <c r="Y9352" s="171"/>
      <c r="Z9352" s="172"/>
      <c r="AA9352" s="209"/>
      <c r="AB9352" s="189"/>
      <c r="AC9352" s="153"/>
      <c r="AD9352" s="153"/>
      <c r="AE9352" s="190"/>
      <c r="AF9352" s="189"/>
      <c r="AG9352" s="190"/>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5"/>
      <c r="Y9353" s="171"/>
      <c r="Z9353" s="172"/>
      <c r="AA9353" s="209"/>
      <c r="AB9353" s="189"/>
      <c r="AC9353" s="153"/>
      <c r="AD9353" s="153"/>
      <c r="AE9353" s="190"/>
      <c r="AF9353" s="189"/>
      <c r="AG9353" s="190"/>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5"/>
      <c r="Y9354" s="171"/>
      <c r="Z9354" s="172"/>
      <c r="AA9354" s="209"/>
      <c r="AB9354" s="189"/>
      <c r="AC9354" s="153"/>
      <c r="AD9354" s="153"/>
      <c r="AE9354" s="190"/>
      <c r="AF9354" s="189"/>
      <c r="AG9354" s="190"/>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5"/>
      <c r="Y9355" s="171"/>
      <c r="Z9355" s="172"/>
      <c r="AA9355" s="209"/>
      <c r="AB9355" s="189"/>
      <c r="AC9355" s="153"/>
      <c r="AD9355" s="153"/>
      <c r="AE9355" s="190"/>
      <c r="AF9355" s="189"/>
      <c r="AG9355" s="190"/>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5"/>
      <c r="Y9356" s="171"/>
      <c r="Z9356" s="172"/>
      <c r="AA9356" s="209"/>
      <c r="AB9356" s="189"/>
      <c r="AC9356" s="153"/>
      <c r="AD9356" s="153"/>
      <c r="AE9356" s="190"/>
      <c r="AF9356" s="189"/>
      <c r="AG9356" s="190"/>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5"/>
      <c r="Y9357" s="171"/>
      <c r="Z9357" s="172"/>
      <c r="AA9357" s="209"/>
      <c r="AB9357" s="189"/>
      <c r="AC9357" s="153"/>
      <c r="AD9357" s="153"/>
      <c r="AE9357" s="190"/>
      <c r="AF9357" s="189"/>
      <c r="AG9357" s="190"/>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5"/>
      <c r="Y9358" s="171"/>
      <c r="Z9358" s="172"/>
      <c r="AA9358" s="209"/>
      <c r="AB9358" s="189"/>
      <c r="AC9358" s="153"/>
      <c r="AD9358" s="153"/>
      <c r="AE9358" s="190"/>
      <c r="AF9358" s="189"/>
      <c r="AG9358" s="190"/>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5"/>
      <c r="Y9359" s="171"/>
      <c r="Z9359" s="172"/>
      <c r="AA9359" s="209"/>
      <c r="AB9359" s="189"/>
      <c r="AC9359" s="153"/>
      <c r="AD9359" s="153"/>
      <c r="AE9359" s="190"/>
      <c r="AF9359" s="189"/>
      <c r="AG9359" s="190"/>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5"/>
      <c r="Y9360" s="171"/>
      <c r="Z9360" s="172"/>
      <c r="AA9360" s="209"/>
      <c r="AB9360" s="189"/>
      <c r="AC9360" s="153"/>
      <c r="AD9360" s="153"/>
      <c r="AE9360" s="190"/>
      <c r="AF9360" s="189"/>
      <c r="AG9360" s="190"/>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5"/>
      <c r="Y9361" s="171"/>
      <c r="Z9361" s="172"/>
      <c r="AA9361" s="209"/>
      <c r="AB9361" s="189"/>
      <c r="AC9361" s="153"/>
      <c r="AD9361" s="153"/>
      <c r="AE9361" s="190"/>
      <c r="AF9361" s="189"/>
      <c r="AG9361" s="190"/>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5"/>
      <c r="Y9362" s="171"/>
      <c r="Z9362" s="172"/>
      <c r="AA9362" s="209"/>
      <c r="AB9362" s="189"/>
      <c r="AC9362" s="153"/>
      <c r="AD9362" s="153"/>
      <c r="AE9362" s="190"/>
      <c r="AF9362" s="189"/>
      <c r="AG9362" s="190"/>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5"/>
      <c r="Y9363" s="171"/>
      <c r="Z9363" s="172"/>
      <c r="AA9363" s="209"/>
      <c r="AB9363" s="189"/>
      <c r="AC9363" s="153"/>
      <c r="AD9363" s="153"/>
      <c r="AE9363" s="190"/>
      <c r="AF9363" s="189"/>
      <c r="AG9363" s="190"/>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5"/>
      <c r="Y9364" s="171"/>
      <c r="Z9364" s="172"/>
      <c r="AA9364" s="209"/>
      <c r="AB9364" s="189"/>
      <c r="AC9364" s="153"/>
      <c r="AD9364" s="153"/>
      <c r="AE9364" s="190"/>
      <c r="AF9364" s="189"/>
      <c r="AG9364" s="190"/>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5"/>
      <c r="Y9365" s="171"/>
      <c r="Z9365" s="172"/>
      <c r="AA9365" s="209"/>
      <c r="AB9365" s="189"/>
      <c r="AC9365" s="153"/>
      <c r="AD9365" s="153"/>
      <c r="AE9365" s="190"/>
      <c r="AF9365" s="189"/>
      <c r="AG9365" s="190"/>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5"/>
      <c r="Y9366" s="171"/>
      <c r="Z9366" s="172"/>
      <c r="AA9366" s="209"/>
      <c r="AB9366" s="189"/>
      <c r="AC9366" s="153"/>
      <c r="AD9366" s="153"/>
      <c r="AE9366" s="190"/>
      <c r="AF9366" s="189"/>
      <c r="AG9366" s="190"/>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5"/>
      <c r="Y9367" s="171"/>
      <c r="Z9367" s="172"/>
      <c r="AA9367" s="209"/>
      <c r="AB9367" s="189"/>
      <c r="AC9367" s="153"/>
      <c r="AD9367" s="153"/>
      <c r="AE9367" s="190"/>
      <c r="AF9367" s="189"/>
      <c r="AG9367" s="190"/>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5"/>
      <c r="Y9368" s="171"/>
      <c r="Z9368" s="172"/>
      <c r="AA9368" s="209"/>
      <c r="AB9368" s="189"/>
      <c r="AC9368" s="153"/>
      <c r="AD9368" s="153"/>
      <c r="AE9368" s="190"/>
      <c r="AF9368" s="189"/>
      <c r="AG9368" s="190"/>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5"/>
      <c r="Y9369" s="171"/>
      <c r="Z9369" s="172"/>
      <c r="AA9369" s="209"/>
      <c r="AB9369" s="189"/>
      <c r="AC9369" s="153"/>
      <c r="AD9369" s="153"/>
      <c r="AE9369" s="190"/>
      <c r="AF9369" s="189"/>
      <c r="AG9369" s="190"/>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5"/>
      <c r="Y9370" s="171"/>
      <c r="Z9370" s="172"/>
      <c r="AA9370" s="209"/>
      <c r="AB9370" s="189"/>
      <c r="AC9370" s="153"/>
      <c r="AD9370" s="153"/>
      <c r="AE9370" s="190"/>
      <c r="AF9370" s="189"/>
      <c r="AG9370" s="190"/>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5"/>
      <c r="Y9371" s="171"/>
      <c r="Z9371" s="172"/>
      <c r="AA9371" s="209"/>
      <c r="AB9371" s="189"/>
      <c r="AC9371" s="153"/>
      <c r="AD9371" s="153"/>
      <c r="AE9371" s="190"/>
      <c r="AF9371" s="189"/>
      <c r="AG9371" s="190"/>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5"/>
      <c r="Y9372" s="171"/>
      <c r="Z9372" s="172"/>
      <c r="AA9372" s="209"/>
      <c r="AB9372" s="189"/>
      <c r="AC9372" s="153"/>
      <c r="AD9372" s="153"/>
      <c r="AE9372" s="190"/>
      <c r="AF9372" s="189"/>
      <c r="AG9372" s="190"/>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5"/>
      <c r="Y9373" s="171"/>
      <c r="Z9373" s="172"/>
      <c r="AA9373" s="209"/>
      <c r="AB9373" s="189"/>
      <c r="AC9373" s="153"/>
      <c r="AD9373" s="153"/>
      <c r="AE9373" s="190"/>
      <c r="AF9373" s="189"/>
      <c r="AG9373" s="190"/>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5"/>
      <c r="Y9374" s="171"/>
      <c r="Z9374" s="172"/>
      <c r="AA9374" s="209"/>
      <c r="AB9374" s="189"/>
      <c r="AC9374" s="153"/>
      <c r="AD9374" s="153"/>
      <c r="AE9374" s="190"/>
      <c r="AF9374" s="189"/>
      <c r="AG9374" s="190"/>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5"/>
      <c r="Y9375" s="171"/>
      <c r="Z9375" s="172"/>
      <c r="AA9375" s="209"/>
      <c r="AB9375" s="189"/>
      <c r="AC9375" s="153"/>
      <c r="AD9375" s="153"/>
      <c r="AE9375" s="190"/>
      <c r="AF9375" s="189"/>
      <c r="AG9375" s="190"/>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5"/>
      <c r="Y9376" s="171"/>
      <c r="Z9376" s="172"/>
      <c r="AA9376" s="209"/>
      <c r="AB9376" s="189"/>
      <c r="AC9376" s="153"/>
      <c r="AD9376" s="153"/>
      <c r="AE9376" s="190"/>
      <c r="AF9376" s="189"/>
      <c r="AG9376" s="190"/>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5"/>
      <c r="Y9377" s="171"/>
      <c r="Z9377" s="172"/>
      <c r="AA9377" s="209"/>
      <c r="AB9377" s="189"/>
      <c r="AC9377" s="153"/>
      <c r="AD9377" s="153"/>
      <c r="AE9377" s="190"/>
      <c r="AF9377" s="189"/>
      <c r="AG9377" s="190"/>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5"/>
      <c r="Y9378" s="171"/>
      <c r="Z9378" s="172"/>
      <c r="AA9378" s="209"/>
      <c r="AB9378" s="189"/>
      <c r="AC9378" s="153"/>
      <c r="AD9378" s="153"/>
      <c r="AE9378" s="190"/>
      <c r="AF9378" s="189"/>
      <c r="AG9378" s="190"/>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5"/>
      <c r="Y9379" s="171"/>
      <c r="Z9379" s="172"/>
      <c r="AA9379" s="209"/>
      <c r="AB9379" s="189"/>
      <c r="AC9379" s="153"/>
      <c r="AD9379" s="153"/>
      <c r="AE9379" s="190"/>
      <c r="AF9379" s="189"/>
      <c r="AG9379" s="190"/>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5"/>
      <c r="Y9380" s="171"/>
      <c r="Z9380" s="172"/>
      <c r="AA9380" s="209"/>
      <c r="AB9380" s="189"/>
      <c r="AC9380" s="153"/>
      <c r="AD9380" s="153"/>
      <c r="AE9380" s="190"/>
      <c r="AF9380" s="189"/>
      <c r="AG9380" s="190"/>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5"/>
      <c r="Y9381" s="171"/>
      <c r="Z9381" s="172"/>
      <c r="AA9381" s="209"/>
      <c r="AB9381" s="189"/>
      <c r="AC9381" s="153"/>
      <c r="AD9381" s="153"/>
      <c r="AE9381" s="190"/>
      <c r="AF9381" s="189"/>
      <c r="AG9381" s="190"/>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5"/>
      <c r="Y9382" s="171"/>
      <c r="Z9382" s="172"/>
      <c r="AA9382" s="209"/>
      <c r="AB9382" s="189"/>
      <c r="AC9382" s="153"/>
      <c r="AD9382" s="153"/>
      <c r="AE9382" s="190"/>
      <c r="AF9382" s="189"/>
      <c r="AG9382" s="190"/>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5"/>
      <c r="Y9383" s="171"/>
      <c r="Z9383" s="172"/>
      <c r="AA9383" s="209"/>
      <c r="AB9383" s="189"/>
      <c r="AC9383" s="153"/>
      <c r="AD9383" s="153"/>
      <c r="AE9383" s="190"/>
      <c r="AF9383" s="189"/>
      <c r="AG9383" s="190"/>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5"/>
      <c r="Y9384" s="171"/>
      <c r="Z9384" s="172"/>
      <c r="AA9384" s="209"/>
      <c r="AB9384" s="189"/>
      <c r="AC9384" s="153"/>
      <c r="AD9384" s="153"/>
      <c r="AE9384" s="190"/>
      <c r="AF9384" s="189"/>
      <c r="AG9384" s="190"/>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5"/>
      <c r="Y9385" s="171"/>
      <c r="Z9385" s="172"/>
      <c r="AA9385" s="209"/>
      <c r="AB9385" s="189"/>
      <c r="AC9385" s="153"/>
      <c r="AD9385" s="153"/>
      <c r="AE9385" s="190"/>
      <c r="AF9385" s="189"/>
      <c r="AG9385" s="190"/>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5"/>
      <c r="Y9386" s="171"/>
      <c r="Z9386" s="172"/>
      <c r="AA9386" s="209"/>
      <c r="AB9386" s="189"/>
      <c r="AC9386" s="153"/>
      <c r="AD9386" s="153"/>
      <c r="AE9386" s="190"/>
      <c r="AF9386" s="189"/>
      <c r="AG9386" s="190"/>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5"/>
      <c r="Y9387" s="171"/>
      <c r="Z9387" s="172"/>
      <c r="AA9387" s="209"/>
      <c r="AB9387" s="189"/>
      <c r="AC9387" s="153"/>
      <c r="AD9387" s="153"/>
      <c r="AE9387" s="190"/>
      <c r="AF9387" s="189"/>
      <c r="AG9387" s="190"/>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5"/>
      <c r="Y9388" s="171"/>
      <c r="Z9388" s="172"/>
      <c r="AA9388" s="209"/>
      <c r="AB9388" s="189"/>
      <c r="AC9388" s="153"/>
      <c r="AD9388" s="153"/>
      <c r="AE9388" s="190"/>
      <c r="AF9388" s="189"/>
      <c r="AG9388" s="190"/>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5"/>
      <c r="Y9389" s="171"/>
      <c r="Z9389" s="172"/>
      <c r="AA9389" s="209"/>
      <c r="AB9389" s="189"/>
      <c r="AC9389" s="153"/>
      <c r="AD9389" s="153"/>
      <c r="AE9389" s="190"/>
      <c r="AF9389" s="189"/>
      <c r="AG9389" s="190"/>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5"/>
      <c r="Y9390" s="171"/>
      <c r="Z9390" s="172"/>
      <c r="AA9390" s="209"/>
      <c r="AB9390" s="189"/>
      <c r="AC9390" s="153"/>
      <c r="AD9390" s="153"/>
      <c r="AE9390" s="190"/>
      <c r="AF9390" s="189"/>
      <c r="AG9390" s="190"/>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5"/>
      <c r="Y9391" s="171"/>
      <c r="Z9391" s="172"/>
      <c r="AA9391" s="209"/>
      <c r="AB9391" s="189"/>
      <c r="AC9391" s="153"/>
      <c r="AD9391" s="153"/>
      <c r="AE9391" s="190"/>
      <c r="AF9391" s="189"/>
      <c r="AG9391" s="190"/>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5"/>
      <c r="Y9392" s="171"/>
      <c r="Z9392" s="172"/>
      <c r="AA9392" s="209"/>
      <c r="AB9392" s="189"/>
      <c r="AC9392" s="153"/>
      <c r="AD9392" s="153"/>
      <c r="AE9392" s="190"/>
      <c r="AF9392" s="189"/>
      <c r="AG9392" s="190"/>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5"/>
      <c r="Y9393" s="171"/>
      <c r="Z9393" s="172"/>
      <c r="AA9393" s="209"/>
      <c r="AB9393" s="189"/>
      <c r="AC9393" s="153"/>
      <c r="AD9393" s="153"/>
      <c r="AE9393" s="190"/>
      <c r="AF9393" s="189"/>
      <c r="AG9393" s="190"/>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5"/>
      <c r="Y9394" s="171"/>
      <c r="Z9394" s="172"/>
      <c r="AA9394" s="209"/>
      <c r="AB9394" s="189"/>
      <c r="AC9394" s="153"/>
      <c r="AD9394" s="153"/>
      <c r="AE9394" s="190"/>
      <c r="AF9394" s="189"/>
      <c r="AG9394" s="190"/>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5"/>
      <c r="Y9395" s="171"/>
      <c r="Z9395" s="172"/>
      <c r="AA9395" s="209"/>
      <c r="AB9395" s="189"/>
      <c r="AC9395" s="153"/>
      <c r="AD9395" s="153"/>
      <c r="AE9395" s="190"/>
      <c r="AF9395" s="189"/>
      <c r="AG9395" s="190"/>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5"/>
      <c r="Y9396" s="171"/>
      <c r="Z9396" s="172"/>
      <c r="AA9396" s="209"/>
      <c r="AB9396" s="189"/>
      <c r="AC9396" s="153"/>
      <c r="AD9396" s="153"/>
      <c r="AE9396" s="190"/>
      <c r="AF9396" s="189"/>
      <c r="AG9396" s="190"/>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5"/>
      <c r="Y9397" s="171"/>
      <c r="Z9397" s="172"/>
      <c r="AA9397" s="209"/>
      <c r="AB9397" s="189"/>
      <c r="AC9397" s="153"/>
      <c r="AD9397" s="153"/>
      <c r="AE9397" s="190"/>
      <c r="AF9397" s="189"/>
      <c r="AG9397" s="190"/>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5"/>
      <c r="Y9398" s="171"/>
      <c r="Z9398" s="172"/>
      <c r="AA9398" s="209"/>
      <c r="AB9398" s="189"/>
      <c r="AC9398" s="153"/>
      <c r="AD9398" s="153"/>
      <c r="AE9398" s="190"/>
      <c r="AF9398" s="189"/>
      <c r="AG9398" s="190"/>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5"/>
      <c r="Y9399" s="171"/>
      <c r="Z9399" s="172"/>
      <c r="AA9399" s="209"/>
      <c r="AB9399" s="189"/>
      <c r="AC9399" s="153"/>
      <c r="AD9399" s="153"/>
      <c r="AE9399" s="190"/>
      <c r="AF9399" s="189"/>
      <c r="AG9399" s="190"/>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5"/>
      <c r="Y9400" s="171"/>
      <c r="Z9400" s="172"/>
      <c r="AA9400" s="209"/>
      <c r="AB9400" s="189"/>
      <c r="AC9400" s="153"/>
      <c r="AD9400" s="153"/>
      <c r="AE9400" s="190"/>
      <c r="AF9400" s="189"/>
      <c r="AG9400" s="190"/>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5"/>
      <c r="Y9401" s="171"/>
      <c r="Z9401" s="172"/>
      <c r="AA9401" s="209"/>
      <c r="AB9401" s="189"/>
      <c r="AC9401" s="153"/>
      <c r="AD9401" s="153"/>
      <c r="AE9401" s="190"/>
      <c r="AF9401" s="189"/>
      <c r="AG9401" s="190"/>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5"/>
      <c r="Y9402" s="171"/>
      <c r="Z9402" s="172"/>
      <c r="AA9402" s="209"/>
      <c r="AB9402" s="189"/>
      <c r="AC9402" s="153"/>
      <c r="AD9402" s="153"/>
      <c r="AE9402" s="190"/>
      <c r="AF9402" s="189"/>
      <c r="AG9402" s="190"/>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5"/>
      <c r="Y9403" s="171"/>
      <c r="Z9403" s="172"/>
      <c r="AA9403" s="209"/>
      <c r="AB9403" s="189"/>
      <c r="AC9403" s="153"/>
      <c r="AD9403" s="153"/>
      <c r="AE9403" s="190"/>
      <c r="AF9403" s="189"/>
      <c r="AG9403" s="190"/>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5"/>
      <c r="Y9404" s="171"/>
      <c r="Z9404" s="172"/>
      <c r="AA9404" s="209"/>
      <c r="AB9404" s="189"/>
      <c r="AC9404" s="153"/>
      <c r="AD9404" s="153"/>
      <c r="AE9404" s="190"/>
      <c r="AF9404" s="189"/>
      <c r="AG9404" s="190"/>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5"/>
      <c r="Y9405" s="171"/>
      <c r="Z9405" s="172"/>
      <c r="AA9405" s="209"/>
      <c r="AB9405" s="189"/>
      <c r="AC9405" s="153"/>
      <c r="AD9405" s="153"/>
      <c r="AE9405" s="190"/>
      <c r="AF9405" s="189"/>
      <c r="AG9405" s="190"/>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5"/>
      <c r="Y9406" s="171"/>
      <c r="Z9406" s="172"/>
      <c r="AA9406" s="209"/>
      <c r="AB9406" s="189"/>
      <c r="AC9406" s="153"/>
      <c r="AD9406" s="153"/>
      <c r="AE9406" s="190"/>
      <c r="AF9406" s="189"/>
      <c r="AG9406" s="190"/>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5"/>
      <c r="Y9407" s="171"/>
      <c r="Z9407" s="172"/>
      <c r="AA9407" s="209"/>
      <c r="AB9407" s="189"/>
      <c r="AC9407" s="153"/>
      <c r="AD9407" s="153"/>
      <c r="AE9407" s="190"/>
      <c r="AF9407" s="189"/>
      <c r="AG9407" s="190"/>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5"/>
      <c r="Y9408" s="171"/>
      <c r="Z9408" s="172"/>
      <c r="AA9408" s="209"/>
      <c r="AB9408" s="189"/>
      <c r="AC9408" s="153"/>
      <c r="AD9408" s="153"/>
      <c r="AE9408" s="190"/>
      <c r="AF9408" s="189"/>
      <c r="AG9408" s="190"/>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5"/>
      <c r="Y9409" s="171"/>
      <c r="Z9409" s="172"/>
      <c r="AA9409" s="209"/>
      <c r="AB9409" s="189"/>
      <c r="AC9409" s="153"/>
      <c r="AD9409" s="153"/>
      <c r="AE9409" s="190"/>
      <c r="AF9409" s="189"/>
      <c r="AG9409" s="190"/>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5"/>
      <c r="Y9410" s="171"/>
      <c r="Z9410" s="172"/>
      <c r="AA9410" s="209"/>
      <c r="AB9410" s="189"/>
      <c r="AC9410" s="153"/>
      <c r="AD9410" s="153"/>
      <c r="AE9410" s="190"/>
      <c r="AF9410" s="189"/>
      <c r="AG9410" s="190"/>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5"/>
      <c r="Y9411" s="171"/>
      <c r="Z9411" s="172"/>
      <c r="AA9411" s="209"/>
      <c r="AB9411" s="189"/>
      <c r="AC9411" s="153"/>
      <c r="AD9411" s="153"/>
      <c r="AE9411" s="190"/>
      <c r="AF9411" s="189"/>
      <c r="AG9411" s="190"/>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5"/>
      <c r="Y9412" s="171"/>
      <c r="Z9412" s="172"/>
      <c r="AA9412" s="209"/>
      <c r="AB9412" s="189"/>
      <c r="AC9412" s="153"/>
      <c r="AD9412" s="153"/>
      <c r="AE9412" s="190"/>
      <c r="AF9412" s="189"/>
      <c r="AG9412" s="190"/>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5"/>
      <c r="Y9413" s="171"/>
      <c r="Z9413" s="172"/>
      <c r="AA9413" s="209"/>
      <c r="AB9413" s="189"/>
      <c r="AC9413" s="153"/>
      <c r="AD9413" s="153"/>
      <c r="AE9413" s="190"/>
      <c r="AF9413" s="189"/>
      <c r="AG9413" s="190"/>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5"/>
      <c r="Y9414" s="171"/>
      <c r="Z9414" s="172"/>
      <c r="AA9414" s="209"/>
      <c r="AB9414" s="189"/>
      <c r="AC9414" s="153"/>
      <c r="AD9414" s="153"/>
      <c r="AE9414" s="190"/>
      <c r="AF9414" s="189"/>
      <c r="AG9414" s="190"/>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5"/>
      <c r="Y9415" s="171"/>
      <c r="Z9415" s="172"/>
      <c r="AA9415" s="209"/>
      <c r="AB9415" s="189"/>
      <c r="AC9415" s="153"/>
      <c r="AD9415" s="153"/>
      <c r="AE9415" s="190"/>
      <c r="AF9415" s="189"/>
      <c r="AG9415" s="190"/>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5"/>
      <c r="Y9416" s="171"/>
      <c r="Z9416" s="172"/>
      <c r="AA9416" s="209"/>
      <c r="AB9416" s="189"/>
      <c r="AC9416" s="153"/>
      <c r="AD9416" s="153"/>
      <c r="AE9416" s="190"/>
      <c r="AF9416" s="189"/>
      <c r="AG9416" s="190"/>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5"/>
      <c r="Y9417" s="171"/>
      <c r="Z9417" s="172"/>
      <c r="AA9417" s="209"/>
      <c r="AB9417" s="189"/>
      <c r="AC9417" s="153"/>
      <c r="AD9417" s="153"/>
      <c r="AE9417" s="190"/>
      <c r="AF9417" s="189"/>
      <c r="AG9417" s="190"/>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5"/>
      <c r="Y9418" s="171"/>
      <c r="Z9418" s="172"/>
      <c r="AA9418" s="209"/>
      <c r="AB9418" s="189"/>
      <c r="AC9418" s="153"/>
      <c r="AD9418" s="153"/>
      <c r="AE9418" s="190"/>
      <c r="AF9418" s="189"/>
      <c r="AG9418" s="190"/>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5"/>
      <c r="Y9419" s="171"/>
      <c r="Z9419" s="172"/>
      <c r="AA9419" s="209"/>
      <c r="AB9419" s="189"/>
      <c r="AC9419" s="153"/>
      <c r="AD9419" s="153"/>
      <c r="AE9419" s="190"/>
      <c r="AF9419" s="189"/>
      <c r="AG9419" s="190"/>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5"/>
      <c r="Y9420" s="171"/>
      <c r="Z9420" s="172"/>
      <c r="AA9420" s="209"/>
      <c r="AB9420" s="189"/>
      <c r="AC9420" s="153"/>
      <c r="AD9420" s="153"/>
      <c r="AE9420" s="190"/>
      <c r="AF9420" s="189"/>
      <c r="AG9420" s="190"/>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5"/>
      <c r="Y9421" s="171"/>
      <c r="Z9421" s="172"/>
      <c r="AA9421" s="209"/>
      <c r="AB9421" s="189"/>
      <c r="AC9421" s="153"/>
      <c r="AD9421" s="153"/>
      <c r="AE9421" s="190"/>
      <c r="AF9421" s="189"/>
      <c r="AG9421" s="190"/>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5"/>
      <c r="Y9422" s="171"/>
      <c r="Z9422" s="172"/>
      <c r="AA9422" s="209"/>
      <c r="AB9422" s="189"/>
      <c r="AC9422" s="153"/>
      <c r="AD9422" s="153"/>
      <c r="AE9422" s="190"/>
      <c r="AF9422" s="189"/>
      <c r="AG9422" s="190"/>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5"/>
      <c r="Y9423" s="171"/>
      <c r="Z9423" s="172"/>
      <c r="AA9423" s="209"/>
      <c r="AB9423" s="189"/>
      <c r="AC9423" s="153"/>
      <c r="AD9423" s="153"/>
      <c r="AE9423" s="190"/>
      <c r="AF9423" s="189"/>
      <c r="AG9423" s="190"/>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5"/>
      <c r="Y9424" s="171"/>
      <c r="Z9424" s="172"/>
      <c r="AA9424" s="209"/>
      <c r="AB9424" s="189"/>
      <c r="AC9424" s="153"/>
      <c r="AD9424" s="153"/>
      <c r="AE9424" s="190"/>
      <c r="AF9424" s="189"/>
      <c r="AG9424" s="190"/>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5"/>
      <c r="Y9425" s="171"/>
      <c r="Z9425" s="172"/>
      <c r="AA9425" s="209"/>
      <c r="AB9425" s="189"/>
      <c r="AC9425" s="153"/>
      <c r="AD9425" s="153"/>
      <c r="AE9425" s="190"/>
      <c r="AF9425" s="189"/>
      <c r="AG9425" s="190"/>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5"/>
      <c r="Y9426" s="171"/>
      <c r="Z9426" s="172"/>
      <c r="AA9426" s="209"/>
      <c r="AB9426" s="189"/>
      <c r="AC9426" s="153"/>
      <c r="AD9426" s="153"/>
      <c r="AE9426" s="190"/>
      <c r="AF9426" s="189"/>
      <c r="AG9426" s="190"/>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5"/>
      <c r="Y9427" s="171"/>
      <c r="Z9427" s="172"/>
      <c r="AA9427" s="209"/>
      <c r="AB9427" s="189"/>
      <c r="AC9427" s="153"/>
      <c r="AD9427" s="153"/>
      <c r="AE9427" s="190"/>
      <c r="AF9427" s="189"/>
      <c r="AG9427" s="190"/>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5"/>
      <c r="Y9428" s="171"/>
      <c r="Z9428" s="172"/>
      <c r="AA9428" s="209"/>
      <c r="AB9428" s="189"/>
      <c r="AC9428" s="153"/>
      <c r="AD9428" s="153"/>
      <c r="AE9428" s="190"/>
      <c r="AF9428" s="189"/>
      <c r="AG9428" s="190"/>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5"/>
      <c r="Y9429" s="171"/>
      <c r="Z9429" s="172"/>
      <c r="AA9429" s="209"/>
      <c r="AB9429" s="189"/>
      <c r="AC9429" s="153"/>
      <c r="AD9429" s="153"/>
      <c r="AE9429" s="190"/>
      <c r="AF9429" s="189"/>
      <c r="AG9429" s="190"/>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5"/>
      <c r="Y9430" s="171"/>
      <c r="Z9430" s="172"/>
      <c r="AA9430" s="209"/>
      <c r="AB9430" s="189"/>
      <c r="AC9430" s="153"/>
      <c r="AD9430" s="153"/>
      <c r="AE9430" s="190"/>
      <c r="AF9430" s="189"/>
      <c r="AG9430" s="190"/>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5"/>
      <c r="Y9431" s="171"/>
      <c r="Z9431" s="172"/>
      <c r="AA9431" s="209"/>
      <c r="AB9431" s="189"/>
      <c r="AC9431" s="153"/>
      <c r="AD9431" s="153"/>
      <c r="AE9431" s="190"/>
      <c r="AF9431" s="189"/>
      <c r="AG9431" s="190"/>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5"/>
      <c r="Y9432" s="171"/>
      <c r="Z9432" s="172"/>
      <c r="AA9432" s="209"/>
      <c r="AB9432" s="189"/>
      <c r="AC9432" s="153"/>
      <c r="AD9432" s="153"/>
      <c r="AE9432" s="190"/>
      <c r="AF9432" s="189"/>
      <c r="AG9432" s="190"/>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5"/>
      <c r="Y9433" s="171"/>
      <c r="Z9433" s="172"/>
      <c r="AA9433" s="209"/>
      <c r="AB9433" s="189"/>
      <c r="AC9433" s="153"/>
      <c r="AD9433" s="153"/>
      <c r="AE9433" s="190"/>
      <c r="AF9433" s="189"/>
      <c r="AG9433" s="190"/>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5"/>
      <c r="Y9434" s="171"/>
      <c r="Z9434" s="172"/>
      <c r="AA9434" s="209"/>
      <c r="AB9434" s="189"/>
      <c r="AC9434" s="153"/>
      <c r="AD9434" s="153"/>
      <c r="AE9434" s="190"/>
      <c r="AF9434" s="189"/>
      <c r="AG9434" s="190"/>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5"/>
      <c r="Y9435" s="171"/>
      <c r="Z9435" s="172"/>
      <c r="AA9435" s="209"/>
      <c r="AB9435" s="189"/>
      <c r="AC9435" s="153"/>
      <c r="AD9435" s="153"/>
      <c r="AE9435" s="190"/>
      <c r="AF9435" s="189"/>
      <c r="AG9435" s="190"/>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5"/>
      <c r="Y9436" s="171"/>
      <c r="Z9436" s="172"/>
      <c r="AA9436" s="209"/>
      <c r="AB9436" s="189"/>
      <c r="AC9436" s="153"/>
      <c r="AD9436" s="153"/>
      <c r="AE9436" s="190"/>
      <c r="AF9436" s="189"/>
      <c r="AG9436" s="190"/>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5"/>
      <c r="Y9437" s="171"/>
      <c r="Z9437" s="172"/>
      <c r="AA9437" s="209"/>
      <c r="AB9437" s="189"/>
      <c r="AC9437" s="153"/>
      <c r="AD9437" s="153"/>
      <c r="AE9437" s="190"/>
      <c r="AF9437" s="189"/>
      <c r="AG9437" s="190"/>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5"/>
      <c r="Y9438" s="171"/>
      <c r="Z9438" s="172"/>
      <c r="AA9438" s="209"/>
      <c r="AB9438" s="189"/>
      <c r="AC9438" s="153"/>
      <c r="AD9438" s="153"/>
      <c r="AE9438" s="190"/>
      <c r="AF9438" s="189"/>
      <c r="AG9438" s="190"/>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5"/>
      <c r="Y9439" s="171"/>
      <c r="Z9439" s="172"/>
      <c r="AA9439" s="209"/>
      <c r="AB9439" s="189"/>
      <c r="AC9439" s="153"/>
      <c r="AD9439" s="153"/>
      <c r="AE9439" s="190"/>
      <c r="AF9439" s="189"/>
      <c r="AG9439" s="190"/>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5"/>
      <c r="Y9440" s="171"/>
      <c r="Z9440" s="172"/>
      <c r="AA9440" s="209"/>
      <c r="AB9440" s="189"/>
      <c r="AC9440" s="153"/>
      <c r="AD9440" s="153"/>
      <c r="AE9440" s="190"/>
      <c r="AF9440" s="189"/>
      <c r="AG9440" s="190"/>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5"/>
      <c r="Y9441" s="171"/>
      <c r="Z9441" s="172"/>
      <c r="AA9441" s="209"/>
      <c r="AB9441" s="189"/>
      <c r="AC9441" s="153"/>
      <c r="AD9441" s="153"/>
      <c r="AE9441" s="190"/>
      <c r="AF9441" s="189"/>
      <c r="AG9441" s="190"/>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5"/>
      <c r="Y9442" s="171"/>
      <c r="Z9442" s="172"/>
      <c r="AA9442" s="209"/>
      <c r="AB9442" s="189"/>
      <c r="AC9442" s="153"/>
      <c r="AD9442" s="153"/>
      <c r="AE9442" s="190"/>
      <c r="AF9442" s="189"/>
      <c r="AG9442" s="190"/>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5"/>
      <c r="Y9443" s="171"/>
      <c r="Z9443" s="172"/>
      <c r="AA9443" s="209"/>
      <c r="AB9443" s="189"/>
      <c r="AC9443" s="153"/>
      <c r="AD9443" s="153"/>
      <c r="AE9443" s="190"/>
      <c r="AF9443" s="189"/>
      <c r="AG9443" s="190"/>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5"/>
      <c r="Y9444" s="171"/>
      <c r="Z9444" s="172"/>
      <c r="AA9444" s="209"/>
      <c r="AB9444" s="189"/>
      <c r="AC9444" s="153"/>
      <c r="AD9444" s="153"/>
      <c r="AE9444" s="190"/>
      <c r="AF9444" s="189"/>
      <c r="AG9444" s="190"/>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5"/>
      <c r="Y9445" s="171"/>
      <c r="Z9445" s="172"/>
      <c r="AA9445" s="209"/>
      <c r="AB9445" s="189"/>
      <c r="AC9445" s="153"/>
      <c r="AD9445" s="153"/>
      <c r="AE9445" s="190"/>
      <c r="AF9445" s="189"/>
      <c r="AG9445" s="190"/>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5"/>
      <c r="Y9446" s="171"/>
      <c r="Z9446" s="172"/>
      <c r="AA9446" s="209"/>
      <c r="AB9446" s="189"/>
      <c r="AC9446" s="153"/>
      <c r="AD9446" s="153"/>
      <c r="AE9446" s="190"/>
      <c r="AF9446" s="189"/>
      <c r="AG9446" s="190"/>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5"/>
      <c r="Y9447" s="171"/>
      <c r="Z9447" s="172"/>
      <c r="AA9447" s="209"/>
      <c r="AB9447" s="189"/>
      <c r="AC9447" s="153"/>
      <c r="AD9447" s="153"/>
      <c r="AE9447" s="190"/>
      <c r="AF9447" s="189"/>
      <c r="AG9447" s="190"/>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5"/>
      <c r="Y9448" s="171"/>
      <c r="Z9448" s="172"/>
      <c r="AA9448" s="209"/>
      <c r="AB9448" s="189"/>
      <c r="AC9448" s="153"/>
      <c r="AD9448" s="153"/>
      <c r="AE9448" s="190"/>
      <c r="AF9448" s="189"/>
      <c r="AG9448" s="190"/>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5"/>
      <c r="Y9449" s="171"/>
      <c r="Z9449" s="172"/>
      <c r="AA9449" s="209"/>
      <c r="AB9449" s="189"/>
      <c r="AC9449" s="153"/>
      <c r="AD9449" s="153"/>
      <c r="AE9449" s="190"/>
      <c r="AF9449" s="189"/>
      <c r="AG9449" s="190"/>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5"/>
      <c r="Y9450" s="171"/>
      <c r="Z9450" s="172"/>
      <c r="AA9450" s="209"/>
      <c r="AB9450" s="189"/>
      <c r="AC9450" s="153"/>
      <c r="AD9450" s="153"/>
      <c r="AE9450" s="190"/>
      <c r="AF9450" s="189"/>
      <c r="AG9450" s="190"/>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5"/>
      <c r="Y9451" s="171"/>
      <c r="Z9451" s="172"/>
      <c r="AA9451" s="209"/>
      <c r="AB9451" s="189"/>
      <c r="AC9451" s="153"/>
      <c r="AD9451" s="153"/>
      <c r="AE9451" s="190"/>
      <c r="AF9451" s="189"/>
      <c r="AG9451" s="190"/>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5"/>
      <c r="Y9452" s="171"/>
      <c r="Z9452" s="172"/>
      <c r="AA9452" s="209"/>
      <c r="AB9452" s="189"/>
      <c r="AC9452" s="153"/>
      <c r="AD9452" s="153"/>
      <c r="AE9452" s="190"/>
      <c r="AF9452" s="189"/>
      <c r="AG9452" s="190"/>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5"/>
      <c r="Y9453" s="171"/>
      <c r="Z9453" s="172"/>
      <c r="AA9453" s="209"/>
      <c r="AB9453" s="189"/>
      <c r="AC9453" s="153"/>
      <c r="AD9453" s="153"/>
      <c r="AE9453" s="190"/>
      <c r="AF9453" s="189"/>
      <c r="AG9453" s="190"/>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5"/>
      <c r="Y9454" s="171"/>
      <c r="Z9454" s="172"/>
      <c r="AA9454" s="209"/>
      <c r="AB9454" s="189"/>
      <c r="AC9454" s="153"/>
      <c r="AD9454" s="153"/>
      <c r="AE9454" s="190"/>
      <c r="AF9454" s="189"/>
      <c r="AG9454" s="190"/>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5"/>
      <c r="Y9455" s="171"/>
      <c r="Z9455" s="172"/>
      <c r="AA9455" s="209"/>
      <c r="AB9455" s="189"/>
      <c r="AC9455" s="153"/>
      <c r="AD9455" s="153"/>
      <c r="AE9455" s="190"/>
      <c r="AF9455" s="189"/>
      <c r="AG9455" s="190"/>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5"/>
      <c r="Y9456" s="171"/>
      <c r="Z9456" s="172"/>
      <c r="AA9456" s="209"/>
      <c r="AB9456" s="189"/>
      <c r="AC9456" s="153"/>
      <c r="AD9456" s="153"/>
      <c r="AE9456" s="190"/>
      <c r="AF9456" s="189"/>
      <c r="AG9456" s="190"/>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5"/>
      <c r="Y9457" s="171"/>
      <c r="Z9457" s="172"/>
      <c r="AA9457" s="209"/>
      <c r="AB9457" s="189"/>
      <c r="AC9457" s="153"/>
      <c r="AD9457" s="153"/>
      <c r="AE9457" s="190"/>
      <c r="AF9457" s="189"/>
      <c r="AG9457" s="190"/>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5"/>
      <c r="Y9458" s="171"/>
      <c r="Z9458" s="172"/>
      <c r="AA9458" s="209"/>
      <c r="AB9458" s="189"/>
      <c r="AC9458" s="153"/>
      <c r="AD9458" s="153"/>
      <c r="AE9458" s="190"/>
      <c r="AF9458" s="189"/>
      <c r="AG9458" s="190"/>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5"/>
      <c r="Y9459" s="171"/>
      <c r="Z9459" s="172"/>
      <c r="AA9459" s="209"/>
      <c r="AB9459" s="189"/>
      <c r="AC9459" s="153"/>
      <c r="AD9459" s="153"/>
      <c r="AE9459" s="190"/>
      <c r="AF9459" s="189"/>
      <c r="AG9459" s="190"/>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5"/>
      <c r="Y9460" s="171"/>
      <c r="Z9460" s="172"/>
      <c r="AA9460" s="209"/>
      <c r="AB9460" s="189"/>
      <c r="AC9460" s="153"/>
      <c r="AD9460" s="153"/>
      <c r="AE9460" s="190"/>
      <c r="AF9460" s="189"/>
      <c r="AG9460" s="190"/>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5"/>
      <c r="Y9461" s="171"/>
      <c r="Z9461" s="172"/>
      <c r="AA9461" s="209"/>
      <c r="AB9461" s="189"/>
      <c r="AC9461" s="153"/>
      <c r="AD9461" s="153"/>
      <c r="AE9461" s="190"/>
      <c r="AF9461" s="189"/>
      <c r="AG9461" s="190"/>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5"/>
      <c r="Y9462" s="171"/>
      <c r="Z9462" s="172"/>
      <c r="AA9462" s="209"/>
      <c r="AB9462" s="189"/>
      <c r="AC9462" s="153"/>
      <c r="AD9462" s="153"/>
      <c r="AE9462" s="190"/>
      <c r="AF9462" s="189"/>
      <c r="AG9462" s="190"/>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5"/>
      <c r="Y9463" s="171"/>
      <c r="Z9463" s="172"/>
      <c r="AA9463" s="209"/>
      <c r="AB9463" s="189"/>
      <c r="AC9463" s="153"/>
      <c r="AD9463" s="153"/>
      <c r="AE9463" s="190"/>
      <c r="AF9463" s="189"/>
      <c r="AG9463" s="190"/>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5"/>
      <c r="Y9464" s="171"/>
      <c r="Z9464" s="172"/>
      <c r="AA9464" s="209"/>
      <c r="AB9464" s="189"/>
      <c r="AC9464" s="153"/>
      <c r="AD9464" s="153"/>
      <c r="AE9464" s="190"/>
      <c r="AF9464" s="189"/>
      <c r="AG9464" s="190"/>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5"/>
      <c r="Y9465" s="171"/>
      <c r="Z9465" s="172"/>
      <c r="AA9465" s="209"/>
      <c r="AB9465" s="189"/>
      <c r="AC9465" s="153"/>
      <c r="AD9465" s="153"/>
      <c r="AE9465" s="190"/>
      <c r="AF9465" s="189"/>
      <c r="AG9465" s="190"/>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5"/>
      <c r="Y9466" s="171"/>
      <c r="Z9466" s="172"/>
      <c r="AA9466" s="209"/>
      <c r="AB9466" s="189"/>
      <c r="AC9466" s="153"/>
      <c r="AD9466" s="153"/>
      <c r="AE9466" s="190"/>
      <c r="AF9466" s="189"/>
      <c r="AG9466" s="190"/>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5"/>
      <c r="Y9467" s="171"/>
      <c r="Z9467" s="172"/>
      <c r="AA9467" s="209"/>
      <c r="AB9467" s="189"/>
      <c r="AC9467" s="153"/>
      <c r="AD9467" s="153"/>
      <c r="AE9467" s="190"/>
      <c r="AF9467" s="189"/>
      <c r="AG9467" s="190"/>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5"/>
      <c r="Y9468" s="171"/>
      <c r="Z9468" s="172"/>
      <c r="AA9468" s="209"/>
      <c r="AB9468" s="189"/>
      <c r="AC9468" s="153"/>
      <c r="AD9468" s="153"/>
      <c r="AE9468" s="190"/>
      <c r="AF9468" s="189"/>
      <c r="AG9468" s="190"/>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5"/>
      <c r="Y9469" s="171"/>
      <c r="Z9469" s="172"/>
      <c r="AA9469" s="209"/>
      <c r="AB9469" s="189"/>
      <c r="AC9469" s="153"/>
      <c r="AD9469" s="153"/>
      <c r="AE9469" s="190"/>
      <c r="AF9469" s="189"/>
      <c r="AG9469" s="190"/>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5"/>
      <c r="Y9470" s="171"/>
      <c r="Z9470" s="172"/>
      <c r="AA9470" s="209"/>
      <c r="AB9470" s="189"/>
      <c r="AC9470" s="153"/>
      <c r="AD9470" s="153"/>
      <c r="AE9470" s="190"/>
      <c r="AF9470" s="189"/>
      <c r="AG9470" s="190"/>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5"/>
      <c r="Y9471" s="171"/>
      <c r="Z9471" s="172"/>
      <c r="AA9471" s="209"/>
      <c r="AB9471" s="189"/>
      <c r="AC9471" s="153"/>
      <c r="AD9471" s="153"/>
      <c r="AE9471" s="190"/>
      <c r="AF9471" s="189"/>
      <c r="AG9471" s="190"/>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5"/>
      <c r="Y9472" s="171"/>
      <c r="Z9472" s="172"/>
      <c r="AA9472" s="209"/>
      <c r="AB9472" s="189"/>
      <c r="AC9472" s="153"/>
      <c r="AD9472" s="153"/>
      <c r="AE9472" s="190"/>
      <c r="AF9472" s="189"/>
      <c r="AG9472" s="190"/>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5"/>
      <c r="Y9473" s="171"/>
      <c r="Z9473" s="172"/>
      <c r="AA9473" s="209"/>
      <c r="AB9473" s="189"/>
      <c r="AC9473" s="153"/>
      <c r="AD9473" s="153"/>
      <c r="AE9473" s="190"/>
      <c r="AF9473" s="189"/>
      <c r="AG9473" s="190"/>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5"/>
      <c r="Y9474" s="171"/>
      <c r="Z9474" s="172"/>
      <c r="AA9474" s="209"/>
      <c r="AB9474" s="189"/>
      <c r="AC9474" s="153"/>
      <c r="AD9474" s="153"/>
      <c r="AE9474" s="190"/>
      <c r="AF9474" s="189"/>
      <c r="AG9474" s="190"/>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5"/>
      <c r="Y9475" s="171"/>
      <c r="Z9475" s="172"/>
      <c r="AA9475" s="209"/>
      <c r="AB9475" s="189"/>
      <c r="AC9475" s="153"/>
      <c r="AD9475" s="153"/>
      <c r="AE9475" s="190"/>
      <c r="AF9475" s="189"/>
      <c r="AG9475" s="190"/>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5"/>
      <c r="Y9476" s="171"/>
      <c r="Z9476" s="172"/>
      <c r="AA9476" s="209"/>
      <c r="AB9476" s="189"/>
      <c r="AC9476" s="153"/>
      <c r="AD9476" s="153"/>
      <c r="AE9476" s="190"/>
      <c r="AF9476" s="189"/>
      <c r="AG9476" s="190"/>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5"/>
      <c r="Y9477" s="171"/>
      <c r="Z9477" s="172"/>
      <c r="AA9477" s="209"/>
      <c r="AB9477" s="189"/>
      <c r="AC9477" s="153"/>
      <c r="AD9477" s="153"/>
      <c r="AE9477" s="190"/>
      <c r="AF9477" s="189"/>
      <c r="AG9477" s="190"/>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5"/>
      <c r="Y9478" s="171"/>
      <c r="Z9478" s="172"/>
      <c r="AA9478" s="209"/>
      <c r="AB9478" s="189"/>
      <c r="AC9478" s="153"/>
      <c r="AD9478" s="153"/>
      <c r="AE9478" s="190"/>
      <c r="AF9478" s="189"/>
      <c r="AG9478" s="190"/>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5"/>
      <c r="Y9479" s="171"/>
      <c r="Z9479" s="172"/>
      <c r="AA9479" s="209"/>
      <c r="AB9479" s="189"/>
      <c r="AC9479" s="153"/>
      <c r="AD9479" s="153"/>
      <c r="AE9479" s="190"/>
      <c r="AF9479" s="189"/>
      <c r="AG9479" s="190"/>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5"/>
      <c r="Y9480" s="171"/>
      <c r="Z9480" s="172"/>
      <c r="AA9480" s="209"/>
      <c r="AB9480" s="189"/>
      <c r="AC9480" s="153"/>
      <c r="AD9480" s="153"/>
      <c r="AE9480" s="190"/>
      <c r="AF9480" s="189"/>
      <c r="AG9480" s="190"/>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5"/>
      <c r="Y9481" s="171"/>
      <c r="Z9481" s="172"/>
      <c r="AA9481" s="209"/>
      <c r="AB9481" s="189"/>
      <c r="AC9481" s="153"/>
      <c r="AD9481" s="153"/>
      <c r="AE9481" s="190"/>
      <c r="AF9481" s="189"/>
      <c r="AG9481" s="190"/>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5"/>
      <c r="Y9482" s="171"/>
      <c r="Z9482" s="172"/>
      <c r="AA9482" s="209"/>
      <c r="AB9482" s="189"/>
      <c r="AC9482" s="153"/>
      <c r="AD9482" s="153"/>
      <c r="AE9482" s="190"/>
      <c r="AF9482" s="189"/>
      <c r="AG9482" s="190"/>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5"/>
      <c r="Y9483" s="171"/>
      <c r="Z9483" s="172"/>
      <c r="AA9483" s="209"/>
      <c r="AB9483" s="189"/>
      <c r="AC9483" s="153"/>
      <c r="AD9483" s="153"/>
      <c r="AE9483" s="190"/>
      <c r="AF9483" s="189"/>
      <c r="AG9483" s="190"/>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5"/>
      <c r="Y9484" s="171"/>
      <c r="Z9484" s="172"/>
      <c r="AA9484" s="209"/>
      <c r="AB9484" s="189"/>
      <c r="AC9484" s="153"/>
      <c r="AD9484" s="153"/>
      <c r="AE9484" s="190"/>
      <c r="AF9484" s="189"/>
      <c r="AG9484" s="190"/>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5"/>
      <c r="Y9485" s="171"/>
      <c r="Z9485" s="172"/>
      <c r="AA9485" s="209"/>
      <c r="AB9485" s="189"/>
      <c r="AC9485" s="153"/>
      <c r="AD9485" s="153"/>
      <c r="AE9485" s="190"/>
      <c r="AF9485" s="189"/>
      <c r="AG9485" s="190"/>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5"/>
      <c r="Y9486" s="171"/>
      <c r="Z9486" s="172"/>
      <c r="AA9486" s="209"/>
      <c r="AB9486" s="189"/>
      <c r="AC9486" s="153"/>
      <c r="AD9486" s="153"/>
      <c r="AE9486" s="190"/>
      <c r="AF9486" s="189"/>
      <c r="AG9486" s="190"/>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5"/>
      <c r="Y9487" s="171"/>
      <c r="Z9487" s="172"/>
      <c r="AA9487" s="209"/>
      <c r="AB9487" s="189"/>
      <c r="AC9487" s="153"/>
      <c r="AD9487" s="153"/>
      <c r="AE9487" s="190"/>
      <c r="AF9487" s="189"/>
      <c r="AG9487" s="190"/>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5"/>
      <c r="Y9488" s="171"/>
      <c r="Z9488" s="172"/>
      <c r="AA9488" s="209"/>
      <c r="AB9488" s="189"/>
      <c r="AC9488" s="153"/>
      <c r="AD9488" s="153"/>
      <c r="AE9488" s="190"/>
      <c r="AF9488" s="189"/>
      <c r="AG9488" s="190"/>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5"/>
      <c r="Y9489" s="171"/>
      <c r="Z9489" s="172"/>
      <c r="AA9489" s="209"/>
      <c r="AB9489" s="189"/>
      <c r="AC9489" s="153"/>
      <c r="AD9489" s="153"/>
      <c r="AE9489" s="190"/>
      <c r="AF9489" s="189"/>
      <c r="AG9489" s="190"/>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5"/>
      <c r="Y9490" s="171"/>
      <c r="Z9490" s="172"/>
      <c r="AA9490" s="209"/>
      <c r="AB9490" s="189"/>
      <c r="AC9490" s="153"/>
      <c r="AD9490" s="153"/>
      <c r="AE9490" s="190"/>
      <c r="AF9490" s="189"/>
      <c r="AG9490" s="190"/>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5"/>
      <c r="Y9491" s="171"/>
      <c r="Z9491" s="172"/>
      <c r="AA9491" s="209"/>
      <c r="AB9491" s="189"/>
      <c r="AC9491" s="153"/>
      <c r="AD9491" s="153"/>
      <c r="AE9491" s="190"/>
      <c r="AF9491" s="189"/>
      <c r="AG9491" s="190"/>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5"/>
      <c r="Y9492" s="171"/>
      <c r="Z9492" s="172"/>
      <c r="AA9492" s="209"/>
      <c r="AB9492" s="189"/>
      <c r="AC9492" s="153"/>
      <c r="AD9492" s="153"/>
      <c r="AE9492" s="190"/>
      <c r="AF9492" s="189"/>
      <c r="AG9492" s="190"/>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5"/>
      <c r="Y9493" s="171"/>
      <c r="Z9493" s="172"/>
      <c r="AA9493" s="209"/>
      <c r="AB9493" s="189"/>
      <c r="AC9493" s="153"/>
      <c r="AD9493" s="153"/>
      <c r="AE9493" s="190"/>
      <c r="AF9493" s="189"/>
      <c r="AG9493" s="190"/>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5"/>
      <c r="Y9494" s="171"/>
      <c r="Z9494" s="172"/>
      <c r="AA9494" s="209"/>
      <c r="AB9494" s="189"/>
      <c r="AC9494" s="153"/>
      <c r="AD9494" s="153"/>
      <c r="AE9494" s="190"/>
      <c r="AF9494" s="189"/>
      <c r="AG9494" s="190"/>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5"/>
      <c r="Y9495" s="171"/>
      <c r="Z9495" s="172"/>
      <c r="AA9495" s="209"/>
      <c r="AB9495" s="189"/>
      <c r="AC9495" s="153"/>
      <c r="AD9495" s="153"/>
      <c r="AE9495" s="190"/>
      <c r="AF9495" s="189"/>
      <c r="AG9495" s="190"/>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5"/>
      <c r="Y9496" s="171"/>
      <c r="Z9496" s="172"/>
      <c r="AA9496" s="209"/>
      <c r="AB9496" s="189"/>
      <c r="AC9496" s="153"/>
      <c r="AD9496" s="153"/>
      <c r="AE9496" s="190"/>
      <c r="AF9496" s="189"/>
      <c r="AG9496" s="190"/>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5"/>
      <c r="Y9497" s="171"/>
      <c r="Z9497" s="172"/>
      <c r="AA9497" s="209"/>
      <c r="AB9497" s="189"/>
      <c r="AC9497" s="153"/>
      <c r="AD9497" s="153"/>
      <c r="AE9497" s="190"/>
      <c r="AF9497" s="189"/>
      <c r="AG9497" s="190"/>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5"/>
      <c r="Y9498" s="171"/>
      <c r="Z9498" s="172"/>
      <c r="AA9498" s="209"/>
      <c r="AB9498" s="189"/>
      <c r="AC9498" s="153"/>
      <c r="AD9498" s="153"/>
      <c r="AE9498" s="190"/>
      <c r="AF9498" s="189"/>
      <c r="AG9498" s="190"/>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5"/>
      <c r="Y9499" s="171"/>
      <c r="Z9499" s="172"/>
      <c r="AA9499" s="209"/>
      <c r="AB9499" s="189"/>
      <c r="AC9499" s="153"/>
      <c r="AD9499" s="153"/>
      <c r="AE9499" s="190"/>
      <c r="AF9499" s="189"/>
      <c r="AG9499" s="190"/>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5"/>
      <c r="Y9500" s="171"/>
      <c r="Z9500" s="172"/>
      <c r="AA9500" s="209"/>
      <c r="AB9500" s="189"/>
      <c r="AC9500" s="153"/>
      <c r="AD9500" s="153"/>
      <c r="AE9500" s="190"/>
      <c r="AF9500" s="189"/>
      <c r="AG9500" s="190"/>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5"/>
      <c r="Y9501" s="171"/>
      <c r="Z9501" s="172"/>
      <c r="AA9501" s="209"/>
      <c r="AB9501" s="189"/>
      <c r="AC9501" s="153"/>
      <c r="AD9501" s="153"/>
      <c r="AE9501" s="190"/>
      <c r="AF9501" s="189"/>
      <c r="AG9501" s="190"/>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5"/>
      <c r="Y9502" s="171"/>
      <c r="Z9502" s="172"/>
      <c r="AA9502" s="209"/>
      <c r="AB9502" s="189"/>
      <c r="AC9502" s="153"/>
      <c r="AD9502" s="153"/>
      <c r="AE9502" s="190"/>
      <c r="AF9502" s="189"/>
      <c r="AG9502" s="190"/>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5"/>
      <c r="Y9503" s="171"/>
      <c r="Z9503" s="172"/>
      <c r="AA9503" s="209"/>
      <c r="AB9503" s="189"/>
      <c r="AC9503" s="153"/>
      <c r="AD9503" s="153"/>
      <c r="AE9503" s="190"/>
      <c r="AF9503" s="189"/>
      <c r="AG9503" s="190"/>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5"/>
      <c r="Y9504" s="171"/>
      <c r="Z9504" s="172"/>
      <c r="AA9504" s="209"/>
      <c r="AB9504" s="189"/>
      <c r="AC9504" s="153"/>
      <c r="AD9504" s="153"/>
      <c r="AE9504" s="190"/>
      <c r="AF9504" s="189"/>
      <c r="AG9504" s="190"/>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5"/>
      <c r="Y9505" s="171"/>
      <c r="Z9505" s="172"/>
      <c r="AA9505" s="209"/>
      <c r="AB9505" s="189"/>
      <c r="AC9505" s="153"/>
      <c r="AD9505" s="153"/>
      <c r="AE9505" s="190"/>
      <c r="AF9505" s="189"/>
      <c r="AG9505" s="190"/>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5"/>
      <c r="Y9506" s="171"/>
      <c r="Z9506" s="172"/>
      <c r="AA9506" s="209"/>
      <c r="AB9506" s="189"/>
      <c r="AC9506" s="153"/>
      <c r="AD9506" s="153"/>
      <c r="AE9506" s="190"/>
      <c r="AF9506" s="189"/>
      <c r="AG9506" s="190"/>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5"/>
      <c r="Y9507" s="171"/>
      <c r="Z9507" s="172"/>
      <c r="AA9507" s="209"/>
      <c r="AB9507" s="189"/>
      <c r="AC9507" s="153"/>
      <c r="AD9507" s="153"/>
      <c r="AE9507" s="190"/>
      <c r="AF9507" s="189"/>
      <c r="AG9507" s="190"/>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5"/>
      <c r="Y9508" s="171"/>
      <c r="Z9508" s="172"/>
      <c r="AA9508" s="209"/>
      <c r="AB9508" s="189"/>
      <c r="AC9508" s="153"/>
      <c r="AD9508" s="153"/>
      <c r="AE9508" s="190"/>
      <c r="AF9508" s="189"/>
      <c r="AG9508" s="190"/>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5"/>
      <c r="Y9509" s="171"/>
      <c r="Z9509" s="172"/>
      <c r="AA9509" s="209"/>
      <c r="AB9509" s="189"/>
      <c r="AC9509" s="153"/>
      <c r="AD9509" s="153"/>
      <c r="AE9509" s="190"/>
      <c r="AF9509" s="189"/>
      <c r="AG9509" s="190"/>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5"/>
      <c r="Y9510" s="171"/>
      <c r="Z9510" s="172"/>
      <c r="AA9510" s="209"/>
      <c r="AB9510" s="189"/>
      <c r="AC9510" s="153"/>
      <c r="AD9510" s="153"/>
      <c r="AE9510" s="190"/>
      <c r="AF9510" s="189"/>
      <c r="AG9510" s="190"/>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5"/>
      <c r="Y9511" s="171"/>
      <c r="Z9511" s="172"/>
      <c r="AA9511" s="209"/>
      <c r="AB9511" s="189"/>
      <c r="AC9511" s="153"/>
      <c r="AD9511" s="153"/>
      <c r="AE9511" s="190"/>
      <c r="AF9511" s="189"/>
      <c r="AG9511" s="190"/>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5"/>
      <c r="Y9512" s="171"/>
      <c r="Z9512" s="172"/>
      <c r="AA9512" s="209"/>
      <c r="AB9512" s="189"/>
      <c r="AC9512" s="153"/>
      <c r="AD9512" s="153"/>
      <c r="AE9512" s="190"/>
      <c r="AF9512" s="189"/>
      <c r="AG9512" s="190"/>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5"/>
      <c r="Y9513" s="171"/>
      <c r="Z9513" s="172"/>
      <c r="AA9513" s="209"/>
      <c r="AB9513" s="189"/>
      <c r="AC9513" s="153"/>
      <c r="AD9513" s="153"/>
      <c r="AE9513" s="190"/>
      <c r="AF9513" s="189"/>
      <c r="AG9513" s="190"/>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5"/>
      <c r="Y9514" s="171"/>
      <c r="Z9514" s="172"/>
      <c r="AA9514" s="209"/>
      <c r="AB9514" s="189"/>
      <c r="AC9514" s="153"/>
      <c r="AD9514" s="153"/>
      <c r="AE9514" s="190"/>
      <c r="AF9514" s="189"/>
      <c r="AG9514" s="190"/>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5"/>
      <c r="Y9515" s="171"/>
      <c r="Z9515" s="172"/>
      <c r="AA9515" s="209"/>
      <c r="AB9515" s="189"/>
      <c r="AC9515" s="153"/>
      <c r="AD9515" s="153"/>
      <c r="AE9515" s="190"/>
      <c r="AF9515" s="189"/>
      <c r="AG9515" s="190"/>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5"/>
      <c r="Y9516" s="171"/>
      <c r="Z9516" s="172"/>
      <c r="AA9516" s="209"/>
      <c r="AB9516" s="189"/>
      <c r="AC9516" s="153"/>
      <c r="AD9516" s="153"/>
      <c r="AE9516" s="190"/>
      <c r="AF9516" s="189"/>
      <c r="AG9516" s="190"/>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5"/>
      <c r="Y9517" s="171"/>
      <c r="Z9517" s="172"/>
      <c r="AA9517" s="209"/>
      <c r="AB9517" s="189"/>
      <c r="AC9517" s="153"/>
      <c r="AD9517" s="153"/>
      <c r="AE9517" s="190"/>
      <c r="AF9517" s="189"/>
      <c r="AG9517" s="190"/>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5"/>
      <c r="Y9518" s="171"/>
      <c r="Z9518" s="172"/>
      <c r="AA9518" s="209"/>
      <c r="AB9518" s="189"/>
      <c r="AC9518" s="153"/>
      <c r="AD9518" s="153"/>
      <c r="AE9518" s="190"/>
      <c r="AF9518" s="189"/>
      <c r="AG9518" s="190"/>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5"/>
      <c r="Y9519" s="171"/>
      <c r="Z9519" s="172"/>
      <c r="AA9519" s="209"/>
      <c r="AB9519" s="189"/>
      <c r="AC9519" s="153"/>
      <c r="AD9519" s="153"/>
      <c r="AE9519" s="190"/>
      <c r="AF9519" s="189"/>
      <c r="AG9519" s="190"/>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5"/>
      <c r="Y9520" s="171"/>
      <c r="Z9520" s="172"/>
      <c r="AA9520" s="209"/>
      <c r="AB9520" s="189"/>
      <c r="AC9520" s="153"/>
      <c r="AD9520" s="153"/>
      <c r="AE9520" s="190"/>
      <c r="AF9520" s="189"/>
      <c r="AG9520" s="190"/>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5"/>
      <c r="Y9521" s="171"/>
      <c r="Z9521" s="172"/>
      <c r="AA9521" s="209"/>
      <c r="AB9521" s="189"/>
      <c r="AC9521" s="153"/>
      <c r="AD9521" s="153"/>
      <c r="AE9521" s="190"/>
      <c r="AF9521" s="189"/>
      <c r="AG9521" s="190"/>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5"/>
      <c r="Y9522" s="171"/>
      <c r="Z9522" s="172"/>
      <c r="AA9522" s="209"/>
      <c r="AB9522" s="189"/>
      <c r="AC9522" s="153"/>
      <c r="AD9522" s="153"/>
      <c r="AE9522" s="190"/>
      <c r="AF9522" s="189"/>
      <c r="AG9522" s="190"/>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5"/>
      <c r="Y9523" s="171"/>
      <c r="Z9523" s="172"/>
      <c r="AA9523" s="209"/>
      <c r="AB9523" s="189"/>
      <c r="AC9523" s="153"/>
      <c r="AD9523" s="153"/>
      <c r="AE9523" s="190"/>
      <c r="AF9523" s="189"/>
      <c r="AG9523" s="190"/>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5"/>
      <c r="Y9524" s="171"/>
      <c r="Z9524" s="172"/>
      <c r="AA9524" s="209"/>
      <c r="AB9524" s="189"/>
      <c r="AC9524" s="153"/>
      <c r="AD9524" s="153"/>
      <c r="AE9524" s="190"/>
      <c r="AF9524" s="189"/>
      <c r="AG9524" s="190"/>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5"/>
      <c r="Y9525" s="171"/>
      <c r="Z9525" s="172"/>
      <c r="AA9525" s="209"/>
      <c r="AB9525" s="189"/>
      <c r="AC9525" s="153"/>
      <c r="AD9525" s="153"/>
      <c r="AE9525" s="190"/>
      <c r="AF9525" s="189"/>
      <c r="AG9525" s="190"/>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5"/>
      <c r="Y9526" s="171"/>
      <c r="Z9526" s="172"/>
      <c r="AA9526" s="209"/>
      <c r="AB9526" s="189"/>
      <c r="AC9526" s="153"/>
      <c r="AD9526" s="153"/>
      <c r="AE9526" s="190"/>
      <c r="AF9526" s="189"/>
      <c r="AG9526" s="190"/>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5"/>
      <c r="Y9527" s="171"/>
      <c r="Z9527" s="172"/>
      <c r="AA9527" s="209"/>
      <c r="AB9527" s="189"/>
      <c r="AC9527" s="153"/>
      <c r="AD9527" s="153"/>
      <c r="AE9527" s="190"/>
      <c r="AF9527" s="189"/>
      <c r="AG9527" s="190"/>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5"/>
      <c r="Y9528" s="171"/>
      <c r="Z9528" s="172"/>
      <c r="AA9528" s="209"/>
      <c r="AB9528" s="189"/>
      <c r="AC9528" s="153"/>
      <c r="AD9528" s="153"/>
      <c r="AE9528" s="190"/>
      <c r="AF9528" s="189"/>
      <c r="AG9528" s="190"/>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5"/>
      <c r="Y9529" s="171"/>
      <c r="Z9529" s="172"/>
      <c r="AA9529" s="209"/>
      <c r="AB9529" s="189"/>
      <c r="AC9529" s="153"/>
      <c r="AD9529" s="153"/>
      <c r="AE9529" s="190"/>
      <c r="AF9529" s="189"/>
      <c r="AG9529" s="190"/>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5"/>
      <c r="Y9530" s="171"/>
      <c r="Z9530" s="172"/>
      <c r="AA9530" s="209"/>
      <c r="AB9530" s="189"/>
      <c r="AC9530" s="153"/>
      <c r="AD9530" s="153"/>
      <c r="AE9530" s="190"/>
      <c r="AF9530" s="189"/>
      <c r="AG9530" s="190"/>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5"/>
      <c r="Y9531" s="171"/>
      <c r="Z9531" s="172"/>
      <c r="AA9531" s="209"/>
      <c r="AB9531" s="189"/>
      <c r="AC9531" s="153"/>
      <c r="AD9531" s="153"/>
      <c r="AE9531" s="190"/>
      <c r="AF9531" s="189"/>
      <c r="AG9531" s="190"/>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5"/>
      <c r="Y9532" s="171"/>
      <c r="Z9532" s="172"/>
      <c r="AA9532" s="209"/>
      <c r="AB9532" s="189"/>
      <c r="AC9532" s="153"/>
      <c r="AD9532" s="153"/>
      <c r="AE9532" s="190"/>
      <c r="AF9532" s="189"/>
      <c r="AG9532" s="190"/>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5"/>
      <c r="Y9533" s="171"/>
      <c r="Z9533" s="172"/>
      <c r="AA9533" s="209"/>
      <c r="AB9533" s="189"/>
      <c r="AC9533" s="153"/>
      <c r="AD9533" s="153"/>
      <c r="AE9533" s="190"/>
      <c r="AF9533" s="189"/>
      <c r="AG9533" s="190"/>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5"/>
      <c r="Y9534" s="171"/>
      <c r="Z9534" s="172"/>
      <c r="AA9534" s="209"/>
      <c r="AB9534" s="189"/>
      <c r="AC9534" s="153"/>
      <c r="AD9534" s="153"/>
      <c r="AE9534" s="190"/>
      <c r="AF9534" s="189"/>
      <c r="AG9534" s="190"/>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5"/>
      <c r="Y9535" s="171"/>
      <c r="Z9535" s="172"/>
      <c r="AA9535" s="209"/>
      <c r="AB9535" s="189"/>
      <c r="AC9535" s="153"/>
      <c r="AD9535" s="153"/>
      <c r="AE9535" s="190"/>
      <c r="AF9535" s="189"/>
      <c r="AG9535" s="190"/>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5"/>
      <c r="Y9536" s="171"/>
      <c r="Z9536" s="172"/>
      <c r="AA9536" s="209"/>
      <c r="AB9536" s="189"/>
      <c r="AC9536" s="153"/>
      <c r="AD9536" s="153"/>
      <c r="AE9536" s="190"/>
      <c r="AF9536" s="189"/>
      <c r="AG9536" s="190"/>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5"/>
      <c r="Y9537" s="171"/>
      <c r="Z9537" s="172"/>
      <c r="AA9537" s="209"/>
      <c r="AB9537" s="189"/>
      <c r="AC9537" s="153"/>
      <c r="AD9537" s="153"/>
      <c r="AE9537" s="190"/>
      <c r="AF9537" s="189"/>
      <c r="AG9537" s="190"/>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5"/>
      <c r="Y9538" s="171"/>
      <c r="Z9538" s="172"/>
      <c r="AA9538" s="209"/>
      <c r="AB9538" s="189"/>
      <c r="AC9538" s="153"/>
      <c r="AD9538" s="153"/>
      <c r="AE9538" s="190"/>
      <c r="AF9538" s="189"/>
      <c r="AG9538" s="190"/>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5"/>
      <c r="Y9539" s="171"/>
      <c r="Z9539" s="172"/>
      <c r="AA9539" s="209"/>
      <c r="AB9539" s="189"/>
      <c r="AC9539" s="153"/>
      <c r="AD9539" s="153"/>
      <c r="AE9539" s="190"/>
      <c r="AF9539" s="189"/>
      <c r="AG9539" s="190"/>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5"/>
      <c r="Y9540" s="171"/>
      <c r="Z9540" s="172"/>
      <c r="AA9540" s="209"/>
      <c r="AB9540" s="189"/>
      <c r="AC9540" s="153"/>
      <c r="AD9540" s="153"/>
      <c r="AE9540" s="190"/>
      <c r="AF9540" s="189"/>
      <c r="AG9540" s="190"/>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5"/>
      <c r="Y9541" s="171"/>
      <c r="Z9541" s="172"/>
      <c r="AA9541" s="209"/>
      <c r="AB9541" s="189"/>
      <c r="AC9541" s="153"/>
      <c r="AD9541" s="153"/>
      <c r="AE9541" s="190"/>
      <c r="AF9541" s="189"/>
      <c r="AG9541" s="190"/>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5"/>
      <c r="Y9542" s="171"/>
      <c r="Z9542" s="172"/>
      <c r="AA9542" s="209"/>
      <c r="AB9542" s="189"/>
      <c r="AC9542" s="153"/>
      <c r="AD9542" s="153"/>
      <c r="AE9542" s="190"/>
      <c r="AF9542" s="189"/>
      <c r="AG9542" s="190"/>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5"/>
      <c r="Y9543" s="171"/>
      <c r="Z9543" s="172"/>
      <c r="AA9543" s="209"/>
      <c r="AB9543" s="189"/>
      <c r="AC9543" s="153"/>
      <c r="AD9543" s="153"/>
      <c r="AE9543" s="190"/>
      <c r="AF9543" s="189"/>
      <c r="AG9543" s="190"/>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5"/>
      <c r="Y9544" s="171"/>
      <c r="Z9544" s="172"/>
      <c r="AA9544" s="209"/>
      <c r="AB9544" s="189"/>
      <c r="AC9544" s="153"/>
      <c r="AD9544" s="153"/>
      <c r="AE9544" s="190"/>
      <c r="AF9544" s="189"/>
      <c r="AG9544" s="190"/>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5"/>
      <c r="Y9545" s="171"/>
      <c r="Z9545" s="172"/>
      <c r="AA9545" s="209"/>
      <c r="AB9545" s="189"/>
      <c r="AC9545" s="153"/>
      <c r="AD9545" s="153"/>
      <c r="AE9545" s="190"/>
      <c r="AF9545" s="189"/>
      <c r="AG9545" s="190"/>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5"/>
      <c r="Y9546" s="171"/>
      <c r="Z9546" s="172"/>
      <c r="AA9546" s="209"/>
      <c r="AB9546" s="189"/>
      <c r="AC9546" s="153"/>
      <c r="AD9546" s="153"/>
      <c r="AE9546" s="190"/>
      <c r="AF9546" s="189"/>
      <c r="AG9546" s="190"/>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5"/>
      <c r="Y9547" s="171"/>
      <c r="Z9547" s="172"/>
      <c r="AA9547" s="209"/>
      <c r="AB9547" s="189"/>
      <c r="AC9547" s="153"/>
      <c r="AD9547" s="153"/>
      <c r="AE9547" s="190"/>
      <c r="AF9547" s="189"/>
      <c r="AG9547" s="190"/>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5"/>
      <c r="Y9548" s="171"/>
      <c r="Z9548" s="172"/>
      <c r="AA9548" s="209"/>
      <c r="AB9548" s="189"/>
      <c r="AC9548" s="153"/>
      <c r="AD9548" s="153"/>
      <c r="AE9548" s="190"/>
      <c r="AF9548" s="189"/>
      <c r="AG9548" s="190"/>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5"/>
      <c r="Y9549" s="171"/>
      <c r="Z9549" s="172"/>
      <c r="AA9549" s="209"/>
      <c r="AB9549" s="189"/>
      <c r="AC9549" s="153"/>
      <c r="AD9549" s="153"/>
      <c r="AE9549" s="190"/>
      <c r="AF9549" s="189"/>
      <c r="AG9549" s="190"/>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5"/>
      <c r="Y9550" s="171"/>
      <c r="Z9550" s="172"/>
      <c r="AA9550" s="209"/>
      <c r="AB9550" s="189"/>
      <c r="AC9550" s="153"/>
      <c r="AD9550" s="153"/>
      <c r="AE9550" s="190"/>
      <c r="AF9550" s="189"/>
      <c r="AG9550" s="190"/>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5"/>
      <c r="Y9551" s="171"/>
      <c r="Z9551" s="172"/>
      <c r="AA9551" s="209"/>
      <c r="AB9551" s="189"/>
      <c r="AC9551" s="153"/>
      <c r="AD9551" s="153"/>
      <c r="AE9551" s="190"/>
      <c r="AF9551" s="189"/>
      <c r="AG9551" s="190"/>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5"/>
      <c r="Y9552" s="171"/>
      <c r="Z9552" s="172"/>
      <c r="AA9552" s="209"/>
      <c r="AB9552" s="189"/>
      <c r="AC9552" s="153"/>
      <c r="AD9552" s="153"/>
      <c r="AE9552" s="190"/>
      <c r="AF9552" s="189"/>
      <c r="AG9552" s="190"/>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5"/>
      <c r="Y9553" s="171"/>
      <c r="Z9553" s="172"/>
      <c r="AA9553" s="209"/>
      <c r="AB9553" s="189"/>
      <c r="AC9553" s="153"/>
      <c r="AD9553" s="153"/>
      <c r="AE9553" s="190"/>
      <c r="AF9553" s="189"/>
      <c r="AG9553" s="190"/>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5"/>
      <c r="Y9554" s="171"/>
      <c r="Z9554" s="172"/>
      <c r="AA9554" s="209"/>
      <c r="AB9554" s="189"/>
      <c r="AC9554" s="153"/>
      <c r="AD9554" s="153"/>
      <c r="AE9554" s="190"/>
      <c r="AF9554" s="189"/>
      <c r="AG9554" s="190"/>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5"/>
      <c r="Y9555" s="171"/>
      <c r="Z9555" s="172"/>
      <c r="AA9555" s="209"/>
      <c r="AB9555" s="189"/>
      <c r="AC9555" s="153"/>
      <c r="AD9555" s="153"/>
      <c r="AE9555" s="190"/>
      <c r="AF9555" s="189"/>
      <c r="AG9555" s="190"/>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5"/>
      <c r="Y9556" s="171"/>
      <c r="Z9556" s="172"/>
      <c r="AA9556" s="209"/>
      <c r="AB9556" s="189"/>
      <c r="AC9556" s="153"/>
      <c r="AD9556" s="153"/>
      <c r="AE9556" s="190"/>
      <c r="AF9556" s="189"/>
      <c r="AG9556" s="190"/>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5"/>
      <c r="Y9557" s="171"/>
      <c r="Z9557" s="172"/>
      <c r="AA9557" s="209"/>
      <c r="AB9557" s="189"/>
      <c r="AC9557" s="153"/>
      <c r="AD9557" s="153"/>
      <c r="AE9557" s="190"/>
      <c r="AF9557" s="189"/>
      <c r="AG9557" s="190"/>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5"/>
      <c r="Y9558" s="171"/>
      <c r="Z9558" s="172"/>
      <c r="AA9558" s="209"/>
      <c r="AB9558" s="189"/>
      <c r="AC9558" s="153"/>
      <c r="AD9558" s="153"/>
      <c r="AE9558" s="190"/>
      <c r="AF9558" s="189"/>
      <c r="AG9558" s="190"/>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5"/>
      <c r="Y9559" s="171"/>
      <c r="Z9559" s="172"/>
      <c r="AA9559" s="209"/>
      <c r="AB9559" s="189"/>
      <c r="AC9559" s="153"/>
      <c r="AD9559" s="153"/>
      <c r="AE9559" s="190"/>
      <c r="AF9559" s="189"/>
      <c r="AG9559" s="190"/>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5"/>
      <c r="Y9560" s="171"/>
      <c r="Z9560" s="172"/>
      <c r="AA9560" s="209"/>
      <c r="AB9560" s="189"/>
      <c r="AC9560" s="153"/>
      <c r="AD9560" s="153"/>
      <c r="AE9560" s="190"/>
      <c r="AF9560" s="189"/>
      <c r="AG9560" s="190"/>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5"/>
      <c r="Y9561" s="171"/>
      <c r="Z9561" s="172"/>
      <c r="AA9561" s="209"/>
      <c r="AB9561" s="189"/>
      <c r="AC9561" s="153"/>
      <c r="AD9561" s="153"/>
      <c r="AE9561" s="190"/>
      <c r="AF9561" s="189"/>
      <c r="AG9561" s="190"/>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5"/>
      <c r="Y9562" s="171"/>
      <c r="Z9562" s="172"/>
      <c r="AA9562" s="209"/>
      <c r="AB9562" s="189"/>
      <c r="AC9562" s="153"/>
      <c r="AD9562" s="153"/>
      <c r="AE9562" s="190"/>
      <c r="AF9562" s="189"/>
      <c r="AG9562" s="190"/>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5"/>
      <c r="Y9563" s="171"/>
      <c r="Z9563" s="172"/>
      <c r="AA9563" s="209"/>
      <c r="AB9563" s="189"/>
      <c r="AC9563" s="153"/>
      <c r="AD9563" s="153"/>
      <c r="AE9563" s="190"/>
      <c r="AF9563" s="189"/>
      <c r="AG9563" s="190"/>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5"/>
      <c r="Y9564" s="171"/>
      <c r="Z9564" s="172"/>
      <c r="AA9564" s="209"/>
      <c r="AB9564" s="189"/>
      <c r="AC9564" s="153"/>
      <c r="AD9564" s="153"/>
      <c r="AE9564" s="190"/>
      <c r="AF9564" s="189"/>
      <c r="AG9564" s="190"/>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5"/>
      <c r="Y9565" s="171"/>
      <c r="Z9565" s="172"/>
      <c r="AA9565" s="209"/>
      <c r="AB9565" s="189"/>
      <c r="AC9565" s="153"/>
      <c r="AD9565" s="153"/>
      <c r="AE9565" s="190"/>
      <c r="AF9565" s="189"/>
      <c r="AG9565" s="190"/>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5"/>
      <c r="Y9566" s="171"/>
      <c r="Z9566" s="172"/>
      <c r="AA9566" s="209"/>
      <c r="AB9566" s="189"/>
      <c r="AC9566" s="153"/>
      <c r="AD9566" s="153"/>
      <c r="AE9566" s="190"/>
      <c r="AF9566" s="189"/>
      <c r="AG9566" s="190"/>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5"/>
      <c r="Y9567" s="171"/>
      <c r="Z9567" s="172"/>
      <c r="AA9567" s="209"/>
      <c r="AB9567" s="189"/>
      <c r="AC9567" s="153"/>
      <c r="AD9567" s="153"/>
      <c r="AE9567" s="190"/>
      <c r="AF9567" s="189"/>
      <c r="AG9567" s="190"/>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5"/>
      <c r="Y9568" s="171"/>
      <c r="Z9568" s="172"/>
      <c r="AA9568" s="209"/>
      <c r="AB9568" s="189"/>
      <c r="AC9568" s="153"/>
      <c r="AD9568" s="153"/>
      <c r="AE9568" s="190"/>
      <c r="AF9568" s="189"/>
      <c r="AG9568" s="190"/>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5"/>
      <c r="Y9569" s="171"/>
      <c r="Z9569" s="172"/>
      <c r="AA9569" s="209"/>
      <c r="AB9569" s="189"/>
      <c r="AC9569" s="153"/>
      <c r="AD9569" s="153"/>
      <c r="AE9569" s="190"/>
      <c r="AF9569" s="189"/>
      <c r="AG9569" s="190"/>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5"/>
      <c r="Y9570" s="171"/>
      <c r="Z9570" s="172"/>
      <c r="AA9570" s="209"/>
      <c r="AB9570" s="189"/>
      <c r="AC9570" s="153"/>
      <c r="AD9570" s="153"/>
      <c r="AE9570" s="190"/>
      <c r="AF9570" s="189"/>
      <c r="AG9570" s="190"/>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5"/>
      <c r="Y9571" s="171"/>
      <c r="Z9571" s="172"/>
      <c r="AA9571" s="209"/>
      <c r="AB9571" s="189"/>
      <c r="AC9571" s="153"/>
      <c r="AD9571" s="153"/>
      <c r="AE9571" s="190"/>
      <c r="AF9571" s="189"/>
      <c r="AG9571" s="190"/>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5"/>
      <c r="Y9572" s="171"/>
      <c r="Z9572" s="172"/>
      <c r="AA9572" s="209"/>
      <c r="AB9572" s="189"/>
      <c r="AC9572" s="153"/>
      <c r="AD9572" s="153"/>
      <c r="AE9572" s="190"/>
      <c r="AF9572" s="189"/>
      <c r="AG9572" s="190"/>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5"/>
      <c r="Y9573" s="171"/>
      <c r="Z9573" s="172"/>
      <c r="AA9573" s="209"/>
      <c r="AB9573" s="189"/>
      <c r="AC9573" s="153"/>
      <c r="AD9573" s="153"/>
      <c r="AE9573" s="190"/>
      <c r="AF9573" s="189"/>
      <c r="AG9573" s="190"/>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5"/>
      <c r="Y9574" s="171"/>
      <c r="Z9574" s="172"/>
      <c r="AA9574" s="209"/>
      <c r="AB9574" s="189"/>
      <c r="AC9574" s="153"/>
      <c r="AD9574" s="153"/>
      <c r="AE9574" s="190"/>
      <c r="AF9574" s="189"/>
      <c r="AG9574" s="190"/>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5"/>
      <c r="Y9575" s="171"/>
      <c r="Z9575" s="172"/>
      <c r="AA9575" s="209"/>
      <c r="AB9575" s="189"/>
      <c r="AC9575" s="153"/>
      <c r="AD9575" s="153"/>
      <c r="AE9575" s="190"/>
      <c r="AF9575" s="189"/>
      <c r="AG9575" s="190"/>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5"/>
      <c r="Y9576" s="171"/>
      <c r="Z9576" s="172"/>
      <c r="AA9576" s="209"/>
      <c r="AB9576" s="189"/>
      <c r="AC9576" s="153"/>
      <c r="AD9576" s="153"/>
      <c r="AE9576" s="190"/>
      <c r="AF9576" s="189"/>
      <c r="AG9576" s="190"/>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5"/>
      <c r="Y9577" s="171"/>
      <c r="Z9577" s="172"/>
      <c r="AA9577" s="209"/>
      <c r="AB9577" s="189"/>
      <c r="AC9577" s="153"/>
      <c r="AD9577" s="153"/>
      <c r="AE9577" s="190"/>
      <c r="AF9577" s="189"/>
      <c r="AG9577" s="190"/>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5"/>
      <c r="Y9578" s="171"/>
      <c r="Z9578" s="172"/>
      <c r="AA9578" s="209"/>
      <c r="AB9578" s="189"/>
      <c r="AC9578" s="153"/>
      <c r="AD9578" s="153"/>
      <c r="AE9578" s="190"/>
      <c r="AF9578" s="189"/>
      <c r="AG9578" s="190"/>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5"/>
      <c r="Y9579" s="171"/>
      <c r="Z9579" s="172"/>
      <c r="AA9579" s="209"/>
      <c r="AB9579" s="189"/>
      <c r="AC9579" s="153"/>
      <c r="AD9579" s="153"/>
      <c r="AE9579" s="190"/>
      <c r="AF9579" s="189"/>
      <c r="AG9579" s="190"/>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5"/>
      <c r="Y9580" s="171"/>
      <c r="Z9580" s="172"/>
      <c r="AA9580" s="209"/>
      <c r="AB9580" s="189"/>
      <c r="AC9580" s="153"/>
      <c r="AD9580" s="153"/>
      <c r="AE9580" s="190"/>
      <c r="AF9580" s="189"/>
      <c r="AG9580" s="190"/>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5"/>
      <c r="Y9581" s="171"/>
      <c r="Z9581" s="172"/>
      <c r="AA9581" s="209"/>
      <c r="AB9581" s="189"/>
      <c r="AC9581" s="153"/>
      <c r="AD9581" s="153"/>
      <c r="AE9581" s="190"/>
      <c r="AF9581" s="189"/>
      <c r="AG9581" s="190"/>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5"/>
      <c r="Y9582" s="171"/>
      <c r="Z9582" s="172"/>
      <c r="AA9582" s="209"/>
      <c r="AB9582" s="189"/>
      <c r="AC9582" s="153"/>
      <c r="AD9582" s="153"/>
      <c r="AE9582" s="190"/>
      <c r="AF9582" s="189"/>
      <c r="AG9582" s="190"/>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5"/>
      <c r="Y9583" s="171"/>
      <c r="Z9583" s="172"/>
      <c r="AA9583" s="209"/>
      <c r="AB9583" s="189"/>
      <c r="AC9583" s="153"/>
      <c r="AD9583" s="153"/>
      <c r="AE9583" s="190"/>
      <c r="AF9583" s="189"/>
      <c r="AG9583" s="190"/>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5"/>
      <c r="Y9584" s="171"/>
      <c r="Z9584" s="172"/>
      <c r="AA9584" s="209"/>
      <c r="AB9584" s="189"/>
      <c r="AC9584" s="153"/>
      <c r="AD9584" s="153"/>
      <c r="AE9584" s="190"/>
      <c r="AF9584" s="189"/>
      <c r="AG9584" s="190"/>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5"/>
      <c r="Y9585" s="171"/>
      <c r="Z9585" s="172"/>
      <c r="AA9585" s="209"/>
      <c r="AB9585" s="189"/>
      <c r="AC9585" s="153"/>
      <c r="AD9585" s="153"/>
      <c r="AE9585" s="190"/>
      <c r="AF9585" s="189"/>
      <c r="AG9585" s="190"/>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5"/>
      <c r="Y9586" s="171"/>
      <c r="Z9586" s="172"/>
      <c r="AA9586" s="209"/>
      <c r="AB9586" s="189"/>
      <c r="AC9586" s="153"/>
      <c r="AD9586" s="153"/>
      <c r="AE9586" s="190"/>
      <c r="AF9586" s="189"/>
      <c r="AG9586" s="190"/>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5"/>
      <c r="Y9587" s="171"/>
      <c r="Z9587" s="172"/>
      <c r="AA9587" s="209"/>
      <c r="AB9587" s="189"/>
      <c r="AC9587" s="153"/>
      <c r="AD9587" s="153"/>
      <c r="AE9587" s="190"/>
      <c r="AF9587" s="189"/>
      <c r="AG9587" s="190"/>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5"/>
      <c r="Y9588" s="171"/>
      <c r="Z9588" s="172"/>
      <c r="AA9588" s="209"/>
      <c r="AB9588" s="189"/>
      <c r="AC9588" s="153"/>
      <c r="AD9588" s="153"/>
      <c r="AE9588" s="190"/>
      <c r="AF9588" s="189"/>
      <c r="AG9588" s="190"/>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5"/>
      <c r="Y9589" s="171"/>
      <c r="Z9589" s="172"/>
      <c r="AA9589" s="209"/>
      <c r="AB9589" s="189"/>
      <c r="AC9589" s="153"/>
      <c r="AD9589" s="153"/>
      <c r="AE9589" s="190"/>
      <c r="AF9589" s="189"/>
      <c r="AG9589" s="190"/>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5"/>
      <c r="Y9590" s="171"/>
      <c r="Z9590" s="172"/>
      <c r="AA9590" s="209"/>
      <c r="AB9590" s="189"/>
      <c r="AC9590" s="153"/>
      <c r="AD9590" s="153"/>
      <c r="AE9590" s="190"/>
      <c r="AF9590" s="189"/>
      <c r="AG9590" s="190"/>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5"/>
      <c r="Y9591" s="171"/>
      <c r="Z9591" s="172"/>
      <c r="AA9591" s="209"/>
      <c r="AB9591" s="189"/>
      <c r="AC9591" s="153"/>
      <c r="AD9591" s="153"/>
      <c r="AE9591" s="190"/>
      <c r="AF9591" s="189"/>
      <c r="AG9591" s="190"/>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5"/>
      <c r="Y9592" s="171"/>
      <c r="Z9592" s="172"/>
      <c r="AA9592" s="209"/>
      <c r="AB9592" s="189"/>
      <c r="AC9592" s="153"/>
      <c r="AD9592" s="153"/>
      <c r="AE9592" s="190"/>
      <c r="AF9592" s="189"/>
      <c r="AG9592" s="190"/>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5"/>
      <c r="Y9593" s="171"/>
      <c r="Z9593" s="172"/>
      <c r="AA9593" s="209"/>
      <c r="AB9593" s="189"/>
      <c r="AC9593" s="153"/>
      <c r="AD9593" s="153"/>
      <c r="AE9593" s="190"/>
      <c r="AF9593" s="189"/>
      <c r="AG9593" s="190"/>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5"/>
      <c r="Y9594" s="171"/>
      <c r="Z9594" s="172"/>
      <c r="AA9594" s="209"/>
      <c r="AB9594" s="189"/>
      <c r="AC9594" s="153"/>
      <c r="AD9594" s="153"/>
      <c r="AE9594" s="190"/>
      <c r="AF9594" s="189"/>
      <c r="AG9594" s="190"/>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5"/>
      <c r="Y9595" s="171"/>
      <c r="Z9595" s="172"/>
      <c r="AA9595" s="209"/>
      <c r="AB9595" s="189"/>
      <c r="AC9595" s="153"/>
      <c r="AD9595" s="153"/>
      <c r="AE9595" s="190"/>
      <c r="AF9595" s="189"/>
      <c r="AG9595" s="190"/>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5"/>
      <c r="Y9596" s="171"/>
      <c r="Z9596" s="172"/>
      <c r="AA9596" s="209"/>
      <c r="AB9596" s="189"/>
      <c r="AC9596" s="153"/>
      <c r="AD9596" s="153"/>
      <c r="AE9596" s="190"/>
      <c r="AF9596" s="189"/>
      <c r="AG9596" s="190"/>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5"/>
      <c r="Y9597" s="171"/>
      <c r="Z9597" s="172"/>
      <c r="AA9597" s="209"/>
      <c r="AB9597" s="189"/>
      <c r="AC9597" s="153"/>
      <c r="AD9597" s="153"/>
      <c r="AE9597" s="190"/>
      <c r="AF9597" s="189"/>
      <c r="AG9597" s="190"/>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5"/>
      <c r="Y9598" s="171"/>
      <c r="Z9598" s="172"/>
      <c r="AA9598" s="209"/>
      <c r="AB9598" s="189"/>
      <c r="AC9598" s="153"/>
      <c r="AD9598" s="153"/>
      <c r="AE9598" s="190"/>
      <c r="AF9598" s="189"/>
      <c r="AG9598" s="190"/>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5"/>
      <c r="Y9599" s="171"/>
      <c r="Z9599" s="172"/>
      <c r="AA9599" s="209"/>
      <c r="AB9599" s="189"/>
      <c r="AC9599" s="153"/>
      <c r="AD9599" s="153"/>
      <c r="AE9599" s="190"/>
      <c r="AF9599" s="189"/>
      <c r="AG9599" s="190"/>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5"/>
      <c r="Y9600" s="171"/>
      <c r="Z9600" s="172"/>
      <c r="AA9600" s="209"/>
      <c r="AB9600" s="189"/>
      <c r="AC9600" s="153"/>
      <c r="AD9600" s="153"/>
      <c r="AE9600" s="190"/>
      <c r="AF9600" s="189"/>
      <c r="AG9600" s="190"/>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5"/>
      <c r="Y9601" s="171"/>
      <c r="Z9601" s="172"/>
      <c r="AA9601" s="209"/>
      <c r="AB9601" s="189"/>
      <c r="AC9601" s="153"/>
      <c r="AD9601" s="153"/>
      <c r="AE9601" s="190"/>
      <c r="AF9601" s="189"/>
      <c r="AG9601" s="190"/>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5"/>
      <c r="Y9602" s="171"/>
      <c r="Z9602" s="172"/>
      <c r="AA9602" s="209"/>
      <c r="AB9602" s="189"/>
      <c r="AC9602" s="153"/>
      <c r="AD9602" s="153"/>
      <c r="AE9602" s="190"/>
      <c r="AF9602" s="189"/>
      <c r="AG9602" s="190"/>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5"/>
      <c r="Y9603" s="171"/>
      <c r="Z9603" s="172"/>
      <c r="AA9603" s="209"/>
      <c r="AB9603" s="189"/>
      <c r="AC9603" s="153"/>
      <c r="AD9603" s="153"/>
      <c r="AE9603" s="190"/>
      <c r="AF9603" s="189"/>
      <c r="AG9603" s="190"/>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5"/>
      <c r="Y9604" s="171"/>
      <c r="Z9604" s="172"/>
      <c r="AA9604" s="209"/>
      <c r="AB9604" s="189"/>
      <c r="AC9604" s="153"/>
      <c r="AD9604" s="153"/>
      <c r="AE9604" s="190"/>
      <c r="AF9604" s="189"/>
      <c r="AG9604" s="190"/>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5"/>
      <c r="Y9605" s="171"/>
      <c r="Z9605" s="172"/>
      <c r="AA9605" s="209"/>
      <c r="AB9605" s="189"/>
      <c r="AC9605" s="153"/>
      <c r="AD9605" s="153"/>
      <c r="AE9605" s="190"/>
      <c r="AF9605" s="189"/>
      <c r="AG9605" s="190"/>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5"/>
      <c r="Y9606" s="171"/>
      <c r="Z9606" s="172"/>
      <c r="AA9606" s="209"/>
      <c r="AB9606" s="189"/>
      <c r="AC9606" s="153"/>
      <c r="AD9606" s="153"/>
      <c r="AE9606" s="190"/>
      <c r="AF9606" s="189"/>
      <c r="AG9606" s="190"/>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5"/>
      <c r="Y9607" s="171"/>
      <c r="Z9607" s="172"/>
      <c r="AA9607" s="209"/>
      <c r="AB9607" s="189"/>
      <c r="AC9607" s="153"/>
      <c r="AD9607" s="153"/>
      <c r="AE9607" s="190"/>
      <c r="AF9607" s="189"/>
      <c r="AG9607" s="190"/>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5"/>
      <c r="Y9608" s="171"/>
      <c r="Z9608" s="172"/>
      <c r="AA9608" s="209"/>
      <c r="AB9608" s="189"/>
      <c r="AC9608" s="153"/>
      <c r="AD9608" s="153"/>
      <c r="AE9608" s="190"/>
      <c r="AF9608" s="189"/>
      <c r="AG9608" s="190"/>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5"/>
      <c r="Y9609" s="171"/>
      <c r="Z9609" s="172"/>
      <c r="AA9609" s="209"/>
      <c r="AB9609" s="189"/>
      <c r="AC9609" s="153"/>
      <c r="AD9609" s="153"/>
      <c r="AE9609" s="190"/>
      <c r="AF9609" s="189"/>
      <c r="AG9609" s="190"/>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5"/>
      <c r="Y9610" s="171"/>
      <c r="Z9610" s="172"/>
      <c r="AA9610" s="209"/>
      <c r="AB9610" s="189"/>
      <c r="AC9610" s="153"/>
      <c r="AD9610" s="153"/>
      <c r="AE9610" s="190"/>
      <c r="AF9610" s="189"/>
      <c r="AG9610" s="190"/>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5"/>
      <c r="Y9611" s="171"/>
      <c r="Z9611" s="172"/>
      <c r="AA9611" s="209"/>
      <c r="AB9611" s="189"/>
      <c r="AC9611" s="153"/>
      <c r="AD9611" s="153"/>
      <c r="AE9611" s="190"/>
      <c r="AF9611" s="189"/>
      <c r="AG9611" s="190"/>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5"/>
      <c r="Y9612" s="171"/>
      <c r="Z9612" s="172"/>
      <c r="AA9612" s="209"/>
      <c r="AB9612" s="189"/>
      <c r="AC9612" s="153"/>
      <c r="AD9612" s="153"/>
      <c r="AE9612" s="190"/>
      <c r="AF9612" s="189"/>
      <c r="AG9612" s="190"/>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5"/>
      <c r="Y9613" s="171"/>
      <c r="Z9613" s="172"/>
      <c r="AA9613" s="209"/>
      <c r="AB9613" s="189"/>
      <c r="AC9613" s="153"/>
      <c r="AD9613" s="153"/>
      <c r="AE9613" s="190"/>
      <c r="AF9613" s="189"/>
      <c r="AG9613" s="190"/>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5"/>
      <c r="Y9614" s="171"/>
      <c r="Z9614" s="172"/>
      <c r="AA9614" s="209"/>
      <c r="AB9614" s="189"/>
      <c r="AC9614" s="153"/>
      <c r="AD9614" s="153"/>
      <c r="AE9614" s="190"/>
      <c r="AF9614" s="189"/>
      <c r="AG9614" s="190"/>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5"/>
      <c r="Y9615" s="171"/>
      <c r="Z9615" s="172"/>
      <c r="AA9615" s="209"/>
      <c r="AB9615" s="189"/>
      <c r="AC9615" s="153"/>
      <c r="AD9615" s="153"/>
      <c r="AE9615" s="190"/>
      <c r="AF9615" s="189"/>
      <c r="AG9615" s="190"/>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5"/>
      <c r="Y9616" s="171"/>
      <c r="Z9616" s="172"/>
      <c r="AA9616" s="209"/>
      <c r="AB9616" s="189"/>
      <c r="AC9616" s="153"/>
      <c r="AD9616" s="153"/>
      <c r="AE9616" s="190"/>
      <c r="AF9616" s="189"/>
      <c r="AG9616" s="190"/>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5"/>
      <c r="Y9617" s="171"/>
      <c r="Z9617" s="172"/>
      <c r="AA9617" s="209"/>
      <c r="AB9617" s="189"/>
      <c r="AC9617" s="153"/>
      <c r="AD9617" s="153"/>
      <c r="AE9617" s="190"/>
      <c r="AF9617" s="189"/>
      <c r="AG9617" s="190"/>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5"/>
      <c r="Y9618" s="171"/>
      <c r="Z9618" s="172"/>
      <c r="AA9618" s="209"/>
      <c r="AB9618" s="189"/>
      <c r="AC9618" s="153"/>
      <c r="AD9618" s="153"/>
      <c r="AE9618" s="190"/>
      <c r="AF9618" s="189"/>
      <c r="AG9618" s="190"/>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5"/>
      <c r="Y9619" s="171"/>
      <c r="Z9619" s="172"/>
      <c r="AA9619" s="209"/>
      <c r="AB9619" s="189"/>
      <c r="AC9619" s="153"/>
      <c r="AD9619" s="153"/>
      <c r="AE9619" s="190"/>
      <c r="AF9619" s="189"/>
      <c r="AG9619" s="190"/>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5"/>
      <c r="Y9620" s="171"/>
      <c r="Z9620" s="172"/>
      <c r="AA9620" s="209"/>
      <c r="AB9620" s="189"/>
      <c r="AC9620" s="153"/>
      <c r="AD9620" s="153"/>
      <c r="AE9620" s="190"/>
      <c r="AF9620" s="189"/>
      <c r="AG9620" s="190"/>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5"/>
      <c r="Y9621" s="171"/>
      <c r="Z9621" s="172"/>
      <c r="AA9621" s="209"/>
      <c r="AB9621" s="189"/>
      <c r="AC9621" s="153"/>
      <c r="AD9621" s="153"/>
      <c r="AE9621" s="190"/>
      <c r="AF9621" s="189"/>
      <c r="AG9621" s="190"/>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5"/>
      <c r="Y9622" s="171"/>
      <c r="Z9622" s="172"/>
      <c r="AA9622" s="209"/>
      <c r="AB9622" s="189"/>
      <c r="AC9622" s="153"/>
      <c r="AD9622" s="153"/>
      <c r="AE9622" s="190"/>
      <c r="AF9622" s="189"/>
      <c r="AG9622" s="190"/>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5"/>
      <c r="Y9623" s="171"/>
      <c r="Z9623" s="172"/>
      <c r="AA9623" s="209"/>
      <c r="AB9623" s="189"/>
      <c r="AC9623" s="153"/>
      <c r="AD9623" s="153"/>
      <c r="AE9623" s="190"/>
      <c r="AF9623" s="189"/>
      <c r="AG9623" s="190"/>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5"/>
      <c r="Y9624" s="171"/>
      <c r="Z9624" s="172"/>
      <c r="AA9624" s="209"/>
      <c r="AB9624" s="189"/>
      <c r="AC9624" s="153"/>
      <c r="AD9624" s="153"/>
      <c r="AE9624" s="190"/>
      <c r="AF9624" s="189"/>
      <c r="AG9624" s="190"/>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5"/>
      <c r="Y9625" s="171"/>
      <c r="Z9625" s="172"/>
      <c r="AA9625" s="209"/>
      <c r="AB9625" s="189"/>
      <c r="AC9625" s="153"/>
      <c r="AD9625" s="153"/>
      <c r="AE9625" s="190"/>
      <c r="AF9625" s="189"/>
      <c r="AG9625" s="190"/>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5"/>
      <c r="Y9626" s="171"/>
      <c r="Z9626" s="172"/>
      <c r="AA9626" s="209"/>
      <c r="AB9626" s="189"/>
      <c r="AC9626" s="153"/>
      <c r="AD9626" s="153"/>
      <c r="AE9626" s="190"/>
      <c r="AF9626" s="189"/>
      <c r="AG9626" s="190"/>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5"/>
      <c r="Y9627" s="171"/>
      <c r="Z9627" s="172"/>
      <c r="AA9627" s="209"/>
      <c r="AB9627" s="189"/>
      <c r="AC9627" s="153"/>
      <c r="AD9627" s="153"/>
      <c r="AE9627" s="190"/>
      <c r="AF9627" s="189"/>
      <c r="AG9627" s="190"/>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5"/>
      <c r="Y9628" s="171"/>
      <c r="Z9628" s="172"/>
      <c r="AA9628" s="209"/>
      <c r="AB9628" s="189"/>
      <c r="AC9628" s="153"/>
      <c r="AD9628" s="153"/>
      <c r="AE9628" s="190"/>
      <c r="AF9628" s="189"/>
      <c r="AG9628" s="190"/>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5"/>
      <c r="Y9629" s="171"/>
      <c r="Z9629" s="172"/>
      <c r="AA9629" s="209"/>
      <c r="AB9629" s="189"/>
      <c r="AC9629" s="153"/>
      <c r="AD9629" s="153"/>
      <c r="AE9629" s="190"/>
      <c r="AF9629" s="189"/>
      <c r="AG9629" s="190"/>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5"/>
      <c r="Y9630" s="171"/>
      <c r="Z9630" s="172"/>
      <c r="AA9630" s="209"/>
      <c r="AB9630" s="189"/>
      <c r="AC9630" s="153"/>
      <c r="AD9630" s="153"/>
      <c r="AE9630" s="190"/>
      <c r="AF9630" s="189"/>
      <c r="AG9630" s="190"/>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5"/>
      <c r="Y9631" s="171"/>
      <c r="Z9631" s="172"/>
      <c r="AA9631" s="209"/>
      <c r="AB9631" s="189"/>
      <c r="AC9631" s="153"/>
      <c r="AD9631" s="153"/>
      <c r="AE9631" s="190"/>
      <c r="AF9631" s="189"/>
      <c r="AG9631" s="190"/>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5"/>
      <c r="Y9632" s="171"/>
      <c r="Z9632" s="172"/>
      <c r="AA9632" s="209"/>
      <c r="AB9632" s="189"/>
      <c r="AC9632" s="153"/>
      <c r="AD9632" s="153"/>
      <c r="AE9632" s="190"/>
      <c r="AF9632" s="189"/>
      <c r="AG9632" s="190"/>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5"/>
      <c r="Y9633" s="171"/>
      <c r="Z9633" s="172"/>
      <c r="AA9633" s="209"/>
      <c r="AB9633" s="189"/>
      <c r="AC9633" s="153"/>
      <c r="AD9633" s="153"/>
      <c r="AE9633" s="190"/>
      <c r="AF9633" s="189"/>
      <c r="AG9633" s="190"/>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5"/>
      <c r="Y9634" s="171"/>
      <c r="Z9634" s="172"/>
      <c r="AA9634" s="209"/>
      <c r="AB9634" s="189"/>
      <c r="AC9634" s="153"/>
      <c r="AD9634" s="153"/>
      <c r="AE9634" s="190"/>
      <c r="AF9634" s="189"/>
      <c r="AG9634" s="190"/>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5"/>
      <c r="Y9635" s="171"/>
      <c r="Z9635" s="172"/>
      <c r="AA9635" s="209"/>
      <c r="AB9635" s="189"/>
      <c r="AC9635" s="153"/>
      <c r="AD9635" s="153"/>
      <c r="AE9635" s="190"/>
      <c r="AF9635" s="189"/>
      <c r="AG9635" s="190"/>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5"/>
      <c r="Y9636" s="171"/>
      <c r="Z9636" s="172"/>
      <c r="AA9636" s="209"/>
      <c r="AB9636" s="189"/>
      <c r="AC9636" s="153"/>
      <c r="AD9636" s="153"/>
      <c r="AE9636" s="190"/>
      <c r="AF9636" s="189"/>
      <c r="AG9636" s="190"/>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5"/>
      <c r="Y9637" s="171"/>
      <c r="Z9637" s="172"/>
      <c r="AA9637" s="209"/>
      <c r="AB9637" s="189"/>
      <c r="AC9637" s="153"/>
      <c r="AD9637" s="153"/>
      <c r="AE9637" s="190"/>
      <c r="AF9637" s="189"/>
      <c r="AG9637" s="190"/>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5"/>
      <c r="Y9638" s="171"/>
      <c r="Z9638" s="172"/>
      <c r="AA9638" s="209"/>
      <c r="AB9638" s="189"/>
      <c r="AC9638" s="153"/>
      <c r="AD9638" s="153"/>
      <c r="AE9638" s="190"/>
      <c r="AF9638" s="189"/>
      <c r="AG9638" s="190"/>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5"/>
      <c r="Y9639" s="171"/>
      <c r="Z9639" s="172"/>
      <c r="AA9639" s="209"/>
      <c r="AB9639" s="189"/>
      <c r="AC9639" s="153"/>
      <c r="AD9639" s="153"/>
      <c r="AE9639" s="190"/>
      <c r="AF9639" s="189"/>
      <c r="AG9639" s="190"/>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5"/>
      <c r="Y9640" s="171"/>
      <c r="Z9640" s="172"/>
      <c r="AA9640" s="209"/>
      <c r="AB9640" s="189"/>
      <c r="AC9640" s="153"/>
      <c r="AD9640" s="153"/>
      <c r="AE9640" s="190"/>
      <c r="AF9640" s="189"/>
      <c r="AG9640" s="190"/>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5"/>
      <c r="Y9641" s="171"/>
      <c r="Z9641" s="172"/>
      <c r="AA9641" s="209"/>
      <c r="AB9641" s="189"/>
      <c r="AC9641" s="153"/>
      <c r="AD9641" s="153"/>
      <c r="AE9641" s="190"/>
      <c r="AF9641" s="189"/>
      <c r="AG9641" s="190"/>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5"/>
      <c r="Y9642" s="171"/>
      <c r="Z9642" s="172"/>
      <c r="AA9642" s="209"/>
      <c r="AB9642" s="189"/>
      <c r="AC9642" s="153"/>
      <c r="AD9642" s="153"/>
      <c r="AE9642" s="190"/>
      <c r="AF9642" s="189"/>
      <c r="AG9642" s="190"/>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5"/>
      <c r="Y9643" s="171"/>
      <c r="Z9643" s="172"/>
      <c r="AA9643" s="209"/>
      <c r="AB9643" s="189"/>
      <c r="AC9643" s="153"/>
      <c r="AD9643" s="153"/>
      <c r="AE9643" s="190"/>
      <c r="AF9643" s="189"/>
      <c r="AG9643" s="190"/>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5"/>
      <c r="Y9644" s="171"/>
      <c r="Z9644" s="172"/>
      <c r="AA9644" s="209"/>
      <c r="AB9644" s="189"/>
      <c r="AC9644" s="153"/>
      <c r="AD9644" s="153"/>
      <c r="AE9644" s="190"/>
      <c r="AF9644" s="189"/>
      <c r="AG9644" s="190"/>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5"/>
      <c r="Y9645" s="171"/>
      <c r="Z9645" s="172"/>
      <c r="AA9645" s="209"/>
      <c r="AB9645" s="189"/>
      <c r="AC9645" s="153"/>
      <c r="AD9645" s="153"/>
      <c r="AE9645" s="190"/>
      <c r="AF9645" s="189"/>
      <c r="AG9645" s="190"/>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5"/>
      <c r="Y9646" s="171"/>
      <c r="Z9646" s="172"/>
      <c r="AA9646" s="209"/>
      <c r="AB9646" s="189"/>
      <c r="AC9646" s="153"/>
      <c r="AD9646" s="153"/>
      <c r="AE9646" s="190"/>
      <c r="AF9646" s="189"/>
      <c r="AG9646" s="190"/>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5"/>
      <c r="Y9647" s="171"/>
      <c r="Z9647" s="172"/>
      <c r="AA9647" s="209"/>
      <c r="AB9647" s="189"/>
      <c r="AC9647" s="153"/>
      <c r="AD9647" s="153"/>
      <c r="AE9647" s="190"/>
      <c r="AF9647" s="189"/>
      <c r="AG9647" s="190"/>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5"/>
      <c r="Y9648" s="171"/>
      <c r="Z9648" s="172"/>
      <c r="AA9648" s="209"/>
      <c r="AB9648" s="189"/>
      <c r="AC9648" s="153"/>
      <c r="AD9648" s="153"/>
      <c r="AE9648" s="190"/>
      <c r="AF9648" s="189"/>
      <c r="AG9648" s="190"/>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5"/>
      <c r="Y9649" s="171"/>
      <c r="Z9649" s="172"/>
      <c r="AA9649" s="209"/>
      <c r="AB9649" s="189"/>
      <c r="AC9649" s="153"/>
      <c r="AD9649" s="153"/>
      <c r="AE9649" s="190"/>
      <c r="AF9649" s="189"/>
      <c r="AG9649" s="190"/>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5"/>
      <c r="Y9650" s="171"/>
      <c r="Z9650" s="172"/>
      <c r="AA9650" s="209"/>
      <c r="AB9650" s="189"/>
      <c r="AC9650" s="153"/>
      <c r="AD9650" s="153"/>
      <c r="AE9650" s="190"/>
      <c r="AF9650" s="189"/>
      <c r="AG9650" s="190"/>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5"/>
      <c r="Y9651" s="171"/>
      <c r="Z9651" s="172"/>
      <c r="AA9651" s="209"/>
      <c r="AB9651" s="189"/>
      <c r="AC9651" s="153"/>
      <c r="AD9651" s="153"/>
      <c r="AE9651" s="190"/>
      <c r="AF9651" s="189"/>
      <c r="AG9651" s="190"/>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5"/>
      <c r="Y9652" s="171"/>
      <c r="Z9652" s="172"/>
      <c r="AA9652" s="209"/>
      <c r="AB9652" s="189"/>
      <c r="AC9652" s="153"/>
      <c r="AD9652" s="153"/>
      <c r="AE9652" s="190"/>
      <c r="AF9652" s="189"/>
      <c r="AG9652" s="190"/>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5"/>
      <c r="Y9653" s="171"/>
      <c r="Z9653" s="172"/>
      <c r="AA9653" s="209"/>
      <c r="AB9653" s="189"/>
      <c r="AC9653" s="153"/>
      <c r="AD9653" s="153"/>
      <c r="AE9653" s="190"/>
      <c r="AF9653" s="189"/>
      <c r="AG9653" s="190"/>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5"/>
      <c r="Y9654" s="171"/>
      <c r="Z9654" s="172"/>
      <c r="AA9654" s="209"/>
      <c r="AB9654" s="189"/>
      <c r="AC9654" s="153"/>
      <c r="AD9654" s="153"/>
      <c r="AE9654" s="190"/>
      <c r="AF9654" s="189"/>
      <c r="AG9654" s="190"/>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5"/>
      <c r="Y9655" s="171"/>
      <c r="Z9655" s="172"/>
      <c r="AA9655" s="209"/>
      <c r="AB9655" s="189"/>
      <c r="AC9655" s="153"/>
      <c r="AD9655" s="153"/>
      <c r="AE9655" s="190"/>
      <c r="AF9655" s="189"/>
      <c r="AG9655" s="190"/>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5"/>
      <c r="Y9656" s="171"/>
      <c r="Z9656" s="172"/>
      <c r="AA9656" s="209"/>
      <c r="AB9656" s="189"/>
      <c r="AC9656" s="153"/>
      <c r="AD9656" s="153"/>
      <c r="AE9656" s="190"/>
      <c r="AF9656" s="189"/>
      <c r="AG9656" s="190"/>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5"/>
      <c r="Y9657" s="171"/>
      <c r="Z9657" s="172"/>
      <c r="AA9657" s="209"/>
      <c r="AB9657" s="189"/>
      <c r="AC9657" s="153"/>
      <c r="AD9657" s="153"/>
      <c r="AE9657" s="190"/>
      <c r="AF9657" s="189"/>
      <c r="AG9657" s="190"/>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5"/>
      <c r="Y9658" s="171"/>
      <c r="Z9658" s="172"/>
      <c r="AA9658" s="209"/>
      <c r="AB9658" s="189"/>
      <c r="AC9658" s="153"/>
      <c r="AD9658" s="153"/>
      <c r="AE9658" s="190"/>
      <c r="AF9658" s="189"/>
      <c r="AG9658" s="190"/>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5"/>
      <c r="Y9659" s="171"/>
      <c r="Z9659" s="172"/>
      <c r="AA9659" s="209"/>
      <c r="AB9659" s="189"/>
      <c r="AC9659" s="153"/>
      <c r="AD9659" s="153"/>
      <c r="AE9659" s="190"/>
      <c r="AF9659" s="189"/>
      <c r="AG9659" s="190"/>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5"/>
      <c r="Y9660" s="171"/>
      <c r="Z9660" s="172"/>
      <c r="AA9660" s="209"/>
      <c r="AB9660" s="189"/>
      <c r="AC9660" s="153"/>
      <c r="AD9660" s="153"/>
      <c r="AE9660" s="190"/>
      <c r="AF9660" s="189"/>
      <c r="AG9660" s="190"/>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5"/>
      <c r="Y9661" s="171"/>
      <c r="Z9661" s="172"/>
      <c r="AA9661" s="209"/>
      <c r="AB9661" s="189"/>
      <c r="AC9661" s="153"/>
      <c r="AD9661" s="153"/>
      <c r="AE9661" s="190"/>
      <c r="AF9661" s="189"/>
      <c r="AG9661" s="190"/>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5"/>
      <c r="Y9662" s="171"/>
      <c r="Z9662" s="172"/>
      <c r="AA9662" s="209"/>
      <c r="AB9662" s="189"/>
      <c r="AC9662" s="153"/>
      <c r="AD9662" s="153"/>
      <c r="AE9662" s="190"/>
      <c r="AF9662" s="189"/>
      <c r="AG9662" s="190"/>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5"/>
      <c r="Y9663" s="171"/>
      <c r="Z9663" s="172"/>
      <c r="AA9663" s="209"/>
      <c r="AB9663" s="189"/>
      <c r="AC9663" s="153"/>
      <c r="AD9663" s="153"/>
      <c r="AE9663" s="190"/>
      <c r="AF9663" s="189"/>
      <c r="AG9663" s="190"/>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5"/>
      <c r="Y9664" s="171"/>
      <c r="Z9664" s="172"/>
      <c r="AA9664" s="209"/>
      <c r="AB9664" s="189"/>
      <c r="AC9664" s="153"/>
      <c r="AD9664" s="153"/>
      <c r="AE9664" s="190"/>
      <c r="AF9664" s="189"/>
      <c r="AG9664" s="190"/>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5"/>
      <c r="Y9665" s="171"/>
      <c r="Z9665" s="172"/>
      <c r="AA9665" s="209"/>
      <c r="AB9665" s="189"/>
      <c r="AC9665" s="153"/>
      <c r="AD9665" s="153"/>
      <c r="AE9665" s="190"/>
      <c r="AF9665" s="189"/>
      <c r="AG9665" s="190"/>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5"/>
      <c r="Y9666" s="171"/>
      <c r="Z9666" s="172"/>
      <c r="AA9666" s="209"/>
      <c r="AB9666" s="189"/>
      <c r="AC9666" s="153"/>
      <c r="AD9666" s="153"/>
      <c r="AE9666" s="190"/>
      <c r="AF9666" s="189"/>
      <c r="AG9666" s="190"/>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5"/>
      <c r="Y9667" s="171"/>
      <c r="Z9667" s="172"/>
      <c r="AA9667" s="209"/>
      <c r="AB9667" s="189"/>
      <c r="AC9667" s="153"/>
      <c r="AD9667" s="153"/>
      <c r="AE9667" s="190"/>
      <c r="AF9667" s="189"/>
      <c r="AG9667" s="190"/>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5"/>
      <c r="Y9668" s="171"/>
      <c r="Z9668" s="172"/>
      <c r="AA9668" s="209"/>
      <c r="AB9668" s="189"/>
      <c r="AC9668" s="153"/>
      <c r="AD9668" s="153"/>
      <c r="AE9668" s="190"/>
      <c r="AF9668" s="189"/>
      <c r="AG9668" s="190"/>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5"/>
      <c r="Y9669" s="171"/>
      <c r="Z9669" s="172"/>
      <c r="AA9669" s="209"/>
      <c r="AB9669" s="189"/>
      <c r="AC9669" s="153"/>
      <c r="AD9669" s="153"/>
      <c r="AE9669" s="190"/>
      <c r="AF9669" s="189"/>
      <c r="AG9669" s="190"/>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5"/>
      <c r="Y9670" s="171"/>
      <c r="Z9670" s="172"/>
      <c r="AA9670" s="209"/>
      <c r="AB9670" s="189"/>
      <c r="AC9670" s="153"/>
      <c r="AD9670" s="153"/>
      <c r="AE9670" s="190"/>
      <c r="AF9670" s="189"/>
      <c r="AG9670" s="190"/>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5"/>
      <c r="Y9671" s="171"/>
      <c r="Z9671" s="172"/>
      <c r="AA9671" s="209"/>
      <c r="AB9671" s="189"/>
      <c r="AC9671" s="153"/>
      <c r="AD9671" s="153"/>
      <c r="AE9671" s="190"/>
      <c r="AF9671" s="189"/>
      <c r="AG9671" s="190"/>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5"/>
      <c r="Y9672" s="171"/>
      <c r="Z9672" s="172"/>
      <c r="AA9672" s="209"/>
      <c r="AB9672" s="189"/>
      <c r="AC9672" s="153"/>
      <c r="AD9672" s="153"/>
      <c r="AE9672" s="190"/>
      <c r="AF9672" s="189"/>
      <c r="AG9672" s="190"/>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5"/>
      <c r="Y9673" s="171"/>
      <c r="Z9673" s="172"/>
      <c r="AA9673" s="209"/>
      <c r="AB9673" s="189"/>
      <c r="AC9673" s="153"/>
      <c r="AD9673" s="153"/>
      <c r="AE9673" s="190"/>
      <c r="AF9673" s="189"/>
      <c r="AG9673" s="190"/>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5"/>
      <c r="Y9674" s="171"/>
      <c r="Z9674" s="172"/>
      <c r="AA9674" s="209"/>
      <c r="AB9674" s="189"/>
      <c r="AC9674" s="153"/>
      <c r="AD9674" s="153"/>
      <c r="AE9674" s="190"/>
      <c r="AF9674" s="189"/>
      <c r="AG9674" s="190"/>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5"/>
      <c r="Y9675" s="171"/>
      <c r="Z9675" s="172"/>
      <c r="AA9675" s="209"/>
      <c r="AB9675" s="189"/>
      <c r="AC9675" s="153"/>
      <c r="AD9675" s="153"/>
      <c r="AE9675" s="190"/>
      <c r="AF9675" s="189"/>
      <c r="AG9675" s="190"/>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5"/>
      <c r="Y9676" s="171"/>
      <c r="Z9676" s="172"/>
      <c r="AA9676" s="209"/>
      <c r="AB9676" s="189"/>
      <c r="AC9676" s="153"/>
      <c r="AD9676" s="153"/>
      <c r="AE9676" s="190"/>
      <c r="AF9676" s="189"/>
      <c r="AG9676" s="190"/>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5"/>
      <c r="Y9677" s="171"/>
      <c r="Z9677" s="172"/>
      <c r="AA9677" s="209"/>
      <c r="AB9677" s="189"/>
      <c r="AC9677" s="153"/>
      <c r="AD9677" s="153"/>
      <c r="AE9677" s="190"/>
      <c r="AF9677" s="189"/>
      <c r="AG9677" s="190"/>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5"/>
      <c r="Y9678" s="171"/>
      <c r="Z9678" s="172"/>
      <c r="AA9678" s="209"/>
      <c r="AB9678" s="189"/>
      <c r="AC9678" s="153"/>
      <c r="AD9678" s="153"/>
      <c r="AE9678" s="190"/>
      <c r="AF9678" s="189"/>
      <c r="AG9678" s="190"/>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5"/>
      <c r="Y9679" s="171"/>
      <c r="Z9679" s="172"/>
      <c r="AA9679" s="209"/>
      <c r="AB9679" s="189"/>
      <c r="AC9679" s="153"/>
      <c r="AD9679" s="153"/>
      <c r="AE9679" s="190"/>
      <c r="AF9679" s="189"/>
      <c r="AG9679" s="190"/>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5"/>
      <c r="Y9680" s="171"/>
      <c r="Z9680" s="172"/>
      <c r="AA9680" s="209"/>
      <c r="AB9680" s="189"/>
      <c r="AC9680" s="153"/>
      <c r="AD9680" s="153"/>
      <c r="AE9680" s="190"/>
      <c r="AF9680" s="189"/>
      <c r="AG9680" s="190"/>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5"/>
      <c r="Y9681" s="171"/>
      <c r="Z9681" s="172"/>
      <c r="AA9681" s="209"/>
      <c r="AB9681" s="189"/>
      <c r="AC9681" s="153"/>
      <c r="AD9681" s="153"/>
      <c r="AE9681" s="190"/>
      <c r="AF9681" s="189"/>
      <c r="AG9681" s="190"/>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5"/>
      <c r="Y9682" s="171"/>
      <c r="Z9682" s="172"/>
      <c r="AA9682" s="209"/>
      <c r="AB9682" s="189"/>
      <c r="AC9682" s="153"/>
      <c r="AD9682" s="153"/>
      <c r="AE9682" s="190"/>
      <c r="AF9682" s="189"/>
      <c r="AG9682" s="190"/>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5"/>
      <c r="Y9683" s="171"/>
      <c r="Z9683" s="172"/>
      <c r="AA9683" s="209"/>
      <c r="AB9683" s="189"/>
      <c r="AC9683" s="153"/>
      <c r="AD9683" s="153"/>
      <c r="AE9683" s="190"/>
      <c r="AF9683" s="189"/>
      <c r="AG9683" s="190"/>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5"/>
      <c r="Y9684" s="171"/>
      <c r="Z9684" s="172"/>
      <c r="AA9684" s="209"/>
      <c r="AB9684" s="189"/>
      <c r="AC9684" s="153"/>
      <c r="AD9684" s="153"/>
      <c r="AE9684" s="190"/>
      <c r="AF9684" s="189"/>
      <c r="AG9684" s="190"/>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5"/>
      <c r="Y9685" s="171"/>
      <c r="Z9685" s="172"/>
      <c r="AA9685" s="209"/>
      <c r="AB9685" s="189"/>
      <c r="AC9685" s="153"/>
      <c r="AD9685" s="153"/>
      <c r="AE9685" s="190"/>
      <c r="AF9685" s="189"/>
      <c r="AG9685" s="190"/>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5"/>
      <c r="Y9686" s="171"/>
      <c r="Z9686" s="172"/>
      <c r="AA9686" s="209"/>
      <c r="AB9686" s="189"/>
      <c r="AC9686" s="153"/>
      <c r="AD9686" s="153"/>
      <c r="AE9686" s="190"/>
      <c r="AF9686" s="189"/>
      <c r="AG9686" s="190"/>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5"/>
      <c r="Y9687" s="171"/>
      <c r="Z9687" s="172"/>
      <c r="AA9687" s="209"/>
      <c r="AB9687" s="189"/>
      <c r="AC9687" s="153"/>
      <c r="AD9687" s="153"/>
      <c r="AE9687" s="190"/>
      <c r="AF9687" s="189"/>
      <c r="AG9687" s="190"/>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5"/>
      <c r="Y9688" s="171"/>
      <c r="Z9688" s="172"/>
      <c r="AA9688" s="209"/>
      <c r="AB9688" s="189"/>
      <c r="AC9688" s="153"/>
      <c r="AD9688" s="153"/>
      <c r="AE9688" s="190"/>
      <c r="AF9688" s="189"/>
      <c r="AG9688" s="190"/>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5"/>
      <c r="Y9689" s="171"/>
      <c r="Z9689" s="172"/>
      <c r="AA9689" s="209"/>
      <c r="AB9689" s="189"/>
      <c r="AC9689" s="153"/>
      <c r="AD9689" s="153"/>
      <c r="AE9689" s="190"/>
      <c r="AF9689" s="189"/>
      <c r="AG9689" s="190"/>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5"/>
      <c r="Y9690" s="171"/>
      <c r="Z9690" s="172"/>
      <c r="AA9690" s="209"/>
      <c r="AB9690" s="189"/>
      <c r="AC9690" s="153"/>
      <c r="AD9690" s="153"/>
      <c r="AE9690" s="190"/>
      <c r="AF9690" s="189"/>
      <c r="AG9690" s="190"/>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5"/>
      <c r="Y9691" s="171"/>
      <c r="Z9691" s="172"/>
      <c r="AA9691" s="209"/>
      <c r="AB9691" s="189"/>
      <c r="AC9691" s="153"/>
      <c r="AD9691" s="153"/>
      <c r="AE9691" s="190"/>
      <c r="AF9691" s="189"/>
      <c r="AG9691" s="190"/>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5"/>
      <c r="Y9692" s="171"/>
      <c r="Z9692" s="172"/>
      <c r="AA9692" s="209"/>
      <c r="AB9692" s="189"/>
      <c r="AC9692" s="153"/>
      <c r="AD9692" s="153"/>
      <c r="AE9692" s="190"/>
      <c r="AF9692" s="189"/>
      <c r="AG9692" s="190"/>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5"/>
      <c r="Y9693" s="171"/>
      <c r="Z9693" s="172"/>
      <c r="AA9693" s="209"/>
      <c r="AB9693" s="189"/>
      <c r="AC9693" s="153"/>
      <c r="AD9693" s="153"/>
      <c r="AE9693" s="190"/>
      <c r="AF9693" s="189"/>
      <c r="AG9693" s="190"/>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5"/>
      <c r="Y9694" s="171"/>
      <c r="Z9694" s="172"/>
      <c r="AA9694" s="209"/>
      <c r="AB9694" s="189"/>
      <c r="AC9694" s="153"/>
      <c r="AD9694" s="153"/>
      <c r="AE9694" s="190"/>
      <c r="AF9694" s="189"/>
      <c r="AG9694" s="190"/>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5"/>
      <c r="Y9695" s="171"/>
      <c r="Z9695" s="172"/>
      <c r="AA9695" s="209"/>
      <c r="AB9695" s="189"/>
      <c r="AC9695" s="153"/>
      <c r="AD9695" s="153"/>
      <c r="AE9695" s="190"/>
      <c r="AF9695" s="189"/>
      <c r="AG9695" s="190"/>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5"/>
      <c r="Y9696" s="171"/>
      <c r="Z9696" s="172"/>
      <c r="AA9696" s="209"/>
      <c r="AB9696" s="189"/>
      <c r="AC9696" s="153"/>
      <c r="AD9696" s="153"/>
      <c r="AE9696" s="190"/>
      <c r="AF9696" s="189"/>
      <c r="AG9696" s="190"/>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5"/>
      <c r="Y9697" s="171"/>
      <c r="Z9697" s="172"/>
      <c r="AA9697" s="209"/>
      <c r="AB9697" s="189"/>
      <c r="AC9697" s="153"/>
      <c r="AD9697" s="153"/>
      <c r="AE9697" s="190"/>
      <c r="AF9697" s="189"/>
      <c r="AG9697" s="190"/>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5"/>
      <c r="Y9698" s="171"/>
      <c r="Z9698" s="172"/>
      <c r="AA9698" s="209"/>
      <c r="AB9698" s="189"/>
      <c r="AC9698" s="153"/>
      <c r="AD9698" s="153"/>
      <c r="AE9698" s="190"/>
      <c r="AF9698" s="189"/>
      <c r="AG9698" s="190"/>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5"/>
      <c r="Y9699" s="171"/>
      <c r="Z9699" s="172"/>
      <c r="AA9699" s="209"/>
      <c r="AB9699" s="189"/>
      <c r="AC9699" s="153"/>
      <c r="AD9699" s="153"/>
      <c r="AE9699" s="190"/>
      <c r="AF9699" s="189"/>
      <c r="AG9699" s="190"/>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5"/>
      <c r="Y9700" s="171"/>
      <c r="Z9700" s="172"/>
      <c r="AA9700" s="209"/>
      <c r="AB9700" s="189"/>
      <c r="AC9700" s="153"/>
      <c r="AD9700" s="153"/>
      <c r="AE9700" s="190"/>
      <c r="AF9700" s="189"/>
      <c r="AG9700" s="190"/>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5"/>
      <c r="Y9701" s="171"/>
      <c r="Z9701" s="172"/>
      <c r="AA9701" s="209"/>
      <c r="AB9701" s="189"/>
      <c r="AC9701" s="153"/>
      <c r="AD9701" s="153"/>
      <c r="AE9701" s="190"/>
      <c r="AF9701" s="189"/>
      <c r="AG9701" s="190"/>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5"/>
      <c r="Y9702" s="171"/>
      <c r="Z9702" s="172"/>
      <c r="AA9702" s="209"/>
      <c r="AB9702" s="189"/>
      <c r="AC9702" s="153"/>
      <c r="AD9702" s="153"/>
      <c r="AE9702" s="190"/>
      <c r="AF9702" s="189"/>
      <c r="AG9702" s="190"/>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5"/>
      <c r="Y9703" s="171"/>
      <c r="Z9703" s="172"/>
      <c r="AA9703" s="209"/>
      <c r="AB9703" s="189"/>
      <c r="AC9703" s="153"/>
      <c r="AD9703" s="153"/>
      <c r="AE9703" s="190"/>
      <c r="AF9703" s="189"/>
      <c r="AG9703" s="190"/>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5"/>
      <c r="Y9704" s="171"/>
      <c r="Z9704" s="172"/>
      <c r="AA9704" s="209"/>
      <c r="AB9704" s="189"/>
      <c r="AC9704" s="153"/>
      <c r="AD9704" s="153"/>
      <c r="AE9704" s="190"/>
      <c r="AF9704" s="189"/>
      <c r="AG9704" s="190"/>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5"/>
      <c r="Y9705" s="171"/>
      <c r="Z9705" s="172"/>
      <c r="AA9705" s="209"/>
      <c r="AB9705" s="189"/>
      <c r="AC9705" s="153"/>
      <c r="AD9705" s="153"/>
      <c r="AE9705" s="190"/>
      <c r="AF9705" s="189"/>
      <c r="AG9705" s="190"/>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5"/>
      <c r="Y9706" s="171"/>
      <c r="Z9706" s="172"/>
      <c r="AA9706" s="209"/>
      <c r="AB9706" s="189"/>
      <c r="AC9706" s="153"/>
      <c r="AD9706" s="153"/>
      <c r="AE9706" s="190"/>
      <c r="AF9706" s="189"/>
      <c r="AG9706" s="190"/>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5"/>
      <c r="Y9707" s="171"/>
      <c r="Z9707" s="172"/>
      <c r="AA9707" s="209"/>
      <c r="AB9707" s="189"/>
      <c r="AC9707" s="153"/>
      <c r="AD9707" s="153"/>
      <c r="AE9707" s="190"/>
      <c r="AF9707" s="189"/>
      <c r="AG9707" s="190"/>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5"/>
      <c r="Y9708" s="171"/>
      <c r="Z9708" s="172"/>
      <c r="AA9708" s="209"/>
      <c r="AB9708" s="189"/>
      <c r="AC9708" s="153"/>
      <c r="AD9708" s="153"/>
      <c r="AE9708" s="190"/>
      <c r="AF9708" s="189"/>
      <c r="AG9708" s="190"/>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5"/>
      <c r="Y9709" s="171"/>
      <c r="Z9709" s="172"/>
      <c r="AA9709" s="209"/>
      <c r="AB9709" s="189"/>
      <c r="AC9709" s="153"/>
      <c r="AD9709" s="153"/>
      <c r="AE9709" s="190"/>
      <c r="AF9709" s="189"/>
      <c r="AG9709" s="190"/>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5"/>
      <c r="Y9710" s="171"/>
      <c r="Z9710" s="172"/>
      <c r="AA9710" s="209"/>
      <c r="AB9710" s="189"/>
      <c r="AC9710" s="153"/>
      <c r="AD9710" s="153"/>
      <c r="AE9710" s="190"/>
      <c r="AF9710" s="189"/>
      <c r="AG9710" s="190"/>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5"/>
      <c r="Y9711" s="171"/>
      <c r="Z9711" s="172"/>
      <c r="AA9711" s="209"/>
      <c r="AB9711" s="189"/>
      <c r="AC9711" s="153"/>
      <c r="AD9711" s="153"/>
      <c r="AE9711" s="190"/>
      <c r="AF9711" s="189"/>
      <c r="AG9711" s="190"/>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5"/>
      <c r="Y9712" s="171"/>
      <c r="Z9712" s="172"/>
      <c r="AA9712" s="209"/>
      <c r="AB9712" s="189"/>
      <c r="AC9712" s="153"/>
      <c r="AD9712" s="153"/>
      <c r="AE9712" s="190"/>
      <c r="AF9712" s="189"/>
      <c r="AG9712" s="190"/>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5"/>
      <c r="Y9713" s="171"/>
      <c r="Z9713" s="172"/>
      <c r="AA9713" s="209"/>
      <c r="AB9713" s="189"/>
      <c r="AC9713" s="153"/>
      <c r="AD9713" s="153"/>
      <c r="AE9713" s="190"/>
      <c r="AF9713" s="189"/>
      <c r="AG9713" s="190"/>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5"/>
      <c r="Y9714" s="171"/>
      <c r="Z9714" s="172"/>
      <c r="AA9714" s="209"/>
      <c r="AB9714" s="189"/>
      <c r="AC9714" s="153"/>
      <c r="AD9714" s="153"/>
      <c r="AE9714" s="190"/>
      <c r="AF9714" s="189"/>
      <c r="AG9714" s="190"/>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5"/>
      <c r="Y9715" s="171"/>
      <c r="Z9715" s="172"/>
      <c r="AA9715" s="209"/>
      <c r="AB9715" s="189"/>
      <c r="AC9715" s="153"/>
      <c r="AD9715" s="153"/>
      <c r="AE9715" s="190"/>
      <c r="AF9715" s="189"/>
      <c r="AG9715" s="190"/>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5"/>
      <c r="Y9716" s="171"/>
      <c r="Z9716" s="172"/>
      <c r="AA9716" s="209"/>
      <c r="AB9716" s="189"/>
      <c r="AC9716" s="153"/>
      <c r="AD9716" s="153"/>
      <c r="AE9716" s="190"/>
      <c r="AF9716" s="189"/>
      <c r="AG9716" s="190"/>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5"/>
      <c r="Y9717" s="171"/>
      <c r="Z9717" s="172"/>
      <c r="AA9717" s="209"/>
      <c r="AB9717" s="189"/>
      <c r="AC9717" s="153"/>
      <c r="AD9717" s="153"/>
      <c r="AE9717" s="190"/>
      <c r="AF9717" s="189"/>
      <c r="AG9717" s="190"/>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5"/>
      <c r="Y9718" s="171"/>
      <c r="Z9718" s="172"/>
      <c r="AA9718" s="209"/>
      <c r="AB9718" s="189"/>
      <c r="AC9718" s="153"/>
      <c r="AD9718" s="153"/>
      <c r="AE9718" s="190"/>
      <c r="AF9718" s="189"/>
      <c r="AG9718" s="190"/>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5"/>
      <c r="Y9719" s="171"/>
      <c r="Z9719" s="172"/>
      <c r="AA9719" s="209"/>
      <c r="AB9719" s="189"/>
      <c r="AC9719" s="153"/>
      <c r="AD9719" s="153"/>
      <c r="AE9719" s="190"/>
      <c r="AF9719" s="189"/>
      <c r="AG9719" s="190"/>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5"/>
      <c r="Y9720" s="171"/>
      <c r="Z9720" s="172"/>
      <c r="AA9720" s="209"/>
      <c r="AB9720" s="189"/>
      <c r="AC9720" s="153"/>
      <c r="AD9720" s="153"/>
      <c r="AE9720" s="190"/>
      <c r="AF9720" s="189"/>
      <c r="AG9720" s="190"/>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5"/>
      <c r="Y9721" s="171"/>
      <c r="Z9721" s="172"/>
      <c r="AA9721" s="209"/>
      <c r="AB9721" s="189"/>
      <c r="AC9721" s="153"/>
      <c r="AD9721" s="153"/>
      <c r="AE9721" s="190"/>
      <c r="AF9721" s="189"/>
      <c r="AG9721" s="190"/>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5"/>
      <c r="Y9722" s="171"/>
      <c r="Z9722" s="172"/>
      <c r="AA9722" s="209"/>
      <c r="AB9722" s="189"/>
      <c r="AC9722" s="153"/>
      <c r="AD9722" s="153"/>
      <c r="AE9722" s="190"/>
      <c r="AF9722" s="189"/>
      <c r="AG9722" s="190"/>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5"/>
      <c r="Y9723" s="171"/>
      <c r="Z9723" s="172"/>
      <c r="AA9723" s="209"/>
      <c r="AB9723" s="189"/>
      <c r="AC9723" s="153"/>
      <c r="AD9723" s="153"/>
      <c r="AE9723" s="190"/>
      <c r="AF9723" s="189"/>
      <c r="AG9723" s="190"/>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5"/>
      <c r="Y9724" s="171"/>
      <c r="Z9724" s="172"/>
      <c r="AA9724" s="209"/>
      <c r="AB9724" s="189"/>
      <c r="AC9724" s="153"/>
      <c r="AD9724" s="153"/>
      <c r="AE9724" s="190"/>
      <c r="AF9724" s="189"/>
      <c r="AG9724" s="190"/>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5"/>
      <c r="Y9725" s="171"/>
      <c r="Z9725" s="172"/>
      <c r="AA9725" s="209"/>
      <c r="AB9725" s="189"/>
      <c r="AC9725" s="153"/>
      <c r="AD9725" s="153"/>
      <c r="AE9725" s="190"/>
      <c r="AF9725" s="189"/>
      <c r="AG9725" s="190"/>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5"/>
      <c r="Y9726" s="171"/>
      <c r="Z9726" s="172"/>
      <c r="AA9726" s="209"/>
      <c r="AB9726" s="189"/>
      <c r="AC9726" s="153"/>
      <c r="AD9726" s="153"/>
      <c r="AE9726" s="190"/>
      <c r="AF9726" s="189"/>
      <c r="AG9726" s="190"/>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5"/>
      <c r="Y9727" s="171"/>
      <c r="Z9727" s="172"/>
      <c r="AA9727" s="209"/>
      <c r="AB9727" s="189"/>
      <c r="AC9727" s="153"/>
      <c r="AD9727" s="153"/>
      <c r="AE9727" s="190"/>
      <c r="AF9727" s="189"/>
      <c r="AG9727" s="190"/>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5"/>
      <c r="Y9728" s="171"/>
      <c r="Z9728" s="172"/>
      <c r="AA9728" s="209"/>
      <c r="AB9728" s="189"/>
      <c r="AC9728" s="153"/>
      <c r="AD9728" s="153"/>
      <c r="AE9728" s="190"/>
      <c r="AF9728" s="189"/>
      <c r="AG9728" s="190"/>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5"/>
      <c r="Y9729" s="171"/>
      <c r="Z9729" s="172"/>
      <c r="AA9729" s="209"/>
      <c r="AB9729" s="189"/>
      <c r="AC9729" s="153"/>
      <c r="AD9729" s="153"/>
      <c r="AE9729" s="190"/>
      <c r="AF9729" s="189"/>
      <c r="AG9729" s="190"/>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5"/>
      <c r="Y9730" s="171"/>
      <c r="Z9730" s="172"/>
      <c r="AA9730" s="209"/>
      <c r="AB9730" s="189"/>
      <c r="AC9730" s="153"/>
      <c r="AD9730" s="153"/>
      <c r="AE9730" s="190"/>
      <c r="AF9730" s="189"/>
      <c r="AG9730" s="190"/>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5"/>
      <c r="Y9731" s="171"/>
      <c r="Z9731" s="172"/>
      <c r="AA9731" s="209"/>
      <c r="AB9731" s="189"/>
      <c r="AC9731" s="153"/>
      <c r="AD9731" s="153"/>
      <c r="AE9731" s="190"/>
      <c r="AF9731" s="189"/>
      <c r="AG9731" s="190"/>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5"/>
      <c r="Y9732" s="171"/>
      <c r="Z9732" s="172"/>
      <c r="AA9732" s="209"/>
      <c r="AB9732" s="189"/>
      <c r="AC9732" s="153"/>
      <c r="AD9732" s="153"/>
      <c r="AE9732" s="190"/>
      <c r="AF9732" s="189"/>
      <c r="AG9732" s="190"/>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5"/>
      <c r="Y9733" s="171"/>
      <c r="Z9733" s="172"/>
      <c r="AA9733" s="209"/>
      <c r="AB9733" s="189"/>
      <c r="AC9733" s="153"/>
      <c r="AD9733" s="153"/>
      <c r="AE9733" s="190"/>
      <c r="AF9733" s="189"/>
      <c r="AG9733" s="190"/>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5"/>
      <c r="Y9734" s="171"/>
      <c r="Z9734" s="172"/>
      <c r="AA9734" s="209"/>
      <c r="AB9734" s="189"/>
      <c r="AC9734" s="153"/>
      <c r="AD9734" s="153"/>
      <c r="AE9734" s="190"/>
      <c r="AF9734" s="189"/>
      <c r="AG9734" s="190"/>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5"/>
      <c r="Y9735" s="171"/>
      <c r="Z9735" s="172"/>
      <c r="AA9735" s="209"/>
      <c r="AB9735" s="189"/>
      <c r="AC9735" s="153"/>
      <c r="AD9735" s="153"/>
      <c r="AE9735" s="190"/>
      <c r="AF9735" s="189"/>
      <c r="AG9735" s="190"/>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5"/>
      <c r="Y9736" s="171"/>
      <c r="Z9736" s="172"/>
      <c r="AA9736" s="209"/>
      <c r="AB9736" s="189"/>
      <c r="AC9736" s="153"/>
      <c r="AD9736" s="153"/>
      <c r="AE9736" s="190"/>
      <c r="AF9736" s="189"/>
      <c r="AG9736" s="190"/>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5"/>
      <c r="Y9737" s="171"/>
      <c r="Z9737" s="172"/>
      <c r="AA9737" s="209"/>
      <c r="AB9737" s="189"/>
      <c r="AC9737" s="153"/>
      <c r="AD9737" s="153"/>
      <c r="AE9737" s="190"/>
      <c r="AF9737" s="189"/>
      <c r="AG9737" s="190"/>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5"/>
      <c r="Y9738" s="171"/>
      <c r="Z9738" s="172"/>
      <c r="AA9738" s="209"/>
      <c r="AB9738" s="189"/>
      <c r="AC9738" s="153"/>
      <c r="AD9738" s="153"/>
      <c r="AE9738" s="190"/>
      <c r="AF9738" s="189"/>
      <c r="AG9738" s="190"/>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5"/>
      <c r="Y9739" s="171"/>
      <c r="Z9739" s="172"/>
      <c r="AA9739" s="209"/>
      <c r="AB9739" s="189"/>
      <c r="AC9739" s="153"/>
      <c r="AD9739" s="153"/>
      <c r="AE9739" s="190"/>
      <c r="AF9739" s="189"/>
      <c r="AG9739" s="190"/>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5"/>
      <c r="Y9740" s="171"/>
      <c r="Z9740" s="172"/>
      <c r="AA9740" s="209"/>
      <c r="AB9740" s="189"/>
      <c r="AC9740" s="153"/>
      <c r="AD9740" s="153"/>
      <c r="AE9740" s="190"/>
      <c r="AF9740" s="189"/>
      <c r="AG9740" s="190"/>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5"/>
      <c r="Y9741" s="171"/>
      <c r="Z9741" s="172"/>
      <c r="AA9741" s="209"/>
      <c r="AB9741" s="189"/>
      <c r="AC9741" s="153"/>
      <c r="AD9741" s="153"/>
      <c r="AE9741" s="190"/>
      <c r="AF9741" s="189"/>
      <c r="AG9741" s="190"/>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5"/>
      <c r="Y9742" s="171"/>
      <c r="Z9742" s="172"/>
      <c r="AA9742" s="209"/>
      <c r="AB9742" s="189"/>
      <c r="AC9742" s="153"/>
      <c r="AD9742" s="153"/>
      <c r="AE9742" s="190"/>
      <c r="AF9742" s="189"/>
      <c r="AG9742" s="190"/>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5"/>
      <c r="Y9743" s="171"/>
      <c r="Z9743" s="172"/>
      <c r="AA9743" s="209"/>
      <c r="AB9743" s="189"/>
      <c r="AC9743" s="153"/>
      <c r="AD9743" s="153"/>
      <c r="AE9743" s="190"/>
      <c r="AF9743" s="189"/>
      <c r="AG9743" s="190"/>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5"/>
      <c r="Y9744" s="171"/>
      <c r="Z9744" s="172"/>
      <c r="AA9744" s="209"/>
      <c r="AB9744" s="189"/>
      <c r="AC9744" s="153"/>
      <c r="AD9744" s="153"/>
      <c r="AE9744" s="190"/>
      <c r="AF9744" s="189"/>
      <c r="AG9744" s="190"/>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5"/>
      <c r="Y9745" s="171"/>
      <c r="Z9745" s="172"/>
      <c r="AA9745" s="209"/>
      <c r="AB9745" s="189"/>
      <c r="AC9745" s="153"/>
      <c r="AD9745" s="153"/>
      <c r="AE9745" s="190"/>
      <c r="AF9745" s="189"/>
      <c r="AG9745" s="190"/>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5"/>
      <c r="Y9746" s="171"/>
      <c r="Z9746" s="172"/>
      <c r="AA9746" s="209"/>
      <c r="AB9746" s="189"/>
      <c r="AC9746" s="153"/>
      <c r="AD9746" s="153"/>
      <c r="AE9746" s="190"/>
      <c r="AF9746" s="189"/>
      <c r="AG9746" s="190"/>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5"/>
      <c r="Y9747" s="171"/>
      <c r="Z9747" s="172"/>
      <c r="AA9747" s="209"/>
      <c r="AB9747" s="189"/>
      <c r="AC9747" s="153"/>
      <c r="AD9747" s="153"/>
      <c r="AE9747" s="190"/>
      <c r="AF9747" s="189"/>
      <c r="AG9747" s="190"/>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5"/>
      <c r="Y9748" s="171"/>
      <c r="Z9748" s="172"/>
      <c r="AA9748" s="209"/>
      <c r="AB9748" s="189"/>
      <c r="AC9748" s="153"/>
      <c r="AD9748" s="153"/>
      <c r="AE9748" s="190"/>
      <c r="AF9748" s="189"/>
      <c r="AG9748" s="190"/>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5"/>
      <c r="Y9749" s="171"/>
      <c r="Z9749" s="172"/>
      <c r="AA9749" s="209"/>
      <c r="AB9749" s="189"/>
      <c r="AC9749" s="153"/>
      <c r="AD9749" s="153"/>
      <c r="AE9749" s="190"/>
      <c r="AF9749" s="189"/>
      <c r="AG9749" s="190"/>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5"/>
      <c r="Y9750" s="171"/>
      <c r="Z9750" s="172"/>
      <c r="AA9750" s="209"/>
      <c r="AB9750" s="189"/>
      <c r="AC9750" s="153"/>
      <c r="AD9750" s="153"/>
      <c r="AE9750" s="190"/>
      <c r="AF9750" s="189"/>
      <c r="AG9750" s="190"/>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5"/>
      <c r="Y9751" s="171"/>
      <c r="Z9751" s="172"/>
      <c r="AA9751" s="209"/>
      <c r="AB9751" s="189"/>
      <c r="AC9751" s="153"/>
      <c r="AD9751" s="153"/>
      <c r="AE9751" s="190"/>
      <c r="AF9751" s="189"/>
      <c r="AG9751" s="190"/>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5"/>
      <c r="Y9752" s="171"/>
      <c r="Z9752" s="172"/>
      <c r="AA9752" s="209"/>
      <c r="AB9752" s="189"/>
      <c r="AC9752" s="153"/>
      <c r="AD9752" s="153"/>
      <c r="AE9752" s="190"/>
      <c r="AF9752" s="189"/>
      <c r="AG9752" s="190"/>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5"/>
      <c r="Y9753" s="171"/>
      <c r="Z9753" s="172"/>
      <c r="AA9753" s="209"/>
      <c r="AB9753" s="189"/>
      <c r="AC9753" s="153"/>
      <c r="AD9753" s="153"/>
      <c r="AE9753" s="190"/>
      <c r="AF9753" s="189"/>
      <c r="AG9753" s="190"/>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5"/>
      <c r="Y9754" s="171"/>
      <c r="Z9754" s="172"/>
      <c r="AA9754" s="209"/>
      <c r="AB9754" s="189"/>
      <c r="AC9754" s="153"/>
      <c r="AD9754" s="153"/>
      <c r="AE9754" s="190"/>
      <c r="AF9754" s="189"/>
      <c r="AG9754" s="190"/>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5"/>
      <c r="Y9755" s="171"/>
      <c r="Z9755" s="172"/>
      <c r="AA9755" s="209"/>
      <c r="AB9755" s="189"/>
      <c r="AC9755" s="153"/>
      <c r="AD9755" s="153"/>
      <c r="AE9755" s="190"/>
      <c r="AF9755" s="189"/>
      <c r="AG9755" s="190"/>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5"/>
      <c r="Y9756" s="171"/>
      <c r="Z9756" s="172"/>
      <c r="AA9756" s="209"/>
      <c r="AB9756" s="189"/>
      <c r="AC9756" s="153"/>
      <c r="AD9756" s="153"/>
      <c r="AE9756" s="190"/>
      <c r="AF9756" s="189"/>
      <c r="AG9756" s="190"/>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5"/>
      <c r="Y9757" s="171"/>
      <c r="Z9757" s="172"/>
      <c r="AA9757" s="209"/>
      <c r="AB9757" s="189"/>
      <c r="AC9757" s="153"/>
      <c r="AD9757" s="153"/>
      <c r="AE9757" s="190"/>
      <c r="AF9757" s="189"/>
      <c r="AG9757" s="190"/>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5"/>
      <c r="Y9758" s="171"/>
      <c r="Z9758" s="172"/>
      <c r="AA9758" s="209"/>
      <c r="AB9758" s="189"/>
      <c r="AC9758" s="153"/>
      <c r="AD9758" s="153"/>
      <c r="AE9758" s="190"/>
      <c r="AF9758" s="189"/>
      <c r="AG9758" s="190"/>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5"/>
      <c r="Y9759" s="171"/>
      <c r="Z9759" s="172"/>
      <c r="AA9759" s="209"/>
      <c r="AB9759" s="189"/>
      <c r="AC9759" s="153"/>
      <c r="AD9759" s="153"/>
      <c r="AE9759" s="190"/>
      <c r="AF9759" s="189"/>
      <c r="AG9759" s="190"/>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5"/>
      <c r="Y9760" s="171"/>
      <c r="Z9760" s="172"/>
      <c r="AA9760" s="209"/>
      <c r="AB9760" s="189"/>
      <c r="AC9760" s="153"/>
      <c r="AD9760" s="153"/>
      <c r="AE9760" s="190"/>
      <c r="AF9760" s="189"/>
      <c r="AG9760" s="190"/>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5"/>
      <c r="Y9761" s="171"/>
      <c r="Z9761" s="172"/>
      <c r="AA9761" s="209"/>
      <c r="AB9761" s="189"/>
      <c r="AC9761" s="153"/>
      <c r="AD9761" s="153"/>
      <c r="AE9761" s="190"/>
      <c r="AF9761" s="189"/>
      <c r="AG9761" s="190"/>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5"/>
      <c r="Y9762" s="171"/>
      <c r="Z9762" s="172"/>
      <c r="AA9762" s="209"/>
      <c r="AB9762" s="189"/>
      <c r="AC9762" s="153"/>
      <c r="AD9762" s="153"/>
      <c r="AE9762" s="190"/>
      <c r="AF9762" s="189"/>
      <c r="AG9762" s="190"/>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5"/>
      <c r="Y9763" s="171"/>
      <c r="Z9763" s="172"/>
      <c r="AA9763" s="209"/>
      <c r="AB9763" s="189"/>
      <c r="AC9763" s="153"/>
      <c r="AD9763" s="153"/>
      <c r="AE9763" s="190"/>
      <c r="AF9763" s="189"/>
      <c r="AG9763" s="190"/>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5"/>
      <c r="Y9764" s="171"/>
      <c r="Z9764" s="172"/>
      <c r="AA9764" s="209"/>
      <c r="AB9764" s="189"/>
      <c r="AC9764" s="153"/>
      <c r="AD9764" s="153"/>
      <c r="AE9764" s="190"/>
      <c r="AF9764" s="189"/>
      <c r="AG9764" s="190"/>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5"/>
      <c r="Y9765" s="171"/>
      <c r="Z9765" s="172"/>
      <c r="AA9765" s="209"/>
      <c r="AB9765" s="189"/>
      <c r="AC9765" s="153"/>
      <c r="AD9765" s="153"/>
      <c r="AE9765" s="190"/>
      <c r="AF9765" s="189"/>
      <c r="AG9765" s="190"/>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5"/>
      <c r="Y9766" s="171"/>
      <c r="Z9766" s="172"/>
      <c r="AA9766" s="209"/>
      <c r="AB9766" s="189"/>
      <c r="AC9766" s="153"/>
      <c r="AD9766" s="153"/>
      <c r="AE9766" s="190"/>
      <c r="AF9766" s="189"/>
      <c r="AG9766" s="190"/>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5"/>
      <c r="Y9767" s="171"/>
      <c r="Z9767" s="172"/>
      <c r="AA9767" s="209"/>
      <c r="AB9767" s="189"/>
      <c r="AC9767" s="153"/>
      <c r="AD9767" s="153"/>
      <c r="AE9767" s="190"/>
      <c r="AF9767" s="189"/>
      <c r="AG9767" s="190"/>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5"/>
      <c r="Y9768" s="171"/>
      <c r="Z9768" s="172"/>
      <c r="AA9768" s="209"/>
      <c r="AB9768" s="189"/>
      <c r="AC9768" s="153"/>
      <c r="AD9768" s="153"/>
      <c r="AE9768" s="190"/>
      <c r="AF9768" s="189"/>
      <c r="AG9768" s="190"/>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5"/>
      <c r="Y9769" s="171"/>
      <c r="Z9769" s="172"/>
      <c r="AA9769" s="209"/>
      <c r="AB9769" s="189"/>
      <c r="AC9769" s="153"/>
      <c r="AD9769" s="153"/>
      <c r="AE9769" s="190"/>
      <c r="AF9769" s="189"/>
      <c r="AG9769" s="190"/>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5"/>
      <c r="Y9770" s="171"/>
      <c r="Z9770" s="172"/>
      <c r="AA9770" s="209"/>
      <c r="AB9770" s="189"/>
      <c r="AC9770" s="153"/>
      <c r="AD9770" s="153"/>
      <c r="AE9770" s="190"/>
      <c r="AF9770" s="189"/>
      <c r="AG9770" s="190"/>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5"/>
      <c r="Y9771" s="171"/>
      <c r="Z9771" s="172"/>
      <c r="AA9771" s="209"/>
      <c r="AB9771" s="189"/>
      <c r="AC9771" s="153"/>
      <c r="AD9771" s="153"/>
      <c r="AE9771" s="190"/>
      <c r="AF9771" s="189"/>
      <c r="AG9771" s="190"/>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5"/>
      <c r="Y9772" s="171"/>
      <c r="Z9772" s="172"/>
      <c r="AA9772" s="209"/>
      <c r="AB9772" s="189"/>
      <c r="AC9772" s="153"/>
      <c r="AD9772" s="153"/>
      <c r="AE9772" s="190"/>
      <c r="AF9772" s="189"/>
      <c r="AG9772" s="190"/>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5"/>
      <c r="Y9773" s="171"/>
      <c r="Z9773" s="172"/>
      <c r="AA9773" s="209"/>
      <c r="AB9773" s="189"/>
      <c r="AC9773" s="153"/>
      <c r="AD9773" s="153"/>
      <c r="AE9773" s="190"/>
      <c r="AF9773" s="189"/>
      <c r="AG9773" s="190"/>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5"/>
      <c r="Y9774" s="171"/>
      <c r="Z9774" s="172"/>
      <c r="AA9774" s="209"/>
      <c r="AB9774" s="189"/>
      <c r="AC9774" s="153"/>
      <c r="AD9774" s="153"/>
      <c r="AE9774" s="190"/>
      <c r="AF9774" s="189"/>
      <c r="AG9774" s="190"/>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5"/>
      <c r="Y9775" s="171"/>
      <c r="Z9775" s="172"/>
      <c r="AA9775" s="209"/>
      <c r="AB9775" s="189"/>
      <c r="AC9775" s="153"/>
      <c r="AD9775" s="153"/>
      <c r="AE9775" s="190"/>
      <c r="AF9775" s="189"/>
      <c r="AG9775" s="190"/>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5"/>
      <c r="Y9776" s="171"/>
      <c r="Z9776" s="172"/>
      <c r="AA9776" s="209"/>
      <c r="AB9776" s="189"/>
      <c r="AC9776" s="153"/>
      <c r="AD9776" s="153"/>
      <c r="AE9776" s="190"/>
      <c r="AF9776" s="189"/>
      <c r="AG9776" s="190"/>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5"/>
      <c r="Y9777" s="171"/>
      <c r="Z9777" s="172"/>
      <c r="AA9777" s="209"/>
      <c r="AB9777" s="189"/>
      <c r="AC9777" s="153"/>
      <c r="AD9777" s="153"/>
      <c r="AE9777" s="190"/>
      <c r="AF9777" s="189"/>
      <c r="AG9777" s="190"/>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5"/>
      <c r="Y9778" s="171"/>
      <c r="Z9778" s="172"/>
      <c r="AA9778" s="209"/>
      <c r="AB9778" s="189"/>
      <c r="AC9778" s="153"/>
      <c r="AD9778" s="153"/>
      <c r="AE9778" s="190"/>
      <c r="AF9778" s="189"/>
      <c r="AG9778" s="190"/>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5"/>
      <c r="Y9779" s="171"/>
      <c r="Z9779" s="172"/>
      <c r="AA9779" s="209"/>
      <c r="AB9779" s="189"/>
      <c r="AC9779" s="153"/>
      <c r="AD9779" s="153"/>
      <c r="AE9779" s="190"/>
      <c r="AF9779" s="189"/>
      <c r="AG9779" s="190"/>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5"/>
      <c r="Y9780" s="171"/>
      <c r="Z9780" s="172"/>
      <c r="AA9780" s="209"/>
      <c r="AB9780" s="189"/>
      <c r="AC9780" s="153"/>
      <c r="AD9780" s="153"/>
      <c r="AE9780" s="190"/>
      <c r="AF9780" s="189"/>
      <c r="AG9780" s="190"/>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5"/>
      <c r="Y9781" s="171"/>
      <c r="Z9781" s="172"/>
      <c r="AA9781" s="209"/>
      <c r="AB9781" s="189"/>
      <c r="AC9781" s="153"/>
      <c r="AD9781" s="153"/>
      <c r="AE9781" s="190"/>
      <c r="AF9781" s="189"/>
      <c r="AG9781" s="190"/>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5"/>
      <c r="Y9782" s="171"/>
      <c r="Z9782" s="172"/>
      <c r="AA9782" s="209"/>
      <c r="AB9782" s="189"/>
      <c r="AC9782" s="153"/>
      <c r="AD9782" s="153"/>
      <c r="AE9782" s="190"/>
      <c r="AF9782" s="189"/>
      <c r="AG9782" s="190"/>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5"/>
      <c r="Y9783" s="171"/>
      <c r="Z9783" s="172"/>
      <c r="AA9783" s="209"/>
      <c r="AB9783" s="189"/>
      <c r="AC9783" s="153"/>
      <c r="AD9783" s="153"/>
      <c r="AE9783" s="190"/>
      <c r="AF9783" s="189"/>
      <c r="AG9783" s="190"/>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5"/>
      <c r="Y9784" s="171"/>
      <c r="Z9784" s="172"/>
      <c r="AA9784" s="209"/>
      <c r="AB9784" s="189"/>
      <c r="AC9784" s="153"/>
      <c r="AD9784" s="153"/>
      <c r="AE9784" s="190"/>
      <c r="AF9784" s="189"/>
      <c r="AG9784" s="190"/>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5"/>
      <c r="Y9785" s="171"/>
      <c r="Z9785" s="172"/>
      <c r="AA9785" s="209"/>
      <c r="AB9785" s="189"/>
      <c r="AC9785" s="153"/>
      <c r="AD9785" s="153"/>
      <c r="AE9785" s="190"/>
      <c r="AF9785" s="189"/>
      <c r="AG9785" s="190"/>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5"/>
      <c r="Y9786" s="171"/>
      <c r="Z9786" s="172"/>
      <c r="AA9786" s="209"/>
      <c r="AB9786" s="189"/>
      <c r="AC9786" s="153"/>
      <c r="AD9786" s="153"/>
      <c r="AE9786" s="190"/>
      <c r="AF9786" s="189"/>
      <c r="AG9786" s="190"/>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5"/>
      <c r="Y9787" s="171"/>
      <c r="Z9787" s="172"/>
      <c r="AA9787" s="209"/>
      <c r="AB9787" s="189"/>
      <c r="AC9787" s="153"/>
      <c r="AD9787" s="153"/>
      <c r="AE9787" s="190"/>
      <c r="AF9787" s="189"/>
      <c r="AG9787" s="190"/>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5"/>
      <c r="Y9788" s="171"/>
      <c r="Z9788" s="172"/>
      <c r="AA9788" s="209"/>
      <c r="AB9788" s="189"/>
      <c r="AC9788" s="153"/>
      <c r="AD9788" s="153"/>
      <c r="AE9788" s="190"/>
      <c r="AF9788" s="189"/>
      <c r="AG9788" s="190"/>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5"/>
      <c r="Y9789" s="171"/>
      <c r="Z9789" s="172"/>
      <c r="AA9789" s="209"/>
      <c r="AB9789" s="189"/>
      <c r="AC9789" s="153"/>
      <c r="AD9789" s="153"/>
      <c r="AE9789" s="190"/>
      <c r="AF9789" s="189"/>
      <c r="AG9789" s="190"/>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5"/>
      <c r="Y9790" s="171"/>
      <c r="Z9790" s="172"/>
      <c r="AA9790" s="209"/>
      <c r="AB9790" s="189"/>
      <c r="AC9790" s="153"/>
      <c r="AD9790" s="153"/>
      <c r="AE9790" s="190"/>
      <c r="AF9790" s="189"/>
      <c r="AG9790" s="190"/>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5"/>
      <c r="Y9791" s="171"/>
      <c r="Z9791" s="172"/>
      <c r="AA9791" s="209"/>
      <c r="AB9791" s="189"/>
      <c r="AC9791" s="153"/>
      <c r="AD9791" s="153"/>
      <c r="AE9791" s="190"/>
      <c r="AF9791" s="189"/>
      <c r="AG9791" s="190"/>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5"/>
      <c r="Y9792" s="171"/>
      <c r="Z9792" s="172"/>
      <c r="AA9792" s="209"/>
      <c r="AB9792" s="189"/>
      <c r="AC9792" s="153"/>
      <c r="AD9792" s="153"/>
      <c r="AE9792" s="190"/>
      <c r="AF9792" s="189"/>
      <c r="AG9792" s="190"/>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5"/>
      <c r="Y9793" s="171"/>
      <c r="Z9793" s="172"/>
      <c r="AA9793" s="209"/>
      <c r="AB9793" s="189"/>
      <c r="AC9793" s="153"/>
      <c r="AD9793" s="153"/>
      <c r="AE9793" s="190"/>
      <c r="AF9793" s="189"/>
      <c r="AG9793" s="190"/>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5"/>
      <c r="Y9794" s="171"/>
      <c r="Z9794" s="172"/>
      <c r="AA9794" s="209"/>
      <c r="AB9794" s="189"/>
      <c r="AC9794" s="153"/>
      <c r="AD9794" s="153"/>
      <c r="AE9794" s="190"/>
      <c r="AF9794" s="189"/>
      <c r="AG9794" s="190"/>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5"/>
      <c r="Y9795" s="171"/>
      <c r="Z9795" s="172"/>
      <c r="AA9795" s="209"/>
      <c r="AB9795" s="189"/>
      <c r="AC9795" s="153"/>
      <c r="AD9795" s="153"/>
      <c r="AE9795" s="190"/>
      <c r="AF9795" s="189"/>
      <c r="AG9795" s="190"/>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5"/>
      <c r="Y9796" s="171"/>
      <c r="Z9796" s="172"/>
      <c r="AA9796" s="209"/>
      <c r="AB9796" s="189"/>
      <c r="AC9796" s="153"/>
      <c r="AD9796" s="153"/>
      <c r="AE9796" s="190"/>
      <c r="AF9796" s="189"/>
      <c r="AG9796" s="190"/>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5"/>
      <c r="Y9797" s="171"/>
      <c r="Z9797" s="172"/>
      <c r="AA9797" s="209"/>
      <c r="AB9797" s="189"/>
      <c r="AC9797" s="153"/>
      <c r="AD9797" s="153"/>
      <c r="AE9797" s="190"/>
      <c r="AF9797" s="189"/>
      <c r="AG9797" s="190"/>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5"/>
      <c r="Y9798" s="171"/>
      <c r="Z9798" s="172"/>
      <c r="AA9798" s="209"/>
      <c r="AB9798" s="189"/>
      <c r="AC9798" s="153"/>
      <c r="AD9798" s="153"/>
      <c r="AE9798" s="190"/>
      <c r="AF9798" s="189"/>
      <c r="AG9798" s="190"/>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5"/>
      <c r="Y9799" s="171"/>
      <c r="Z9799" s="172"/>
      <c r="AA9799" s="209"/>
      <c r="AB9799" s="189"/>
      <c r="AC9799" s="153"/>
      <c r="AD9799" s="153"/>
      <c r="AE9799" s="190"/>
      <c r="AF9799" s="189"/>
      <c r="AG9799" s="190"/>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5"/>
      <c r="Y9800" s="171"/>
      <c r="Z9800" s="172"/>
      <c r="AA9800" s="209"/>
      <c r="AB9800" s="189"/>
      <c r="AC9800" s="153"/>
      <c r="AD9800" s="153"/>
      <c r="AE9800" s="190"/>
      <c r="AF9800" s="189"/>
      <c r="AG9800" s="190"/>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5"/>
      <c r="Y9801" s="171"/>
      <c r="Z9801" s="172"/>
      <c r="AA9801" s="209"/>
      <c r="AB9801" s="189"/>
      <c r="AC9801" s="153"/>
      <c r="AD9801" s="153"/>
      <c r="AE9801" s="190"/>
      <c r="AF9801" s="189"/>
      <c r="AG9801" s="190"/>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5"/>
      <c r="Y9802" s="171"/>
      <c r="Z9802" s="172"/>
      <c r="AA9802" s="209"/>
      <c r="AB9802" s="189"/>
      <c r="AC9802" s="153"/>
      <c r="AD9802" s="153"/>
      <c r="AE9802" s="190"/>
      <c r="AF9802" s="189"/>
      <c r="AG9802" s="190"/>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5"/>
      <c r="Y9803" s="171"/>
      <c r="Z9803" s="172"/>
      <c r="AA9803" s="209"/>
      <c r="AB9803" s="189"/>
      <c r="AC9803" s="153"/>
      <c r="AD9803" s="153"/>
      <c r="AE9803" s="190"/>
      <c r="AF9803" s="189"/>
      <c r="AG9803" s="190"/>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5"/>
      <c r="Y9804" s="171"/>
      <c r="Z9804" s="172"/>
      <c r="AA9804" s="209"/>
      <c r="AB9804" s="189"/>
      <c r="AC9804" s="153"/>
      <c r="AD9804" s="153"/>
      <c r="AE9804" s="190"/>
      <c r="AF9804" s="189"/>
      <c r="AG9804" s="190"/>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5"/>
      <c r="Y9805" s="171"/>
      <c r="Z9805" s="172"/>
      <c r="AA9805" s="209"/>
      <c r="AB9805" s="189"/>
      <c r="AC9805" s="153"/>
      <c r="AD9805" s="153"/>
      <c r="AE9805" s="190"/>
      <c r="AF9805" s="189"/>
      <c r="AG9805" s="190"/>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5"/>
      <c r="Y9806" s="171"/>
      <c r="Z9806" s="172"/>
      <c r="AA9806" s="209"/>
      <c r="AB9806" s="189"/>
      <c r="AC9806" s="153"/>
      <c r="AD9806" s="153"/>
      <c r="AE9806" s="190"/>
      <c r="AF9806" s="189"/>
      <c r="AG9806" s="190"/>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5"/>
      <c r="Y9807" s="171"/>
      <c r="Z9807" s="172"/>
      <c r="AA9807" s="209"/>
      <c r="AB9807" s="189"/>
      <c r="AC9807" s="153"/>
      <c r="AD9807" s="153"/>
      <c r="AE9807" s="190"/>
      <c r="AF9807" s="189"/>
      <c r="AG9807" s="190"/>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5"/>
      <c r="Y9808" s="171"/>
      <c r="Z9808" s="172"/>
      <c r="AA9808" s="209"/>
      <c r="AB9808" s="189"/>
      <c r="AC9808" s="153"/>
      <c r="AD9808" s="153"/>
      <c r="AE9808" s="190"/>
      <c r="AF9808" s="189"/>
      <c r="AG9808" s="190"/>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5"/>
      <c r="Y9809" s="171"/>
      <c r="Z9809" s="172"/>
      <c r="AA9809" s="209"/>
      <c r="AB9809" s="189"/>
      <c r="AC9809" s="153"/>
      <c r="AD9809" s="153"/>
      <c r="AE9809" s="190"/>
      <c r="AF9809" s="189"/>
      <c r="AG9809" s="190"/>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5"/>
      <c r="Y9810" s="171"/>
      <c r="Z9810" s="172"/>
      <c r="AA9810" s="209"/>
      <c r="AB9810" s="189"/>
      <c r="AC9810" s="153"/>
      <c r="AD9810" s="153"/>
      <c r="AE9810" s="190"/>
      <c r="AF9810" s="189"/>
      <c r="AG9810" s="190"/>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5"/>
      <c r="Y9811" s="171"/>
      <c r="Z9811" s="172"/>
      <c r="AA9811" s="209"/>
      <c r="AB9811" s="189"/>
      <c r="AC9811" s="153"/>
      <c r="AD9811" s="153"/>
      <c r="AE9811" s="190"/>
      <c r="AF9811" s="189"/>
      <c r="AG9811" s="190"/>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5"/>
      <c r="Y9812" s="171"/>
      <c r="Z9812" s="172"/>
      <c r="AA9812" s="209"/>
      <c r="AB9812" s="189"/>
      <c r="AC9812" s="153"/>
      <c r="AD9812" s="153"/>
      <c r="AE9812" s="190"/>
      <c r="AF9812" s="189"/>
      <c r="AG9812" s="190"/>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5"/>
      <c r="Y9813" s="171"/>
      <c r="Z9813" s="172"/>
      <c r="AA9813" s="209"/>
      <c r="AB9813" s="189"/>
      <c r="AC9813" s="153"/>
      <c r="AD9813" s="153"/>
      <c r="AE9813" s="190"/>
      <c r="AF9813" s="189"/>
      <c r="AG9813" s="190"/>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5"/>
      <c r="Y9814" s="171"/>
      <c r="Z9814" s="172"/>
      <c r="AA9814" s="209"/>
      <c r="AB9814" s="189"/>
      <c r="AC9814" s="153"/>
      <c r="AD9814" s="153"/>
      <c r="AE9814" s="190"/>
      <c r="AF9814" s="189"/>
      <c r="AG9814" s="190"/>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5"/>
      <c r="Y9815" s="171"/>
      <c r="Z9815" s="172"/>
      <c r="AA9815" s="209"/>
      <c r="AB9815" s="189"/>
      <c r="AC9815" s="153"/>
      <c r="AD9815" s="153"/>
      <c r="AE9815" s="190"/>
      <c r="AF9815" s="189"/>
      <c r="AG9815" s="190"/>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5"/>
      <c r="Y9816" s="171"/>
      <c r="Z9816" s="172"/>
      <c r="AA9816" s="209"/>
      <c r="AB9816" s="189"/>
      <c r="AC9816" s="153"/>
      <c r="AD9816" s="153"/>
      <c r="AE9816" s="190"/>
      <c r="AF9816" s="189"/>
      <c r="AG9816" s="190"/>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5"/>
      <c r="Y9817" s="171"/>
      <c r="Z9817" s="172"/>
      <c r="AA9817" s="209"/>
      <c r="AB9817" s="189"/>
      <c r="AC9817" s="153"/>
      <c r="AD9817" s="153"/>
      <c r="AE9817" s="190"/>
      <c r="AF9817" s="189"/>
      <c r="AG9817" s="190"/>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5"/>
      <c r="Y9818" s="171"/>
      <c r="Z9818" s="172"/>
      <c r="AA9818" s="209"/>
      <c r="AB9818" s="189"/>
      <c r="AC9818" s="153"/>
      <c r="AD9818" s="153"/>
      <c r="AE9818" s="190"/>
      <c r="AF9818" s="189"/>
      <c r="AG9818" s="190"/>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5"/>
      <c r="Y9819" s="171"/>
      <c r="Z9819" s="172"/>
      <c r="AA9819" s="209"/>
      <c r="AB9819" s="189"/>
      <c r="AC9819" s="153"/>
      <c r="AD9819" s="153"/>
      <c r="AE9819" s="190"/>
      <c r="AF9819" s="189"/>
      <c r="AG9819" s="190"/>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5"/>
      <c r="Y9820" s="171"/>
      <c r="Z9820" s="172"/>
      <c r="AA9820" s="209"/>
      <c r="AB9820" s="189"/>
      <c r="AC9820" s="153"/>
      <c r="AD9820" s="153"/>
      <c r="AE9820" s="190"/>
      <c r="AF9820" s="189"/>
      <c r="AG9820" s="190"/>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5"/>
      <c r="Y9821" s="171"/>
      <c r="Z9821" s="172"/>
      <c r="AA9821" s="209"/>
      <c r="AB9821" s="189"/>
      <c r="AC9821" s="153"/>
      <c r="AD9821" s="153"/>
      <c r="AE9821" s="190"/>
      <c r="AF9821" s="189"/>
      <c r="AG9821" s="190"/>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5"/>
      <c r="Y9822" s="171"/>
      <c r="Z9822" s="172"/>
      <c r="AA9822" s="209"/>
      <c r="AB9822" s="189"/>
      <c r="AC9822" s="153"/>
      <c r="AD9822" s="153"/>
      <c r="AE9822" s="190"/>
      <c r="AF9822" s="189"/>
      <c r="AG9822" s="190"/>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5"/>
      <c r="Y9823" s="171"/>
      <c r="Z9823" s="172"/>
      <c r="AA9823" s="209"/>
      <c r="AB9823" s="189"/>
      <c r="AC9823" s="153"/>
      <c r="AD9823" s="153"/>
      <c r="AE9823" s="190"/>
      <c r="AF9823" s="189"/>
      <c r="AG9823" s="190"/>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5"/>
      <c r="Y9824" s="171"/>
      <c r="Z9824" s="172"/>
      <c r="AA9824" s="209"/>
      <c r="AB9824" s="189"/>
      <c r="AC9824" s="153"/>
      <c r="AD9824" s="153"/>
      <c r="AE9824" s="190"/>
      <c r="AF9824" s="189"/>
      <c r="AG9824" s="190"/>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5"/>
      <c r="Y9825" s="171"/>
      <c r="Z9825" s="172"/>
      <c r="AA9825" s="209"/>
      <c r="AB9825" s="189"/>
      <c r="AC9825" s="153"/>
      <c r="AD9825" s="153"/>
      <c r="AE9825" s="190"/>
      <c r="AF9825" s="189"/>
      <c r="AG9825" s="190"/>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5"/>
      <c r="Y9826" s="171"/>
      <c r="Z9826" s="172"/>
      <c r="AA9826" s="209"/>
      <c r="AB9826" s="189"/>
      <c r="AC9826" s="153"/>
      <c r="AD9826" s="153"/>
      <c r="AE9826" s="190"/>
      <c r="AF9826" s="189"/>
      <c r="AG9826" s="190"/>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5"/>
      <c r="Y9827" s="171"/>
      <c r="Z9827" s="172"/>
      <c r="AA9827" s="209"/>
      <c r="AB9827" s="189"/>
      <c r="AC9827" s="153"/>
      <c r="AD9827" s="153"/>
      <c r="AE9827" s="190"/>
      <c r="AF9827" s="189"/>
      <c r="AG9827" s="190"/>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5"/>
      <c r="Y9828" s="171"/>
      <c r="Z9828" s="172"/>
      <c r="AA9828" s="209"/>
      <c r="AB9828" s="189"/>
      <c r="AC9828" s="153"/>
      <c r="AD9828" s="153"/>
      <c r="AE9828" s="190"/>
      <c r="AF9828" s="189"/>
      <c r="AG9828" s="190"/>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5"/>
      <c r="Y9829" s="171"/>
      <c r="Z9829" s="172"/>
      <c r="AA9829" s="209"/>
      <c r="AB9829" s="189"/>
      <c r="AC9829" s="153"/>
      <c r="AD9829" s="153"/>
      <c r="AE9829" s="190"/>
      <c r="AF9829" s="189"/>
      <c r="AG9829" s="190"/>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5"/>
      <c r="Y9830" s="171"/>
      <c r="Z9830" s="172"/>
      <c r="AA9830" s="209"/>
      <c r="AB9830" s="189"/>
      <c r="AC9830" s="153"/>
      <c r="AD9830" s="153"/>
      <c r="AE9830" s="190"/>
      <c r="AF9830" s="189"/>
      <c r="AG9830" s="190"/>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5"/>
      <c r="Y9831" s="171"/>
      <c r="Z9831" s="172"/>
      <c r="AA9831" s="209"/>
      <c r="AB9831" s="189"/>
      <c r="AC9831" s="153"/>
      <c r="AD9831" s="153"/>
      <c r="AE9831" s="190"/>
      <c r="AF9831" s="189"/>
      <c r="AG9831" s="190"/>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5"/>
      <c r="Y9832" s="171"/>
      <c r="Z9832" s="172"/>
      <c r="AA9832" s="209"/>
      <c r="AB9832" s="189"/>
      <c r="AC9832" s="153"/>
      <c r="AD9832" s="153"/>
      <c r="AE9832" s="190"/>
      <c r="AF9832" s="189"/>
      <c r="AG9832" s="190"/>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5"/>
      <c r="Y9833" s="171"/>
      <c r="Z9833" s="172"/>
      <c r="AA9833" s="209"/>
      <c r="AB9833" s="189"/>
      <c r="AC9833" s="153"/>
      <c r="AD9833" s="153"/>
      <c r="AE9833" s="190"/>
      <c r="AF9833" s="189"/>
      <c r="AG9833" s="190"/>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5"/>
      <c r="Y9834" s="171"/>
      <c r="Z9834" s="172"/>
      <c r="AA9834" s="209"/>
      <c r="AB9834" s="189"/>
      <c r="AC9834" s="153"/>
      <c r="AD9834" s="153"/>
      <c r="AE9834" s="190"/>
      <c r="AF9834" s="189"/>
      <c r="AG9834" s="190"/>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5"/>
      <c r="Y9835" s="171"/>
      <c r="Z9835" s="172"/>
      <c r="AA9835" s="209"/>
      <c r="AB9835" s="189"/>
      <c r="AC9835" s="153"/>
      <c r="AD9835" s="153"/>
      <c r="AE9835" s="190"/>
      <c r="AF9835" s="189"/>
      <c r="AG9835" s="190"/>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5"/>
      <c r="Y9836" s="171"/>
      <c r="Z9836" s="172"/>
      <c r="AA9836" s="209"/>
      <c r="AB9836" s="189"/>
      <c r="AC9836" s="153"/>
      <c r="AD9836" s="153"/>
      <c r="AE9836" s="190"/>
      <c r="AF9836" s="189"/>
      <c r="AG9836" s="190"/>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5"/>
      <c r="Y9837" s="171"/>
      <c r="Z9837" s="172"/>
      <c r="AA9837" s="209"/>
      <c r="AB9837" s="189"/>
      <c r="AC9837" s="153"/>
      <c r="AD9837" s="153"/>
      <c r="AE9837" s="190"/>
      <c r="AF9837" s="189"/>
      <c r="AG9837" s="190"/>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5"/>
      <c r="Y9838" s="171"/>
      <c r="Z9838" s="172"/>
      <c r="AA9838" s="209"/>
      <c r="AB9838" s="189"/>
      <c r="AC9838" s="153"/>
      <c r="AD9838" s="153"/>
      <c r="AE9838" s="190"/>
      <c r="AF9838" s="189"/>
      <c r="AG9838" s="190"/>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5"/>
      <c r="Y9839" s="171"/>
      <c r="Z9839" s="172"/>
      <c r="AA9839" s="209"/>
      <c r="AB9839" s="189"/>
      <c r="AC9839" s="153"/>
      <c r="AD9839" s="153"/>
      <c r="AE9839" s="190"/>
      <c r="AF9839" s="189"/>
      <c r="AG9839" s="190"/>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5"/>
      <c r="Y9840" s="171"/>
      <c r="Z9840" s="172"/>
      <c r="AA9840" s="209"/>
      <c r="AB9840" s="189"/>
      <c r="AC9840" s="153"/>
      <c r="AD9840" s="153"/>
      <c r="AE9840" s="190"/>
      <c r="AF9840" s="189"/>
      <c r="AG9840" s="190"/>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5"/>
      <c r="Y9841" s="171"/>
      <c r="Z9841" s="172"/>
      <c r="AA9841" s="209"/>
      <c r="AB9841" s="189"/>
      <c r="AC9841" s="153"/>
      <c r="AD9841" s="153"/>
      <c r="AE9841" s="190"/>
      <c r="AF9841" s="189"/>
      <c r="AG9841" s="190"/>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5"/>
      <c r="Y9842" s="171"/>
      <c r="Z9842" s="172"/>
      <c r="AA9842" s="209"/>
      <c r="AB9842" s="189"/>
      <c r="AC9842" s="153"/>
      <c r="AD9842" s="153"/>
      <c r="AE9842" s="190"/>
      <c r="AF9842" s="189"/>
      <c r="AG9842" s="190"/>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5"/>
      <c r="Y9843" s="171"/>
      <c r="Z9843" s="172"/>
      <c r="AA9843" s="209"/>
      <c r="AB9843" s="189"/>
      <c r="AC9843" s="153"/>
      <c r="AD9843" s="153"/>
      <c r="AE9843" s="190"/>
      <c r="AF9843" s="189"/>
      <c r="AG9843" s="190"/>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5"/>
      <c r="Y9844" s="171"/>
      <c r="Z9844" s="172"/>
      <c r="AA9844" s="209"/>
      <c r="AB9844" s="189"/>
      <c r="AC9844" s="153"/>
      <c r="AD9844" s="153"/>
      <c r="AE9844" s="190"/>
      <c r="AF9844" s="189"/>
      <c r="AG9844" s="190"/>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5"/>
      <c r="Y9845" s="171"/>
      <c r="Z9845" s="172"/>
      <c r="AA9845" s="209"/>
      <c r="AB9845" s="189"/>
      <c r="AC9845" s="153"/>
      <c r="AD9845" s="153"/>
      <c r="AE9845" s="190"/>
      <c r="AF9845" s="189"/>
      <c r="AG9845" s="190"/>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5"/>
      <c r="Y9846" s="171"/>
      <c r="Z9846" s="172"/>
      <c r="AA9846" s="209"/>
      <c r="AB9846" s="189"/>
      <c r="AC9846" s="153"/>
      <c r="AD9846" s="153"/>
      <c r="AE9846" s="190"/>
      <c r="AF9846" s="189"/>
      <c r="AG9846" s="190"/>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5"/>
      <c r="Y9847" s="171"/>
      <c r="Z9847" s="172"/>
      <c r="AA9847" s="209"/>
      <c r="AB9847" s="189"/>
      <c r="AC9847" s="153"/>
      <c r="AD9847" s="153"/>
      <c r="AE9847" s="190"/>
      <c r="AF9847" s="189"/>
      <c r="AG9847" s="190"/>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5"/>
      <c r="Y9848" s="171"/>
      <c r="Z9848" s="172"/>
      <c r="AA9848" s="209"/>
      <c r="AB9848" s="189"/>
      <c r="AC9848" s="153"/>
      <c r="AD9848" s="153"/>
      <c r="AE9848" s="190"/>
      <c r="AF9848" s="189"/>
      <c r="AG9848" s="190"/>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5"/>
      <c r="Y9849" s="171"/>
      <c r="Z9849" s="172"/>
      <c r="AA9849" s="209"/>
      <c r="AB9849" s="189"/>
      <c r="AC9849" s="153"/>
      <c r="AD9849" s="153"/>
      <c r="AE9849" s="190"/>
      <c r="AF9849" s="189"/>
      <c r="AG9849" s="190"/>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5"/>
      <c r="Y9850" s="171"/>
      <c r="Z9850" s="172"/>
      <c r="AA9850" s="209"/>
      <c r="AB9850" s="189"/>
      <c r="AC9850" s="153"/>
      <c r="AD9850" s="153"/>
      <c r="AE9850" s="190"/>
      <c r="AF9850" s="189"/>
      <c r="AG9850" s="190"/>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5"/>
      <c r="Y9851" s="171"/>
      <c r="Z9851" s="172"/>
      <c r="AA9851" s="209"/>
      <c r="AB9851" s="189"/>
      <c r="AC9851" s="153"/>
      <c r="AD9851" s="153"/>
      <c r="AE9851" s="190"/>
      <c r="AF9851" s="189"/>
      <c r="AG9851" s="190"/>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5"/>
      <c r="Y9852" s="171"/>
      <c r="Z9852" s="172"/>
      <c r="AA9852" s="209"/>
      <c r="AB9852" s="189"/>
      <c r="AC9852" s="153"/>
      <c r="AD9852" s="153"/>
      <c r="AE9852" s="190"/>
      <c r="AF9852" s="189"/>
      <c r="AG9852" s="190"/>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5"/>
      <c r="Y9853" s="171"/>
      <c r="Z9853" s="172"/>
      <c r="AA9853" s="209"/>
      <c r="AB9853" s="189"/>
      <c r="AC9853" s="153"/>
      <c r="AD9853" s="153"/>
      <c r="AE9853" s="190"/>
      <c r="AF9853" s="189"/>
      <c r="AG9853" s="190"/>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5"/>
      <c r="Y9854" s="171"/>
      <c r="Z9854" s="172"/>
      <c r="AA9854" s="209"/>
      <c r="AB9854" s="189"/>
      <c r="AC9854" s="153"/>
      <c r="AD9854" s="153"/>
      <c r="AE9854" s="190"/>
      <c r="AF9854" s="189"/>
      <c r="AG9854" s="190"/>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5"/>
      <c r="Y9855" s="171"/>
      <c r="Z9855" s="172"/>
      <c r="AA9855" s="209"/>
      <c r="AB9855" s="189"/>
      <c r="AC9855" s="153"/>
      <c r="AD9855" s="153"/>
      <c r="AE9855" s="190"/>
      <c r="AF9855" s="189"/>
      <c r="AG9855" s="190"/>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5"/>
      <c r="Y9856" s="171"/>
      <c r="Z9856" s="172"/>
      <c r="AA9856" s="209"/>
      <c r="AB9856" s="189"/>
      <c r="AC9856" s="153"/>
      <c r="AD9856" s="153"/>
      <c r="AE9856" s="190"/>
      <c r="AF9856" s="189"/>
      <c r="AG9856" s="190"/>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5"/>
      <c r="Y9857" s="171"/>
      <c r="Z9857" s="172"/>
      <c r="AA9857" s="209"/>
      <c r="AB9857" s="189"/>
      <c r="AC9857" s="153"/>
      <c r="AD9857" s="153"/>
      <c r="AE9857" s="190"/>
      <c r="AF9857" s="189"/>
      <c r="AG9857" s="190"/>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5"/>
      <c r="Y9858" s="171"/>
      <c r="Z9858" s="172"/>
      <c r="AA9858" s="209"/>
      <c r="AB9858" s="189"/>
      <c r="AC9858" s="153"/>
      <c r="AD9858" s="153"/>
      <c r="AE9858" s="190"/>
      <c r="AF9858" s="189"/>
      <c r="AG9858" s="190"/>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5"/>
      <c r="Y9859" s="171"/>
      <c r="Z9859" s="172"/>
      <c r="AA9859" s="209"/>
      <c r="AB9859" s="189"/>
      <c r="AC9859" s="153"/>
      <c r="AD9859" s="153"/>
      <c r="AE9859" s="190"/>
      <c r="AF9859" s="189"/>
      <c r="AG9859" s="190"/>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5"/>
      <c r="Y9860" s="171"/>
      <c r="Z9860" s="172"/>
      <c r="AA9860" s="209"/>
      <c r="AB9860" s="189"/>
      <c r="AC9860" s="153"/>
      <c r="AD9860" s="153"/>
      <c r="AE9860" s="190"/>
      <c r="AF9860" s="189"/>
      <c r="AG9860" s="190"/>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5"/>
      <c r="Y9861" s="171"/>
      <c r="Z9861" s="172"/>
      <c r="AA9861" s="209"/>
      <c r="AB9861" s="189"/>
      <c r="AC9861" s="153"/>
      <c r="AD9861" s="153"/>
      <c r="AE9861" s="190"/>
      <c r="AF9861" s="189"/>
      <c r="AG9861" s="190"/>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5"/>
      <c r="Y9862" s="171"/>
      <c r="Z9862" s="172"/>
      <c r="AA9862" s="209"/>
      <c r="AB9862" s="189"/>
      <c r="AC9862" s="153"/>
      <c r="AD9862" s="153"/>
      <c r="AE9862" s="190"/>
      <c r="AF9862" s="189"/>
      <c r="AG9862" s="190"/>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5"/>
      <c r="Y9863" s="171"/>
      <c r="Z9863" s="172"/>
      <c r="AA9863" s="209"/>
      <c r="AB9863" s="189"/>
      <c r="AC9863" s="153"/>
      <c r="AD9863" s="153"/>
      <c r="AE9863" s="190"/>
      <c r="AF9863" s="189"/>
      <c r="AG9863" s="190"/>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5"/>
      <c r="Y9864" s="171"/>
      <c r="Z9864" s="172"/>
      <c r="AA9864" s="209"/>
      <c r="AB9864" s="189"/>
      <c r="AC9864" s="153"/>
      <c r="AD9864" s="153"/>
      <c r="AE9864" s="190"/>
      <c r="AF9864" s="189"/>
      <c r="AG9864" s="190"/>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5"/>
      <c r="Y9865" s="171"/>
      <c r="Z9865" s="172"/>
      <c r="AA9865" s="209"/>
      <c r="AB9865" s="189"/>
      <c r="AC9865" s="153"/>
      <c r="AD9865" s="153"/>
      <c r="AE9865" s="190"/>
      <c r="AF9865" s="189"/>
      <c r="AG9865" s="190"/>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5"/>
      <c r="Y9866" s="171"/>
      <c r="Z9866" s="172"/>
      <c r="AA9866" s="209"/>
      <c r="AB9866" s="189"/>
      <c r="AC9866" s="153"/>
      <c r="AD9866" s="153"/>
      <c r="AE9866" s="190"/>
      <c r="AF9866" s="189"/>
      <c r="AG9866" s="190"/>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5"/>
      <c r="Y9867" s="171"/>
      <c r="Z9867" s="172"/>
      <c r="AA9867" s="209"/>
      <c r="AB9867" s="189"/>
      <c r="AC9867" s="153"/>
      <c r="AD9867" s="153"/>
      <c r="AE9867" s="190"/>
      <c r="AF9867" s="189"/>
      <c r="AG9867" s="190"/>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5"/>
      <c r="Y9868" s="171"/>
      <c r="Z9868" s="172"/>
      <c r="AA9868" s="209"/>
      <c r="AB9868" s="189"/>
      <c r="AC9868" s="153"/>
      <c r="AD9868" s="153"/>
      <c r="AE9868" s="190"/>
      <c r="AF9868" s="189"/>
      <c r="AG9868" s="190"/>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5"/>
      <c r="Y9869" s="171"/>
      <c r="Z9869" s="172"/>
      <c r="AA9869" s="209"/>
      <c r="AB9869" s="189"/>
      <c r="AC9869" s="153"/>
      <c r="AD9869" s="153"/>
      <c r="AE9869" s="190"/>
      <c r="AF9869" s="189"/>
      <c r="AG9869" s="190"/>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5"/>
      <c r="Y9870" s="171"/>
      <c r="Z9870" s="172"/>
      <c r="AA9870" s="209"/>
      <c r="AB9870" s="189"/>
      <c r="AC9870" s="153"/>
      <c r="AD9870" s="153"/>
      <c r="AE9870" s="190"/>
      <c r="AF9870" s="189"/>
      <c r="AG9870" s="190"/>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5"/>
      <c r="Y9871" s="171"/>
      <c r="Z9871" s="172"/>
      <c r="AA9871" s="209"/>
      <c r="AB9871" s="189"/>
      <c r="AC9871" s="153"/>
      <c r="AD9871" s="153"/>
      <c r="AE9871" s="190"/>
      <c r="AF9871" s="189"/>
      <c r="AG9871" s="190"/>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5"/>
      <c r="Y9872" s="171"/>
      <c r="Z9872" s="172"/>
      <c r="AA9872" s="209"/>
      <c r="AB9872" s="189"/>
      <c r="AC9872" s="153"/>
      <c r="AD9872" s="153"/>
      <c r="AE9872" s="190"/>
      <c r="AF9872" s="189"/>
      <c r="AG9872" s="190"/>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5"/>
      <c r="Y9873" s="171"/>
      <c r="Z9873" s="172"/>
      <c r="AA9873" s="209"/>
      <c r="AB9873" s="189"/>
      <c r="AC9873" s="153"/>
      <c r="AD9873" s="153"/>
      <c r="AE9873" s="190"/>
      <c r="AF9873" s="189"/>
      <c r="AG9873" s="190"/>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5"/>
      <c r="Y9874" s="171"/>
      <c r="Z9874" s="172"/>
      <c r="AA9874" s="209"/>
      <c r="AB9874" s="189"/>
      <c r="AC9874" s="153"/>
      <c r="AD9874" s="153"/>
      <c r="AE9874" s="190"/>
      <c r="AF9874" s="189"/>
      <c r="AG9874" s="190"/>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5"/>
      <c r="Y9875" s="171"/>
      <c r="Z9875" s="172"/>
      <c r="AA9875" s="209"/>
      <c r="AB9875" s="189"/>
      <c r="AC9875" s="153"/>
      <c r="AD9875" s="153"/>
      <c r="AE9875" s="190"/>
      <c r="AF9875" s="189"/>
      <c r="AG9875" s="190"/>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5"/>
      <c r="Y9876" s="171"/>
      <c r="Z9876" s="172"/>
      <c r="AA9876" s="209"/>
      <c r="AB9876" s="189"/>
      <c r="AC9876" s="153"/>
      <c r="AD9876" s="153"/>
      <c r="AE9876" s="190"/>
      <c r="AF9876" s="189"/>
      <c r="AG9876" s="190"/>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5"/>
      <c r="Y9877" s="171"/>
      <c r="Z9877" s="172"/>
      <c r="AA9877" s="209"/>
      <c r="AB9877" s="189"/>
      <c r="AC9877" s="153"/>
      <c r="AD9877" s="153"/>
      <c r="AE9877" s="190"/>
      <c r="AF9877" s="189"/>
      <c r="AG9877" s="190"/>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5"/>
      <c r="Y9878" s="171"/>
      <c r="Z9878" s="172"/>
      <c r="AA9878" s="209"/>
      <c r="AB9878" s="189"/>
      <c r="AC9878" s="153"/>
      <c r="AD9878" s="153"/>
      <c r="AE9878" s="190"/>
      <c r="AF9878" s="189"/>
      <c r="AG9878" s="190"/>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5"/>
      <c r="Y9879" s="171"/>
      <c r="Z9879" s="172"/>
      <c r="AA9879" s="209"/>
      <c r="AB9879" s="189"/>
      <c r="AC9879" s="153"/>
      <c r="AD9879" s="153"/>
      <c r="AE9879" s="190"/>
      <c r="AF9879" s="189"/>
      <c r="AG9879" s="190"/>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5"/>
      <c r="Y9880" s="171"/>
      <c r="Z9880" s="172"/>
      <c r="AA9880" s="209"/>
      <c r="AB9880" s="189"/>
      <c r="AC9880" s="153"/>
      <c r="AD9880" s="153"/>
      <c r="AE9880" s="190"/>
      <c r="AF9880" s="189"/>
      <c r="AG9880" s="190"/>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5"/>
      <c r="Y9881" s="171"/>
      <c r="Z9881" s="172"/>
      <c r="AA9881" s="209"/>
      <c r="AB9881" s="189"/>
      <c r="AC9881" s="153"/>
      <c r="AD9881" s="153"/>
      <c r="AE9881" s="190"/>
      <c r="AF9881" s="189"/>
      <c r="AG9881" s="190"/>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5"/>
      <c r="Y9882" s="171"/>
      <c r="Z9882" s="172"/>
      <c r="AA9882" s="209"/>
      <c r="AB9882" s="189"/>
      <c r="AC9882" s="153"/>
      <c r="AD9882" s="153"/>
      <c r="AE9882" s="190"/>
      <c r="AF9882" s="189"/>
      <c r="AG9882" s="190"/>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5"/>
      <c r="Y9883" s="171"/>
      <c r="Z9883" s="172"/>
      <c r="AA9883" s="209"/>
      <c r="AB9883" s="189"/>
      <c r="AC9883" s="153"/>
      <c r="AD9883" s="153"/>
      <c r="AE9883" s="190"/>
      <c r="AF9883" s="189"/>
      <c r="AG9883" s="190"/>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5"/>
      <c r="Y9884" s="171"/>
      <c r="Z9884" s="172"/>
      <c r="AA9884" s="209"/>
      <c r="AB9884" s="189"/>
      <c r="AC9884" s="153"/>
      <c r="AD9884" s="153"/>
      <c r="AE9884" s="190"/>
      <c r="AF9884" s="189"/>
      <c r="AG9884" s="190"/>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5"/>
      <c r="Y9885" s="171"/>
      <c r="Z9885" s="172"/>
      <c r="AA9885" s="209"/>
      <c r="AB9885" s="189"/>
      <c r="AC9885" s="153"/>
      <c r="AD9885" s="153"/>
      <c r="AE9885" s="190"/>
      <c r="AF9885" s="189"/>
      <c r="AG9885" s="190"/>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5"/>
      <c r="Y9886" s="171"/>
      <c r="Z9886" s="172"/>
      <c r="AA9886" s="209"/>
      <c r="AB9886" s="189"/>
      <c r="AC9886" s="153"/>
      <c r="AD9886" s="153"/>
      <c r="AE9886" s="190"/>
      <c r="AF9886" s="189"/>
      <c r="AG9886" s="190"/>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5"/>
      <c r="Y9887" s="171"/>
      <c r="Z9887" s="172"/>
      <c r="AA9887" s="209"/>
      <c r="AB9887" s="189"/>
      <c r="AC9887" s="153"/>
      <c r="AD9887" s="153"/>
      <c r="AE9887" s="190"/>
      <c r="AF9887" s="189"/>
      <c r="AG9887" s="190"/>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5"/>
      <c r="Y9888" s="171"/>
      <c r="Z9888" s="172"/>
      <c r="AA9888" s="209"/>
      <c r="AB9888" s="189"/>
      <c r="AC9888" s="153"/>
      <c r="AD9888" s="153"/>
      <c r="AE9888" s="190"/>
      <c r="AF9888" s="189"/>
      <c r="AG9888" s="190"/>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5"/>
      <c r="Y9889" s="171"/>
      <c r="Z9889" s="172"/>
      <c r="AA9889" s="209"/>
      <c r="AB9889" s="189"/>
      <c r="AC9889" s="153"/>
      <c r="AD9889" s="153"/>
      <c r="AE9889" s="190"/>
      <c r="AF9889" s="189"/>
      <c r="AG9889" s="190"/>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5"/>
      <c r="Y9890" s="171"/>
      <c r="Z9890" s="172"/>
      <c r="AA9890" s="209"/>
      <c r="AB9890" s="189"/>
      <c r="AC9890" s="153"/>
      <c r="AD9890" s="153"/>
      <c r="AE9890" s="190"/>
      <c r="AF9890" s="189"/>
      <c r="AG9890" s="190"/>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5"/>
      <c r="Y9891" s="171"/>
      <c r="Z9891" s="172"/>
      <c r="AA9891" s="209"/>
      <c r="AB9891" s="189"/>
      <c r="AC9891" s="153"/>
      <c r="AD9891" s="153"/>
      <c r="AE9891" s="190"/>
      <c r="AF9891" s="189"/>
      <c r="AG9891" s="190"/>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5"/>
      <c r="Y9892" s="171"/>
      <c r="Z9892" s="172"/>
      <c r="AA9892" s="209"/>
      <c r="AB9892" s="189"/>
      <c r="AC9892" s="153"/>
      <c r="AD9892" s="153"/>
      <c r="AE9892" s="190"/>
      <c r="AF9892" s="189"/>
      <c r="AG9892" s="190"/>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5"/>
      <c r="Y9893" s="171"/>
      <c r="Z9893" s="172"/>
      <c r="AA9893" s="209"/>
      <c r="AB9893" s="189"/>
      <c r="AC9893" s="153"/>
      <c r="AD9893" s="153"/>
      <c r="AE9893" s="190"/>
      <c r="AF9893" s="189"/>
      <c r="AG9893" s="190"/>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5"/>
      <c r="Y9894" s="171"/>
      <c r="Z9894" s="172"/>
      <c r="AA9894" s="209"/>
      <c r="AB9894" s="189"/>
      <c r="AC9894" s="153"/>
      <c r="AD9894" s="153"/>
      <c r="AE9894" s="190"/>
      <c r="AF9894" s="189"/>
      <c r="AG9894" s="190"/>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5"/>
      <c r="Y9895" s="171"/>
      <c r="Z9895" s="172"/>
      <c r="AA9895" s="209"/>
      <c r="AB9895" s="189"/>
      <c r="AC9895" s="153"/>
      <c r="AD9895" s="153"/>
      <c r="AE9895" s="190"/>
      <c r="AF9895" s="189"/>
      <c r="AG9895" s="190"/>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5"/>
      <c r="Y9896" s="171"/>
      <c r="Z9896" s="172"/>
      <c r="AA9896" s="209"/>
      <c r="AB9896" s="189"/>
      <c r="AC9896" s="153"/>
      <c r="AD9896" s="153"/>
      <c r="AE9896" s="190"/>
      <c r="AF9896" s="189"/>
      <c r="AG9896" s="190"/>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5"/>
      <c r="Y9897" s="171"/>
      <c r="Z9897" s="172"/>
      <c r="AA9897" s="209"/>
      <c r="AB9897" s="189"/>
      <c r="AC9897" s="153"/>
      <c r="AD9897" s="153"/>
      <c r="AE9897" s="190"/>
      <c r="AF9897" s="189"/>
      <c r="AG9897" s="190"/>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5"/>
      <c r="Y9898" s="171"/>
      <c r="Z9898" s="172"/>
      <c r="AA9898" s="209"/>
      <c r="AB9898" s="189"/>
      <c r="AC9898" s="153"/>
      <c r="AD9898" s="153"/>
      <c r="AE9898" s="190"/>
      <c r="AF9898" s="189"/>
      <c r="AG9898" s="190"/>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5"/>
      <c r="Y9899" s="171"/>
      <c r="Z9899" s="172"/>
      <c r="AA9899" s="209"/>
      <c r="AB9899" s="189"/>
      <c r="AC9899" s="153"/>
      <c r="AD9899" s="153"/>
      <c r="AE9899" s="190"/>
      <c r="AF9899" s="189"/>
      <c r="AG9899" s="190"/>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5"/>
      <c r="Y9900" s="171"/>
      <c r="Z9900" s="172"/>
      <c r="AA9900" s="209"/>
      <c r="AB9900" s="189"/>
      <c r="AC9900" s="153"/>
      <c r="AD9900" s="153"/>
      <c r="AE9900" s="190"/>
      <c r="AF9900" s="189"/>
      <c r="AG9900" s="190"/>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5"/>
      <c r="Y9901" s="171"/>
      <c r="Z9901" s="172"/>
      <c r="AA9901" s="209"/>
      <c r="AB9901" s="189"/>
      <c r="AC9901" s="153"/>
      <c r="AD9901" s="153"/>
      <c r="AE9901" s="190"/>
      <c r="AF9901" s="189"/>
      <c r="AG9901" s="190"/>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5"/>
      <c r="Y9902" s="171"/>
      <c r="Z9902" s="172"/>
      <c r="AA9902" s="209"/>
      <c r="AB9902" s="189"/>
      <c r="AC9902" s="153"/>
      <c r="AD9902" s="153"/>
      <c r="AE9902" s="190"/>
      <c r="AF9902" s="189"/>
      <c r="AG9902" s="190"/>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5"/>
      <c r="Y9903" s="171"/>
      <c r="Z9903" s="172"/>
      <c r="AA9903" s="209"/>
      <c r="AB9903" s="189"/>
      <c r="AC9903" s="153"/>
      <c r="AD9903" s="153"/>
      <c r="AE9903" s="190"/>
      <c r="AF9903" s="189"/>
      <c r="AG9903" s="190"/>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5"/>
      <c r="Y9904" s="171"/>
      <c r="Z9904" s="172"/>
      <c r="AA9904" s="209"/>
      <c r="AB9904" s="189"/>
      <c r="AC9904" s="153"/>
      <c r="AD9904" s="153"/>
      <c r="AE9904" s="190"/>
      <c r="AF9904" s="189"/>
      <c r="AG9904" s="190"/>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5"/>
      <c r="Y9905" s="171"/>
      <c r="Z9905" s="172"/>
      <c r="AA9905" s="209"/>
      <c r="AB9905" s="189"/>
      <c r="AC9905" s="153"/>
      <c r="AD9905" s="153"/>
      <c r="AE9905" s="190"/>
      <c r="AF9905" s="189"/>
      <c r="AG9905" s="190"/>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5"/>
      <c r="Y9906" s="171"/>
      <c r="Z9906" s="172"/>
      <c r="AA9906" s="209"/>
      <c r="AB9906" s="189"/>
      <c r="AC9906" s="153"/>
      <c r="AD9906" s="153"/>
      <c r="AE9906" s="190"/>
      <c r="AF9906" s="189"/>
      <c r="AG9906" s="190"/>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5"/>
      <c r="Y9907" s="171"/>
      <c r="Z9907" s="172"/>
      <c r="AA9907" s="209"/>
      <c r="AB9907" s="189"/>
      <c r="AC9907" s="153"/>
      <c r="AD9907" s="153"/>
      <c r="AE9907" s="190"/>
      <c r="AF9907" s="189"/>
      <c r="AG9907" s="190"/>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5"/>
      <c r="Y9908" s="171"/>
      <c r="Z9908" s="172"/>
      <c r="AA9908" s="209"/>
      <c r="AB9908" s="189"/>
      <c r="AC9908" s="153"/>
      <c r="AD9908" s="153"/>
      <c r="AE9908" s="190"/>
      <c r="AF9908" s="189"/>
      <c r="AG9908" s="190"/>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5"/>
      <c r="Y9909" s="171"/>
      <c r="Z9909" s="172"/>
      <c r="AA9909" s="209"/>
      <c r="AB9909" s="189"/>
      <c r="AC9909" s="153"/>
      <c r="AD9909" s="153"/>
      <c r="AE9909" s="190"/>
      <c r="AF9909" s="189"/>
      <c r="AG9909" s="190"/>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5"/>
      <c r="Y9910" s="171"/>
      <c r="Z9910" s="172"/>
      <c r="AA9910" s="209"/>
      <c r="AB9910" s="189"/>
      <c r="AC9910" s="153"/>
      <c r="AD9910" s="153"/>
      <c r="AE9910" s="190"/>
      <c r="AF9910" s="189"/>
      <c r="AG9910" s="190"/>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5"/>
      <c r="Y9911" s="171"/>
      <c r="Z9911" s="172"/>
      <c r="AA9911" s="209"/>
      <c r="AB9911" s="189"/>
      <c r="AC9911" s="153"/>
      <c r="AD9911" s="153"/>
      <c r="AE9911" s="190"/>
      <c r="AF9911" s="189"/>
      <c r="AG9911" s="190"/>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5"/>
      <c r="Y9912" s="171"/>
      <c r="Z9912" s="172"/>
      <c r="AA9912" s="209"/>
      <c r="AB9912" s="189"/>
      <c r="AC9912" s="153"/>
      <c r="AD9912" s="153"/>
      <c r="AE9912" s="190"/>
      <c r="AF9912" s="189"/>
      <c r="AG9912" s="190"/>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5"/>
      <c r="Y9913" s="171"/>
      <c r="Z9913" s="172"/>
      <c r="AA9913" s="209"/>
      <c r="AB9913" s="189"/>
      <c r="AC9913" s="153"/>
      <c r="AD9913" s="153"/>
      <c r="AE9913" s="190"/>
      <c r="AF9913" s="189"/>
      <c r="AG9913" s="190"/>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5"/>
      <c r="Y9914" s="171"/>
      <c r="Z9914" s="172"/>
      <c r="AA9914" s="209"/>
      <c r="AB9914" s="189"/>
      <c r="AC9914" s="153"/>
      <c r="AD9914" s="153"/>
      <c r="AE9914" s="190"/>
      <c r="AF9914" s="189"/>
      <c r="AG9914" s="190"/>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5"/>
      <c r="Y9915" s="171"/>
      <c r="Z9915" s="172"/>
      <c r="AA9915" s="209"/>
      <c r="AB9915" s="189"/>
      <c r="AC9915" s="153"/>
      <c r="AD9915" s="153"/>
      <c r="AE9915" s="190"/>
      <c r="AF9915" s="189"/>
      <c r="AG9915" s="190"/>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5"/>
      <c r="Y9916" s="171"/>
      <c r="Z9916" s="172"/>
      <c r="AA9916" s="209"/>
      <c r="AB9916" s="189"/>
      <c r="AC9916" s="153"/>
      <c r="AD9916" s="153"/>
      <c r="AE9916" s="190"/>
      <c r="AF9916" s="189"/>
      <c r="AG9916" s="190"/>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5"/>
      <c r="Y9917" s="171"/>
      <c r="Z9917" s="172"/>
      <c r="AA9917" s="209"/>
      <c r="AB9917" s="189"/>
      <c r="AC9917" s="153"/>
      <c r="AD9917" s="153"/>
      <c r="AE9917" s="190"/>
      <c r="AF9917" s="189"/>
      <c r="AG9917" s="190"/>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5"/>
      <c r="Y9918" s="171"/>
      <c r="Z9918" s="172"/>
      <c r="AA9918" s="209"/>
      <c r="AB9918" s="189"/>
      <c r="AC9918" s="153"/>
      <c r="AD9918" s="153"/>
      <c r="AE9918" s="190"/>
      <c r="AF9918" s="189"/>
      <c r="AG9918" s="190"/>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5"/>
      <c r="Y9919" s="171"/>
      <c r="Z9919" s="172"/>
      <c r="AA9919" s="209"/>
      <c r="AB9919" s="189"/>
      <c r="AC9919" s="153"/>
      <c r="AD9919" s="153"/>
      <c r="AE9919" s="190"/>
      <c r="AF9919" s="189"/>
      <c r="AG9919" s="190"/>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5"/>
      <c r="Y9920" s="171"/>
      <c r="Z9920" s="172"/>
      <c r="AA9920" s="209"/>
      <c r="AB9920" s="189"/>
      <c r="AC9920" s="153"/>
      <c r="AD9920" s="153"/>
      <c r="AE9920" s="190"/>
      <c r="AF9920" s="189"/>
      <c r="AG9920" s="190"/>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5"/>
      <c r="Y9921" s="171"/>
      <c r="Z9921" s="172"/>
      <c r="AA9921" s="209"/>
      <c r="AB9921" s="189"/>
      <c r="AC9921" s="153"/>
      <c r="AD9921" s="153"/>
      <c r="AE9921" s="190"/>
      <c r="AF9921" s="189"/>
      <c r="AG9921" s="190"/>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5"/>
      <c r="Y9922" s="171"/>
      <c r="Z9922" s="172"/>
      <c r="AA9922" s="209"/>
      <c r="AB9922" s="189"/>
      <c r="AC9922" s="153"/>
      <c r="AD9922" s="153"/>
      <c r="AE9922" s="190"/>
      <c r="AF9922" s="189"/>
      <c r="AG9922" s="190"/>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5"/>
      <c r="Y9923" s="171"/>
      <c r="Z9923" s="172"/>
      <c r="AA9923" s="209"/>
      <c r="AB9923" s="189"/>
      <c r="AC9923" s="153"/>
      <c r="AD9923" s="153"/>
      <c r="AE9923" s="190"/>
      <c r="AF9923" s="189"/>
      <c r="AG9923" s="190"/>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5"/>
      <c r="Y9924" s="171"/>
      <c r="Z9924" s="172"/>
      <c r="AA9924" s="209"/>
      <c r="AB9924" s="189"/>
      <c r="AC9924" s="153"/>
      <c r="AD9924" s="153"/>
      <c r="AE9924" s="190"/>
      <c r="AF9924" s="189"/>
      <c r="AG9924" s="190"/>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5"/>
      <c r="Y9925" s="171"/>
      <c r="Z9925" s="172"/>
      <c r="AA9925" s="209"/>
      <c r="AB9925" s="189"/>
      <c r="AC9925" s="153"/>
      <c r="AD9925" s="153"/>
      <c r="AE9925" s="190"/>
      <c r="AF9925" s="189"/>
      <c r="AG9925" s="190"/>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5"/>
      <c r="Y9926" s="171"/>
      <c r="Z9926" s="172"/>
      <c r="AA9926" s="209"/>
      <c r="AB9926" s="189"/>
      <c r="AC9926" s="153"/>
      <c r="AD9926" s="153"/>
      <c r="AE9926" s="190"/>
      <c r="AF9926" s="189"/>
      <c r="AG9926" s="190"/>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5"/>
      <c r="Y9927" s="171"/>
      <c r="Z9927" s="172"/>
      <c r="AA9927" s="209"/>
      <c r="AB9927" s="189"/>
      <c r="AC9927" s="153"/>
      <c r="AD9927" s="153"/>
      <c r="AE9927" s="190"/>
      <c r="AF9927" s="189"/>
      <c r="AG9927" s="190"/>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5"/>
      <c r="Y9928" s="171"/>
      <c r="Z9928" s="172"/>
      <c r="AA9928" s="209"/>
      <c r="AB9928" s="189"/>
      <c r="AC9928" s="153"/>
      <c r="AD9928" s="153"/>
      <c r="AE9928" s="190"/>
      <c r="AF9928" s="189"/>
      <c r="AG9928" s="190"/>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5"/>
      <c r="Y9929" s="171"/>
      <c r="Z9929" s="172"/>
      <c r="AA9929" s="209"/>
      <c r="AB9929" s="189"/>
      <c r="AC9929" s="153"/>
      <c r="AD9929" s="153"/>
      <c r="AE9929" s="190"/>
      <c r="AF9929" s="189"/>
      <c r="AG9929" s="190"/>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5"/>
      <c r="Y9930" s="171"/>
      <c r="Z9930" s="172"/>
      <c r="AA9930" s="209"/>
      <c r="AB9930" s="189"/>
      <c r="AC9930" s="153"/>
      <c r="AD9930" s="153"/>
      <c r="AE9930" s="190"/>
      <c r="AF9930" s="189"/>
      <c r="AG9930" s="190"/>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5"/>
      <c r="Y9931" s="171"/>
      <c r="Z9931" s="172"/>
      <c r="AA9931" s="209"/>
      <c r="AB9931" s="189"/>
      <c r="AC9931" s="153"/>
      <c r="AD9931" s="153"/>
      <c r="AE9931" s="190"/>
      <c r="AF9931" s="189"/>
      <c r="AG9931" s="190"/>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5"/>
      <c r="Y9932" s="171"/>
      <c r="Z9932" s="172"/>
      <c r="AA9932" s="209"/>
      <c r="AB9932" s="189"/>
      <c r="AC9932" s="153"/>
      <c r="AD9932" s="153"/>
      <c r="AE9932" s="190"/>
      <c r="AF9932" s="189"/>
      <c r="AG9932" s="190"/>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5"/>
      <c r="Y9933" s="171"/>
      <c r="Z9933" s="172"/>
      <c r="AA9933" s="209"/>
      <c r="AB9933" s="189"/>
      <c r="AC9933" s="153"/>
      <c r="AD9933" s="153"/>
      <c r="AE9933" s="190"/>
      <c r="AF9933" s="189"/>
      <c r="AG9933" s="190"/>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5"/>
      <c r="Y9934" s="171"/>
      <c r="Z9934" s="172"/>
      <c r="AA9934" s="209"/>
      <c r="AB9934" s="189"/>
      <c r="AC9934" s="153"/>
      <c r="AD9934" s="153"/>
      <c r="AE9934" s="190"/>
      <c r="AF9934" s="189"/>
      <c r="AG9934" s="190"/>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5"/>
      <c r="Y9935" s="171"/>
      <c r="Z9935" s="172"/>
      <c r="AA9935" s="209"/>
      <c r="AB9935" s="189"/>
      <c r="AC9935" s="153"/>
      <c r="AD9935" s="153"/>
      <c r="AE9935" s="190"/>
      <c r="AF9935" s="189"/>
      <c r="AG9935" s="190"/>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5"/>
      <c r="Y9936" s="171"/>
      <c r="Z9936" s="172"/>
      <c r="AA9936" s="209"/>
      <c r="AB9936" s="189"/>
      <c r="AC9936" s="153"/>
      <c r="AD9936" s="153"/>
      <c r="AE9936" s="190"/>
      <c r="AF9936" s="189"/>
      <c r="AG9936" s="190"/>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5"/>
      <c r="Y9937" s="171"/>
      <c r="Z9937" s="172"/>
      <c r="AA9937" s="209"/>
      <c r="AB9937" s="189"/>
      <c r="AC9937" s="153"/>
      <c r="AD9937" s="153"/>
      <c r="AE9937" s="190"/>
      <c r="AF9937" s="189"/>
      <c r="AG9937" s="190"/>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5"/>
      <c r="Y9938" s="171"/>
      <c r="Z9938" s="172"/>
      <c r="AA9938" s="209"/>
      <c r="AB9938" s="189"/>
      <c r="AC9938" s="153"/>
      <c r="AD9938" s="153"/>
      <c r="AE9938" s="190"/>
      <c r="AF9938" s="189"/>
      <c r="AG9938" s="190"/>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5"/>
      <c r="Y9939" s="171"/>
      <c r="Z9939" s="172"/>
      <c r="AA9939" s="209"/>
      <c r="AB9939" s="189"/>
      <c r="AC9939" s="153"/>
      <c r="AD9939" s="153"/>
      <c r="AE9939" s="190"/>
      <c r="AF9939" s="189"/>
      <c r="AG9939" s="190"/>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5"/>
      <c r="Y9940" s="171"/>
      <c r="Z9940" s="172"/>
      <c r="AA9940" s="209"/>
      <c r="AB9940" s="189"/>
      <c r="AC9940" s="153"/>
      <c r="AD9940" s="153"/>
      <c r="AE9940" s="190"/>
      <c r="AF9940" s="189"/>
      <c r="AG9940" s="190"/>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5"/>
      <c r="Y9941" s="171"/>
      <c r="Z9941" s="172"/>
      <c r="AA9941" s="209"/>
      <c r="AB9941" s="189"/>
      <c r="AC9941" s="153"/>
      <c r="AD9941" s="153"/>
      <c r="AE9941" s="190"/>
      <c r="AF9941" s="189"/>
      <c r="AG9941" s="190"/>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5"/>
      <c r="Y9942" s="171"/>
      <c r="Z9942" s="172"/>
      <c r="AA9942" s="209"/>
      <c r="AB9942" s="189"/>
      <c r="AC9942" s="153"/>
      <c r="AD9942" s="153"/>
      <c r="AE9942" s="190"/>
      <c r="AF9942" s="189"/>
      <c r="AG9942" s="190"/>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5"/>
      <c r="Y9943" s="171"/>
      <c r="Z9943" s="172"/>
      <c r="AA9943" s="209"/>
      <c r="AB9943" s="189"/>
      <c r="AC9943" s="153"/>
      <c r="AD9943" s="153"/>
      <c r="AE9943" s="190"/>
      <c r="AF9943" s="189"/>
      <c r="AG9943" s="190"/>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5"/>
      <c r="Y9944" s="171"/>
      <c r="Z9944" s="172"/>
      <c r="AA9944" s="209"/>
      <c r="AB9944" s="189"/>
      <c r="AC9944" s="153"/>
      <c r="AD9944" s="153"/>
      <c r="AE9944" s="190"/>
      <c r="AF9944" s="189"/>
      <c r="AG9944" s="190"/>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5"/>
      <c r="Y9945" s="171"/>
      <c r="Z9945" s="172"/>
      <c r="AA9945" s="209"/>
      <c r="AB9945" s="189"/>
      <c r="AC9945" s="153"/>
      <c r="AD9945" s="153"/>
      <c r="AE9945" s="190"/>
      <c r="AF9945" s="189"/>
      <c r="AG9945" s="190"/>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5"/>
      <c r="Y9946" s="171"/>
      <c r="Z9946" s="172"/>
      <c r="AA9946" s="209"/>
      <c r="AB9946" s="189"/>
      <c r="AC9946" s="153"/>
      <c r="AD9946" s="153"/>
      <c r="AE9946" s="190"/>
      <c r="AF9946" s="189"/>
      <c r="AG9946" s="190"/>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5"/>
      <c r="Y9947" s="171"/>
      <c r="Z9947" s="172"/>
      <c r="AA9947" s="209"/>
      <c r="AB9947" s="189"/>
      <c r="AC9947" s="153"/>
      <c r="AD9947" s="153"/>
      <c r="AE9947" s="190"/>
      <c r="AF9947" s="189"/>
      <c r="AG9947" s="190"/>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5"/>
      <c r="Y9948" s="171"/>
      <c r="Z9948" s="172"/>
      <c r="AA9948" s="209"/>
      <c r="AB9948" s="189"/>
      <c r="AC9948" s="153"/>
      <c r="AD9948" s="153"/>
      <c r="AE9948" s="190"/>
      <c r="AF9948" s="189"/>
      <c r="AG9948" s="190"/>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5"/>
      <c r="Y9949" s="171"/>
      <c r="Z9949" s="172"/>
      <c r="AA9949" s="209"/>
      <c r="AB9949" s="189"/>
      <c r="AC9949" s="153"/>
      <c r="AD9949" s="153"/>
      <c r="AE9949" s="190"/>
      <c r="AF9949" s="189"/>
      <c r="AG9949" s="190"/>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5"/>
      <c r="Y9950" s="171"/>
      <c r="Z9950" s="172"/>
      <c r="AA9950" s="209"/>
      <c r="AB9950" s="189"/>
      <c r="AC9950" s="153"/>
      <c r="AD9950" s="153"/>
      <c r="AE9950" s="190"/>
      <c r="AF9950" s="189"/>
      <c r="AG9950" s="190"/>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5"/>
      <c r="Y9951" s="171"/>
      <c r="Z9951" s="172"/>
      <c r="AA9951" s="209"/>
      <c r="AB9951" s="189"/>
      <c r="AC9951" s="153"/>
      <c r="AD9951" s="153"/>
      <c r="AE9951" s="190"/>
      <c r="AF9951" s="189"/>
      <c r="AG9951" s="190"/>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5"/>
      <c r="Y9952" s="171"/>
      <c r="Z9952" s="172"/>
      <c r="AA9952" s="209"/>
      <c r="AB9952" s="189"/>
      <c r="AC9952" s="153"/>
      <c r="AD9952" s="153"/>
      <c r="AE9952" s="190"/>
      <c r="AF9952" s="189"/>
      <c r="AG9952" s="190"/>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5"/>
      <c r="Y9953" s="171"/>
      <c r="Z9953" s="172"/>
      <c r="AA9953" s="209"/>
      <c r="AB9953" s="189"/>
      <c r="AC9953" s="153"/>
      <c r="AD9953" s="153"/>
      <c r="AE9953" s="190"/>
      <c r="AF9953" s="189"/>
      <c r="AG9953" s="190"/>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5"/>
      <c r="Y9954" s="171"/>
      <c r="Z9954" s="172"/>
      <c r="AA9954" s="209"/>
      <c r="AB9954" s="189"/>
      <c r="AC9954" s="153"/>
      <c r="AD9954" s="153"/>
      <c r="AE9954" s="190"/>
      <c r="AF9954" s="189"/>
      <c r="AG9954" s="190"/>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5"/>
      <c r="Y9955" s="171"/>
      <c r="Z9955" s="172"/>
      <c r="AA9955" s="209"/>
      <c r="AB9955" s="189"/>
      <c r="AC9955" s="153"/>
      <c r="AD9955" s="153"/>
      <c r="AE9955" s="190"/>
      <c r="AF9955" s="189"/>
      <c r="AG9955" s="190"/>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5"/>
      <c r="Y9956" s="171"/>
      <c r="Z9956" s="172"/>
      <c r="AA9956" s="209"/>
      <c r="AB9956" s="189"/>
      <c r="AC9956" s="153"/>
      <c r="AD9956" s="153"/>
      <c r="AE9956" s="190"/>
      <c r="AF9956" s="189"/>
      <c r="AG9956" s="190"/>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5"/>
      <c r="Y9957" s="171"/>
      <c r="Z9957" s="172"/>
      <c r="AA9957" s="209"/>
      <c r="AB9957" s="189"/>
      <c r="AC9957" s="153"/>
      <c r="AD9957" s="153"/>
      <c r="AE9957" s="190"/>
      <c r="AF9957" s="189"/>
      <c r="AG9957" s="190"/>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5"/>
      <c r="Y9958" s="171"/>
      <c r="Z9958" s="172"/>
      <c r="AA9958" s="209"/>
      <c r="AB9958" s="189"/>
      <c r="AC9958" s="153"/>
      <c r="AD9958" s="153"/>
      <c r="AE9958" s="190"/>
      <c r="AF9958" s="189"/>
      <c r="AG9958" s="190"/>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5"/>
      <c r="Y9959" s="171"/>
      <c r="Z9959" s="172"/>
      <c r="AA9959" s="209"/>
      <c r="AB9959" s="189"/>
      <c r="AC9959" s="153"/>
      <c r="AD9959" s="153"/>
      <c r="AE9959" s="190"/>
      <c r="AF9959" s="189"/>
      <c r="AG9959" s="190"/>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5"/>
      <c r="Y9960" s="171"/>
      <c r="Z9960" s="172"/>
      <c r="AA9960" s="209"/>
      <c r="AB9960" s="189"/>
      <c r="AC9960" s="153"/>
      <c r="AD9960" s="153"/>
      <c r="AE9960" s="190"/>
      <c r="AF9960" s="189"/>
      <c r="AG9960" s="190"/>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5"/>
      <c r="Y9961" s="171"/>
      <c r="Z9961" s="172"/>
      <c r="AA9961" s="209"/>
      <c r="AB9961" s="189"/>
      <c r="AC9961" s="153"/>
      <c r="AD9961" s="153"/>
      <c r="AE9961" s="190"/>
      <c r="AF9961" s="189"/>
      <c r="AG9961" s="190"/>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5"/>
      <c r="Y9962" s="171"/>
      <c r="Z9962" s="172"/>
      <c r="AA9962" s="209"/>
      <c r="AB9962" s="189"/>
      <c r="AC9962" s="153"/>
      <c r="AD9962" s="153"/>
      <c r="AE9962" s="190"/>
      <c r="AF9962" s="189"/>
      <c r="AG9962" s="190"/>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5"/>
      <c r="Y9963" s="171"/>
      <c r="Z9963" s="172"/>
      <c r="AA9963" s="209"/>
      <c r="AB9963" s="189"/>
      <c r="AC9963" s="153"/>
      <c r="AD9963" s="153"/>
      <c r="AE9963" s="190"/>
      <c r="AF9963" s="189"/>
      <c r="AG9963" s="190"/>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5"/>
      <c r="Y9964" s="171"/>
      <c r="Z9964" s="172"/>
      <c r="AA9964" s="209"/>
      <c r="AB9964" s="189"/>
      <c r="AC9964" s="153"/>
      <c r="AD9964" s="153"/>
      <c r="AE9964" s="190"/>
      <c r="AF9964" s="189"/>
      <c r="AG9964" s="190"/>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5"/>
      <c r="Y9965" s="171"/>
      <c r="Z9965" s="172"/>
      <c r="AA9965" s="209"/>
      <c r="AB9965" s="189"/>
      <c r="AC9965" s="153"/>
      <c r="AD9965" s="153"/>
      <c r="AE9965" s="190"/>
      <c r="AF9965" s="189"/>
      <c r="AG9965" s="190"/>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5"/>
      <c r="Y9966" s="171"/>
      <c r="Z9966" s="172"/>
      <c r="AA9966" s="209"/>
      <c r="AB9966" s="189"/>
      <c r="AC9966" s="153"/>
      <c r="AD9966" s="153"/>
      <c r="AE9966" s="190"/>
      <c r="AF9966" s="189"/>
      <c r="AG9966" s="190"/>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5"/>
      <c r="Y9967" s="171"/>
      <c r="Z9967" s="172"/>
      <c r="AA9967" s="209"/>
      <c r="AB9967" s="189"/>
      <c r="AC9967" s="153"/>
      <c r="AD9967" s="153"/>
      <c r="AE9967" s="190"/>
      <c r="AF9967" s="189"/>
      <c r="AG9967" s="190"/>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5"/>
      <c r="Y9968" s="171"/>
      <c r="Z9968" s="172"/>
      <c r="AA9968" s="209"/>
      <c r="AB9968" s="189"/>
      <c r="AC9968" s="153"/>
      <c r="AD9968" s="153"/>
      <c r="AE9968" s="190"/>
      <c r="AF9968" s="189"/>
      <c r="AG9968" s="190"/>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5"/>
      <c r="Y9969" s="171"/>
      <c r="Z9969" s="172"/>
      <c r="AA9969" s="209"/>
      <c r="AB9969" s="189"/>
      <c r="AC9969" s="153"/>
      <c r="AD9969" s="153"/>
      <c r="AE9969" s="190"/>
      <c r="AF9969" s="189"/>
      <c r="AG9969" s="190"/>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5"/>
      <c r="Y9970" s="171"/>
      <c r="Z9970" s="172"/>
      <c r="AA9970" s="209"/>
      <c r="AB9970" s="189"/>
      <c r="AC9970" s="153"/>
      <c r="AD9970" s="153"/>
      <c r="AE9970" s="190"/>
      <c r="AF9970" s="189"/>
      <c r="AG9970" s="190"/>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5"/>
      <c r="Y9971" s="171"/>
      <c r="Z9971" s="172"/>
      <c r="AA9971" s="209"/>
      <c r="AB9971" s="189"/>
      <c r="AC9971" s="153"/>
      <c r="AD9971" s="153"/>
      <c r="AE9971" s="190"/>
      <c r="AF9971" s="189"/>
      <c r="AG9971" s="190"/>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5"/>
      <c r="Y9972" s="171"/>
      <c r="Z9972" s="172"/>
      <c r="AA9972" s="209"/>
      <c r="AB9972" s="189"/>
      <c r="AC9972" s="153"/>
      <c r="AD9972" s="153"/>
      <c r="AE9972" s="190"/>
      <c r="AF9972" s="189"/>
      <c r="AG9972" s="190"/>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5"/>
      <c r="Y9973" s="171"/>
      <c r="Z9973" s="172"/>
      <c r="AA9973" s="209"/>
      <c r="AB9973" s="189"/>
      <c r="AC9973" s="153"/>
      <c r="AD9973" s="153"/>
      <c r="AE9973" s="190"/>
      <c r="AF9973" s="189"/>
      <c r="AG9973" s="190"/>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5"/>
      <c r="Y9974" s="171"/>
      <c r="Z9974" s="172"/>
      <c r="AA9974" s="209"/>
      <c r="AB9974" s="189"/>
      <c r="AC9974" s="153"/>
      <c r="AD9974" s="153"/>
      <c r="AE9974" s="190"/>
      <c r="AF9974" s="189"/>
      <c r="AG9974" s="190"/>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5"/>
      <c r="Y9975" s="171"/>
      <c r="Z9975" s="172"/>
      <c r="AA9975" s="209"/>
      <c r="AB9975" s="189"/>
      <c r="AC9975" s="153"/>
      <c r="AD9975" s="153"/>
      <c r="AE9975" s="190"/>
      <c r="AF9975" s="189"/>
      <c r="AG9975" s="190"/>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5"/>
      <c r="Y9976" s="171"/>
      <c r="Z9976" s="172"/>
      <c r="AA9976" s="209"/>
      <c r="AB9976" s="189"/>
      <c r="AC9976" s="153"/>
      <c r="AD9976" s="153"/>
      <c r="AE9976" s="190"/>
      <c r="AF9976" s="189"/>
      <c r="AG9976" s="190"/>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5"/>
      <c r="Y9977" s="171"/>
      <c r="Z9977" s="172"/>
      <c r="AA9977" s="209"/>
      <c r="AB9977" s="189"/>
      <c r="AC9977" s="153"/>
      <c r="AD9977" s="153"/>
      <c r="AE9977" s="190"/>
      <c r="AF9977" s="189"/>
      <c r="AG9977" s="190"/>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5"/>
      <c r="Y9978" s="171"/>
      <c r="Z9978" s="172"/>
      <c r="AA9978" s="209"/>
      <c r="AB9978" s="189"/>
      <c r="AC9978" s="153"/>
      <c r="AD9978" s="153"/>
      <c r="AE9978" s="190"/>
      <c r="AF9978" s="189"/>
      <c r="AG9978" s="190"/>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5"/>
      <c r="Y9979" s="171"/>
      <c r="Z9979" s="172"/>
      <c r="AA9979" s="209"/>
      <c r="AB9979" s="189"/>
      <c r="AC9979" s="153"/>
      <c r="AD9979" s="153"/>
      <c r="AE9979" s="190"/>
      <c r="AF9979" s="189"/>
      <c r="AG9979" s="190"/>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5"/>
      <c r="Y9980" s="171"/>
      <c r="Z9980" s="172"/>
      <c r="AA9980" s="209"/>
      <c r="AB9980" s="189"/>
      <c r="AC9980" s="153"/>
      <c r="AD9980" s="153"/>
      <c r="AE9980" s="190"/>
      <c r="AF9980" s="189"/>
      <c r="AG9980" s="190"/>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5"/>
      <c r="Y9981" s="171"/>
      <c r="Z9981" s="172"/>
      <c r="AA9981" s="209"/>
      <c r="AB9981" s="189"/>
      <c r="AC9981" s="153"/>
      <c r="AD9981" s="153"/>
      <c r="AE9981" s="190"/>
      <c r="AF9981" s="189"/>
      <c r="AG9981" s="190"/>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5"/>
      <c r="Y9982" s="171"/>
      <c r="Z9982" s="172"/>
      <c r="AA9982" s="209"/>
      <c r="AB9982" s="189"/>
      <c r="AC9982" s="153"/>
      <c r="AD9982" s="153"/>
      <c r="AE9982" s="190"/>
      <c r="AF9982" s="189"/>
      <c r="AG9982" s="190"/>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5"/>
      <c r="Y9983" s="171"/>
      <c r="Z9983" s="172"/>
      <c r="AA9983" s="209"/>
      <c r="AB9983" s="189"/>
      <c r="AC9983" s="153"/>
      <c r="AD9983" s="153"/>
      <c r="AE9983" s="190"/>
      <c r="AF9983" s="189"/>
      <c r="AG9983" s="190"/>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5"/>
      <c r="Y9984" s="171"/>
      <c r="Z9984" s="172"/>
      <c r="AA9984" s="209"/>
      <c r="AB9984" s="189"/>
      <c r="AC9984" s="153"/>
      <c r="AD9984" s="153"/>
      <c r="AE9984" s="190"/>
      <c r="AF9984" s="189"/>
      <c r="AG9984" s="190"/>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5"/>
      <c r="Y9985" s="171"/>
      <c r="Z9985" s="172"/>
      <c r="AA9985" s="209"/>
      <c r="AB9985" s="189"/>
      <c r="AC9985" s="153"/>
      <c r="AD9985" s="153"/>
      <c r="AE9985" s="190"/>
      <c r="AF9985" s="189"/>
      <c r="AG9985" s="190"/>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5"/>
      <c r="Y9986" s="171"/>
      <c r="Z9986" s="172"/>
      <c r="AA9986" s="209"/>
      <c r="AB9986" s="189"/>
      <c r="AC9986" s="153"/>
      <c r="AD9986" s="153"/>
      <c r="AE9986" s="190"/>
      <c r="AF9986" s="189"/>
      <c r="AG9986" s="190"/>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5"/>
      <c r="Y9987" s="171"/>
      <c r="Z9987" s="172"/>
      <c r="AA9987" s="209"/>
      <c r="AB9987" s="189"/>
      <c r="AC9987" s="153"/>
      <c r="AD9987" s="153"/>
      <c r="AE9987" s="190"/>
      <c r="AF9987" s="189"/>
      <c r="AG9987" s="190"/>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5"/>
      <c r="Y9988" s="171"/>
      <c r="Z9988" s="172"/>
      <c r="AA9988" s="209"/>
      <c r="AB9988" s="189"/>
      <c r="AC9988" s="153"/>
      <c r="AD9988" s="153"/>
      <c r="AE9988" s="190"/>
      <c r="AF9988" s="189"/>
      <c r="AG9988" s="190"/>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5"/>
      <c r="Y9989" s="171"/>
      <c r="Z9989" s="172"/>
      <c r="AA9989" s="209"/>
      <c r="AB9989" s="189"/>
      <c r="AC9989" s="153"/>
      <c r="AD9989" s="153"/>
      <c r="AE9989" s="190"/>
      <c r="AF9989" s="189"/>
      <c r="AG9989" s="190"/>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5"/>
      <c r="Y9990" s="171"/>
      <c r="Z9990" s="172"/>
      <c r="AA9990" s="209"/>
      <c r="AB9990" s="189"/>
      <c r="AC9990" s="153"/>
      <c r="AD9990" s="153"/>
      <c r="AE9990" s="190"/>
      <c r="AF9990" s="189"/>
      <c r="AG9990" s="190"/>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5"/>
      <c r="Y9991" s="171"/>
      <c r="Z9991" s="172"/>
      <c r="AA9991" s="209"/>
      <c r="AB9991" s="189"/>
      <c r="AC9991" s="153"/>
      <c r="AD9991" s="153"/>
      <c r="AE9991" s="190"/>
      <c r="AF9991" s="189"/>
      <c r="AG9991" s="190"/>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5"/>
      <c r="Y9992" s="171"/>
      <c r="Z9992" s="172"/>
      <c r="AA9992" s="209"/>
      <c r="AB9992" s="189"/>
      <c r="AC9992" s="153"/>
      <c r="AD9992" s="153"/>
      <c r="AE9992" s="190"/>
      <c r="AF9992" s="189"/>
      <c r="AG9992" s="190"/>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5"/>
      <c r="Y9993" s="171"/>
      <c r="Z9993" s="172"/>
      <c r="AA9993" s="209"/>
      <c r="AB9993" s="189"/>
      <c r="AC9993" s="153"/>
      <c r="AD9993" s="153"/>
      <c r="AE9993" s="190"/>
      <c r="AF9993" s="189"/>
      <c r="AG9993" s="190"/>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5"/>
      <c r="Y9994" s="171"/>
      <c r="Z9994" s="172"/>
      <c r="AA9994" s="209"/>
      <c r="AB9994" s="189"/>
      <c r="AC9994" s="153"/>
      <c r="AD9994" s="153"/>
      <c r="AE9994" s="190"/>
      <c r="AF9994" s="189"/>
      <c r="AG9994" s="190"/>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5"/>
      <c r="Y9995" s="171"/>
      <c r="Z9995" s="172"/>
      <c r="AA9995" s="209"/>
      <c r="AB9995" s="189"/>
      <c r="AC9995" s="153"/>
      <c r="AD9995" s="153"/>
      <c r="AE9995" s="190"/>
      <c r="AF9995" s="189"/>
      <c r="AG9995" s="190"/>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5"/>
      <c r="Y9996" s="171"/>
      <c r="Z9996" s="172"/>
      <c r="AA9996" s="209"/>
      <c r="AB9996" s="189"/>
      <c r="AC9996" s="153"/>
      <c r="AD9996" s="153"/>
      <c r="AE9996" s="190"/>
      <c r="AF9996" s="189"/>
      <c r="AG9996" s="190"/>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5"/>
      <c r="Y9997" s="171"/>
      <c r="Z9997" s="172"/>
      <c r="AA9997" s="209"/>
      <c r="AB9997" s="189"/>
      <c r="AC9997" s="153"/>
      <c r="AD9997" s="153"/>
      <c r="AE9997" s="190"/>
      <c r="AF9997" s="189"/>
      <c r="AG9997" s="190"/>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5"/>
      <c r="Y9998" s="171"/>
      <c r="Z9998" s="172"/>
      <c r="AA9998" s="209"/>
      <c r="AB9998" s="189"/>
      <c r="AC9998" s="153"/>
      <c r="AD9998" s="153"/>
      <c r="AE9998" s="190"/>
      <c r="AF9998" s="189"/>
      <c r="AG9998" s="190"/>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5"/>
      <c r="Y9999" s="171"/>
      <c r="Z9999" s="172"/>
      <c r="AA9999" s="209"/>
      <c r="AB9999" s="189"/>
      <c r="AC9999" s="153"/>
      <c r="AD9999" s="153"/>
      <c r="AE9999" s="190"/>
      <c r="AF9999" s="189"/>
      <c r="AG9999" s="190"/>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5"/>
      <c r="Y10000" s="171"/>
      <c r="Z10000" s="172"/>
      <c r="AA10000" s="209"/>
      <c r="AB10000" s="189"/>
      <c r="AC10000" s="153"/>
      <c r="AD10000" s="153"/>
      <c r="AE10000" s="190"/>
      <c r="AF10000" s="189"/>
      <c r="AG10000" s="190"/>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5"/>
      <c r="Y10001" s="171"/>
      <c r="Z10001" s="172"/>
      <c r="AA10001" s="209"/>
      <c r="AB10001" s="189"/>
      <c r="AC10001" s="153"/>
      <c r="AD10001" s="153"/>
      <c r="AE10001" s="190"/>
      <c r="AF10001" s="189"/>
      <c r="AG10001" s="190"/>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5"/>
      <c r="Y10002" s="171"/>
      <c r="Z10002" s="172"/>
      <c r="AA10002" s="209"/>
      <c r="AB10002" s="189"/>
      <c r="AC10002" s="153"/>
      <c r="AD10002" s="153"/>
      <c r="AE10002" s="190"/>
      <c r="AF10002" s="189"/>
      <c r="AG10002" s="190"/>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5"/>
      <c r="Y10003" s="171"/>
      <c r="Z10003" s="172"/>
      <c r="AA10003" s="209"/>
      <c r="AB10003" s="189"/>
      <c r="AC10003" s="153"/>
      <c r="AD10003" s="153"/>
      <c r="AE10003" s="190"/>
      <c r="AF10003" s="189"/>
      <c r="AG10003" s="190"/>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5"/>
      <c r="Y10004" s="171"/>
      <c r="Z10004" s="172"/>
      <c r="AA10004" s="209"/>
      <c r="AB10004" s="189"/>
      <c r="AC10004" s="153"/>
      <c r="AD10004" s="153"/>
      <c r="AE10004" s="190"/>
      <c r="AF10004" s="189"/>
      <c r="AG10004" s="190"/>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5"/>
      <c r="Y10005" s="171"/>
      <c r="Z10005" s="172"/>
      <c r="AA10005" s="209"/>
      <c r="AB10005" s="189"/>
      <c r="AC10005" s="153"/>
      <c r="AD10005" s="153"/>
      <c r="AE10005" s="190"/>
      <c r="AF10005" s="189"/>
      <c r="AG10005" s="190"/>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5"/>
      <c r="Y10006" s="171"/>
      <c r="Z10006" s="172"/>
      <c r="AA10006" s="209"/>
      <c r="AB10006" s="189"/>
      <c r="AC10006" s="153"/>
      <c r="AD10006" s="153"/>
      <c r="AE10006" s="190"/>
      <c r="AF10006" s="189"/>
      <c r="AG10006" s="190"/>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5"/>
      <c r="Y10007" s="171"/>
      <c r="Z10007" s="172"/>
      <c r="AA10007" s="209"/>
      <c r="AB10007" s="189"/>
      <c r="AC10007" s="153"/>
      <c r="AD10007" s="153"/>
      <c r="AE10007" s="190"/>
      <c r="AF10007" s="189"/>
      <c r="AG10007" s="190"/>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5"/>
      <c r="Y10008" s="171"/>
      <c r="Z10008" s="172"/>
      <c r="AA10008" s="209"/>
      <c r="AB10008" s="189"/>
      <c r="AC10008" s="153"/>
      <c r="AD10008" s="153"/>
      <c r="AE10008" s="190"/>
      <c r="AF10008" s="189"/>
      <c r="AG10008" s="190"/>
    </row>
    <row r="10009" spans="1:33">
      <c r="A10009" s="149"/>
      <c r="B10009" s="171"/>
      <c r="C10009" s="150"/>
      <c r="D10009" s="150"/>
      <c r="E10009" s="150"/>
      <c r="F10009" s="172"/>
      <c r="G10009" s="178"/>
      <c r="H10009" s="150"/>
      <c r="I10009" s="150"/>
      <c r="J10009" s="151"/>
      <c r="K10009" s="150"/>
      <c r="L10009" s="150"/>
      <c r="M10009" s="158"/>
      <c r="N10009" s="152"/>
      <c r="O10009" s="172"/>
      <c r="P10009" s="171"/>
      <c r="Q10009" s="150"/>
      <c r="R10009" s="151"/>
      <c r="S10009" s="150"/>
      <c r="T10009" s="150"/>
      <c r="U10009" s="158"/>
      <c r="V10009" s="150"/>
      <c r="W10009" s="172"/>
      <c r="X10009" s="185"/>
      <c r="Y10009" s="171"/>
      <c r="Z10009" s="172"/>
      <c r="AA10009" s="209"/>
      <c r="AB10009" s="189"/>
      <c r="AC10009" s="153"/>
      <c r="AD10009" s="153"/>
      <c r="AE10009" s="190"/>
      <c r="AF10009" s="189"/>
      <c r="AG10009" s="190"/>
    </row>
    <row r="10010" spans="1:33">
      <c r="A10010" s="149"/>
      <c r="B10010" s="171"/>
      <c r="C10010" s="150"/>
      <c r="D10010" s="150"/>
      <c r="E10010" s="150"/>
      <c r="F10010" s="172"/>
      <c r="G10010" s="178"/>
      <c r="H10010" s="150"/>
      <c r="I10010" s="150"/>
      <c r="J10010" s="151"/>
      <c r="K10010" s="150"/>
      <c r="L10010" s="150"/>
      <c r="M10010" s="158"/>
      <c r="N10010" s="152"/>
      <c r="O10010" s="172"/>
      <c r="P10010" s="171"/>
      <c r="Q10010" s="150"/>
      <c r="R10010" s="151"/>
      <c r="S10010" s="150"/>
      <c r="T10010" s="150"/>
      <c r="U10010" s="158"/>
      <c r="V10010" s="150"/>
      <c r="W10010" s="172"/>
      <c r="X10010" s="185"/>
      <c r="Y10010" s="171"/>
      <c r="Z10010" s="172"/>
      <c r="AA10010" s="209"/>
      <c r="AB10010" s="189"/>
      <c r="AC10010" s="153"/>
      <c r="AD10010" s="153"/>
      <c r="AE10010" s="190"/>
      <c r="AF10010" s="189"/>
      <c r="AG10010" s="190"/>
    </row>
    <row r="10011" spans="1:33">
      <c r="A10011" s="149"/>
      <c r="B10011" s="171"/>
      <c r="C10011" s="150"/>
      <c r="D10011" s="150"/>
      <c r="E10011" s="150"/>
      <c r="F10011" s="172"/>
      <c r="G10011" s="178"/>
      <c r="H10011" s="150"/>
      <c r="I10011" s="150"/>
      <c r="J10011" s="151"/>
      <c r="K10011" s="150"/>
      <c r="L10011" s="150"/>
      <c r="M10011" s="158"/>
      <c r="N10011" s="152"/>
      <c r="O10011" s="172"/>
      <c r="P10011" s="171"/>
      <c r="Q10011" s="150"/>
      <c r="R10011" s="151"/>
      <c r="S10011" s="150"/>
      <c r="T10011" s="150"/>
      <c r="U10011" s="158"/>
      <c r="V10011" s="150"/>
      <c r="W10011" s="172"/>
      <c r="X10011" s="185"/>
      <c r="Y10011" s="171"/>
      <c r="Z10011" s="172"/>
      <c r="AA10011" s="209"/>
      <c r="AB10011" s="189"/>
      <c r="AC10011" s="153"/>
      <c r="AD10011" s="153"/>
      <c r="AE10011" s="190"/>
      <c r="AF10011" s="189"/>
      <c r="AG10011" s="190"/>
    </row>
    <row r="10012" spans="1:33">
      <c r="A10012" s="154"/>
      <c r="B10012" s="173"/>
      <c r="C10012" s="174"/>
      <c r="D10012" s="174"/>
      <c r="E10012" s="150"/>
      <c r="F10012" s="172"/>
      <c r="G10012" s="179"/>
      <c r="H10012" s="174"/>
      <c r="I10012" s="174"/>
      <c r="J10012" s="180"/>
      <c r="K10012" s="150"/>
      <c r="L10012" s="174"/>
      <c r="M10012" s="181"/>
      <c r="N10012" s="182"/>
      <c r="O10012" s="175"/>
      <c r="P10012" s="173"/>
      <c r="Q10012" s="174"/>
      <c r="R10012" s="180"/>
      <c r="S10012" s="150"/>
      <c r="T10012" s="174"/>
      <c r="U10012" s="181"/>
      <c r="V10012" s="174"/>
      <c r="W10012" s="175"/>
      <c r="X10012" s="186"/>
      <c r="Y10012" s="173"/>
      <c r="Z10012" s="175"/>
      <c r="AA10012" s="210"/>
      <c r="AB10012" s="191"/>
      <c r="AC10012" s="192"/>
      <c r="AD10012" s="192"/>
      <c r="AE10012" s="193"/>
      <c r="AF10012" s="191"/>
      <c r="AG10012" s="193"/>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AE13:AE10012 F129:F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 F13:F128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6"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4" t="s">
        <v>135</v>
      </c>
      <c r="C2" s="414"/>
      <c r="D2" s="414"/>
      <c r="F2" s="26"/>
    </row>
    <row r="3" spans="2:12">
      <c r="B3" s="418" t="str">
        <f>IF('PWS Information'!$B$8="","PWS Name: ","PWS Name: "&amp;'PWS Information'!B8)</f>
        <v>PWS Name: Raintree WaterWorks</v>
      </c>
      <c r="C3" s="419"/>
      <c r="D3" s="420"/>
      <c r="F3" s="95"/>
    </row>
    <row r="4" spans="2:12">
      <c r="B4" s="398" t="str">
        <f>IF('PWS Information'!$B$10="","PWSID:","PWSID: "&amp;'PWS Information'!$B$10)</f>
        <v>PWSID: 3354687</v>
      </c>
      <c r="C4" s="399"/>
      <c r="D4" s="400"/>
      <c r="F4" s="26"/>
    </row>
    <row r="5" spans="2:12">
      <c r="B5" s="52" t="s">
        <v>45</v>
      </c>
      <c r="C5" s="417">
        <v>45457</v>
      </c>
      <c r="D5" s="417"/>
      <c r="E5" s="37"/>
      <c r="F5" s="26"/>
    </row>
    <row r="6" spans="2:12">
      <c r="B6" s="34"/>
      <c r="C6" s="34"/>
      <c r="D6" s="34"/>
      <c r="E6" s="34"/>
    </row>
    <row r="7" spans="2:12">
      <c r="B7" s="415" t="s">
        <v>136</v>
      </c>
      <c r="C7" s="415"/>
      <c r="D7" s="415"/>
      <c r="F7" s="73"/>
      <c r="G7" s="73"/>
      <c r="H7" s="73"/>
      <c r="I7" s="73"/>
      <c r="J7" s="73"/>
      <c r="K7" s="73"/>
      <c r="L7" s="73"/>
    </row>
    <row r="8" spans="2:12">
      <c r="B8" s="84"/>
      <c r="C8" s="84"/>
      <c r="D8" s="84"/>
      <c r="E8" s="84"/>
    </row>
    <row r="9" spans="2:12">
      <c r="B9" s="371" t="s">
        <v>241</v>
      </c>
      <c r="C9" s="372"/>
      <c r="D9" s="416"/>
      <c r="E9" s="84"/>
    </row>
    <row r="10" spans="2:12">
      <c r="B10" s="55" t="s">
        <v>137</v>
      </c>
      <c r="C10" s="59"/>
      <c r="D10" s="99"/>
      <c r="E10" s="84"/>
      <c r="F10" s="93"/>
    </row>
    <row r="11" spans="2:12">
      <c r="B11" s="55" t="s">
        <v>138</v>
      </c>
      <c r="C11" s="59"/>
      <c r="D11" s="99"/>
      <c r="E11" s="84"/>
      <c r="F11" s="93"/>
    </row>
    <row r="12" spans="2:12">
      <c r="B12" s="55" t="s">
        <v>139</v>
      </c>
      <c r="C12" s="59"/>
      <c r="D12" s="99"/>
      <c r="E12" s="84"/>
      <c r="F12" s="93"/>
    </row>
    <row r="13" spans="2:12">
      <c r="B13" s="55" t="s">
        <v>140</v>
      </c>
      <c r="C13" s="59"/>
      <c r="D13" s="99"/>
      <c r="E13" s="84"/>
      <c r="F13" s="93"/>
    </row>
    <row r="14" spans="2:12">
      <c r="B14" s="55" t="s">
        <v>141</v>
      </c>
      <c r="C14" s="59"/>
      <c r="D14" s="99"/>
      <c r="E14" s="84"/>
      <c r="F14" s="93"/>
    </row>
    <row r="15" spans="2:12">
      <c r="B15" s="55" t="s">
        <v>142</v>
      </c>
      <c r="C15" s="59"/>
      <c r="D15" s="99"/>
      <c r="E15" s="84"/>
      <c r="F15" s="93"/>
    </row>
    <row r="16" spans="2:12">
      <c r="B16" s="55" t="s">
        <v>143</v>
      </c>
      <c r="C16" s="65"/>
      <c r="D16" s="69"/>
      <c r="E16" s="84"/>
      <c r="F16" s="93"/>
    </row>
    <row r="17" spans="2:6">
      <c r="B17" s="411" t="s">
        <v>144</v>
      </c>
      <c r="C17" s="412"/>
      <c r="D17" s="413"/>
      <c r="F17" s="93"/>
    </row>
    <row r="18" spans="2:6" ht="50.25" customHeight="1">
      <c r="B18" s="314"/>
      <c r="C18" s="315"/>
      <c r="D18" s="316"/>
      <c r="F18" s="93"/>
    </row>
    <row r="19" spans="2:6">
      <c r="B19" s="371" t="s">
        <v>242</v>
      </c>
      <c r="C19" s="372"/>
      <c r="D19" s="97" t="s">
        <v>114</v>
      </c>
      <c r="F19" s="93"/>
    </row>
    <row r="20" spans="2:6">
      <c r="B20" s="411" t="s">
        <v>145</v>
      </c>
      <c r="C20" s="412"/>
      <c r="D20" s="413"/>
    </row>
    <row r="21" spans="2:6" ht="44.25" customHeight="1">
      <c r="B21" s="314" t="s">
        <v>386</v>
      </c>
      <c r="C21" s="315"/>
      <c r="D21" s="316"/>
    </row>
    <row r="22" spans="2:6" ht="29.1" customHeight="1">
      <c r="B22" s="371" t="s">
        <v>258</v>
      </c>
      <c r="C22" s="372"/>
      <c r="D22" s="416"/>
    </row>
    <row r="23" spans="2:6">
      <c r="B23" s="86" t="s">
        <v>257</v>
      </c>
      <c r="C23" s="59"/>
      <c r="D23" s="99"/>
      <c r="F23" s="93"/>
    </row>
    <row r="24" spans="2:6">
      <c r="B24" s="206" t="s">
        <v>319</v>
      </c>
      <c r="C24" s="59"/>
      <c r="D24" s="99"/>
    </row>
    <row r="25" spans="2:6">
      <c r="B25" s="206" t="s">
        <v>323</v>
      </c>
      <c r="C25" s="59"/>
      <c r="D25" s="99"/>
    </row>
    <row r="26" spans="2:6">
      <c r="B26" s="86" t="s">
        <v>146</v>
      </c>
      <c r="C26" s="84"/>
      <c r="D26" s="85"/>
      <c r="E26" s="84"/>
    </row>
    <row r="27" spans="2:6">
      <c r="B27" s="86" t="s">
        <v>147</v>
      </c>
      <c r="C27" s="84"/>
      <c r="D27" s="85"/>
      <c r="E27" s="108"/>
    </row>
    <row r="28" spans="2:6">
      <c r="B28" s="101" t="s">
        <v>148</v>
      </c>
      <c r="C28" s="84"/>
      <c r="D28" s="85"/>
      <c r="E28" s="84"/>
    </row>
    <row r="29" spans="2:6">
      <c r="B29" s="101" t="s">
        <v>149</v>
      </c>
      <c r="C29" s="13"/>
      <c r="D29" s="70"/>
    </row>
    <row r="30" spans="2:6">
      <c r="B30" s="86" t="s">
        <v>57</v>
      </c>
      <c r="C30" s="13"/>
      <c r="D30" s="70"/>
    </row>
    <row r="31" spans="2:6">
      <c r="B31" s="411" t="s">
        <v>144</v>
      </c>
      <c r="C31" s="412"/>
      <c r="D31" s="413"/>
    </row>
    <row r="32" spans="2:6" ht="50.25" customHeight="1">
      <c r="B32" s="314"/>
      <c r="C32" s="315"/>
      <c r="D32" s="316"/>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D5" sqref="D5:E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2" t="s">
        <v>150</v>
      </c>
      <c r="C2" s="442"/>
      <c r="D2" s="442"/>
      <c r="E2" s="442"/>
      <c r="F2" s="116"/>
      <c r="G2" s="9"/>
      <c r="H2" s="9"/>
      <c r="I2" s="9"/>
    </row>
    <row r="3" spans="1:11">
      <c r="B3" s="418" t="str">
        <f>IF('PWS Information'!$B$8="","PWS Name:","PWS Name: "&amp;'PWS Information'!$B$8)</f>
        <v>PWS Name: Raintree WaterWorks</v>
      </c>
      <c r="C3" s="419"/>
      <c r="D3" s="419"/>
      <c r="E3" s="420"/>
      <c r="G3" s="37"/>
    </row>
    <row r="4" spans="1:11">
      <c r="B4" s="398" t="str">
        <f>IF('PWS Information'!$B$10="","PWSID: ","PWSID: "&amp;'PWS Information'!$B$10)</f>
        <v>PWSID: 3354687</v>
      </c>
      <c r="C4" s="399"/>
      <c r="D4" s="399"/>
      <c r="E4" s="400"/>
      <c r="G4" s="26"/>
    </row>
    <row r="5" spans="1:11">
      <c r="B5" s="450" t="s">
        <v>45</v>
      </c>
      <c r="C5" s="450"/>
      <c r="D5" s="451"/>
      <c r="E5" s="451"/>
      <c r="G5" s="26"/>
    </row>
    <row r="6" spans="1:11">
      <c r="B6" s="13"/>
      <c r="C6" s="13"/>
      <c r="D6" s="13"/>
      <c r="E6" s="13"/>
      <c r="G6" s="26"/>
    </row>
    <row r="7" spans="1:11" ht="45.75" customHeight="1">
      <c r="B7" s="362" t="s">
        <v>355</v>
      </c>
      <c r="C7" s="362"/>
      <c r="D7" s="362"/>
      <c r="E7" s="362"/>
      <c r="G7" s="26"/>
    </row>
    <row r="8" spans="1:11">
      <c r="B8" s="13"/>
      <c r="C8" s="13"/>
      <c r="D8" s="13"/>
      <c r="E8" s="13"/>
    </row>
    <row r="9" spans="1:11" s="3" customFormat="1" ht="15.75">
      <c r="A9" s="33"/>
      <c r="B9" s="447" t="s">
        <v>151</v>
      </c>
      <c r="C9" s="447"/>
      <c r="D9" s="440"/>
      <c r="E9" s="440"/>
      <c r="F9" s="33"/>
    </row>
    <row r="10" spans="1:11" ht="21.95" customHeight="1">
      <c r="A10" s="25"/>
      <c r="B10" s="448" t="s">
        <v>40</v>
      </c>
      <c r="C10" s="449"/>
      <c r="D10" s="119" t="s">
        <v>41</v>
      </c>
      <c r="E10" s="120"/>
      <c r="F10" s="22"/>
      <c r="G10" s="38"/>
      <c r="H10" s="3"/>
      <c r="I10" s="3"/>
      <c r="J10" s="3"/>
      <c r="K10" s="3"/>
    </row>
    <row r="11" spans="1:11" ht="27.75" customHeight="1">
      <c r="A11" s="25"/>
      <c r="B11" s="443"/>
      <c r="C11" s="443"/>
      <c r="D11" s="444"/>
      <c r="E11" s="444"/>
      <c r="F11" s="22"/>
      <c r="G11" s="38"/>
      <c r="H11" s="3"/>
      <c r="I11" s="3"/>
      <c r="J11" s="3"/>
      <c r="K11" s="3"/>
    </row>
    <row r="12" spans="1:11" ht="18" customHeight="1">
      <c r="A12" s="25"/>
      <c r="B12" s="448" t="s">
        <v>42</v>
      </c>
      <c r="C12" s="449"/>
      <c r="D12" s="119" t="s">
        <v>43</v>
      </c>
      <c r="E12" s="121"/>
      <c r="F12" s="22"/>
      <c r="G12" s="38"/>
      <c r="H12" s="3"/>
      <c r="I12" s="3"/>
      <c r="J12" s="3"/>
      <c r="K12" s="3"/>
    </row>
    <row r="13" spans="1:11" ht="27.75" customHeight="1">
      <c r="A13" s="25"/>
      <c r="B13" s="443"/>
      <c r="C13" s="443"/>
      <c r="D13" s="445"/>
      <c r="E13" s="446"/>
      <c r="F13" s="22"/>
      <c r="G13" s="38"/>
      <c r="H13" s="3"/>
      <c r="I13" s="3"/>
      <c r="J13" s="3"/>
      <c r="K13" s="3"/>
    </row>
    <row r="14" spans="1:11">
      <c r="B14" s="13"/>
      <c r="C14" s="13"/>
      <c r="D14" s="13"/>
      <c r="E14" s="13"/>
    </row>
    <row r="15" spans="1:11" s="3" customFormat="1" ht="15.75">
      <c r="A15" s="33"/>
      <c r="B15" s="440" t="s">
        <v>152</v>
      </c>
      <c r="C15" s="440"/>
      <c r="D15" s="440"/>
      <c r="E15" s="440"/>
      <c r="F15" s="33"/>
    </row>
    <row r="16" spans="1:11" ht="20.100000000000001" customHeight="1">
      <c r="A16" s="25"/>
      <c r="B16" s="432" t="s">
        <v>256</v>
      </c>
      <c r="C16" s="433"/>
      <c r="D16" s="433"/>
      <c r="E16" s="118"/>
      <c r="F16" s="33"/>
      <c r="G16" s="38"/>
      <c r="H16" s="3"/>
      <c r="I16" s="3"/>
      <c r="J16" s="3"/>
      <c r="K16" s="3"/>
    </row>
    <row r="17" spans="1:11">
      <c r="A17" s="25"/>
      <c r="B17" s="441" t="s">
        <v>153</v>
      </c>
      <c r="C17" s="441"/>
      <c r="D17" s="441"/>
      <c r="E17" s="441"/>
      <c r="F17" s="22"/>
      <c r="G17" s="38"/>
      <c r="H17" s="3"/>
      <c r="I17" s="3"/>
      <c r="J17" s="3"/>
      <c r="K17" s="3"/>
    </row>
    <row r="18" spans="1:11">
      <c r="B18" s="13"/>
      <c r="C18" s="13"/>
      <c r="D18" s="13"/>
      <c r="E18" s="13"/>
    </row>
    <row r="19" spans="1:11" s="3" customFormat="1" ht="15.75">
      <c r="A19" s="33"/>
      <c r="B19" s="318" t="s">
        <v>154</v>
      </c>
      <c r="C19" s="319"/>
      <c r="D19" s="319"/>
      <c r="E19" s="320"/>
      <c r="F19" s="33"/>
      <c r="G19" s="38"/>
      <c r="H19" s="38"/>
    </row>
    <row r="20" spans="1:11" ht="20.100000000000001" customHeight="1">
      <c r="A20" s="25"/>
      <c r="B20" s="432" t="s">
        <v>155</v>
      </c>
      <c r="C20" s="433"/>
      <c r="D20" s="433"/>
      <c r="E20" s="112"/>
      <c r="F20" s="33"/>
      <c r="G20" s="38"/>
      <c r="H20" s="3"/>
      <c r="I20" s="3"/>
      <c r="J20" s="3"/>
      <c r="K20" s="3"/>
    </row>
    <row r="21" spans="1:11" ht="46.5" customHeight="1">
      <c r="A21" s="25"/>
      <c r="B21" s="437" t="s">
        <v>271</v>
      </c>
      <c r="C21" s="438"/>
      <c r="D21" s="438"/>
      <c r="E21" s="439"/>
      <c r="F21" s="22"/>
      <c r="G21" s="38"/>
      <c r="H21" s="3"/>
      <c r="I21" s="3"/>
      <c r="J21" s="3"/>
      <c r="K21" s="3"/>
    </row>
    <row r="22" spans="1:11" ht="20.100000000000001" customHeight="1">
      <c r="A22" s="25"/>
      <c r="B22" s="432" t="s">
        <v>156</v>
      </c>
      <c r="C22" s="433"/>
      <c r="D22" s="433"/>
      <c r="E22" s="112"/>
      <c r="F22" s="33"/>
      <c r="G22" s="38"/>
      <c r="H22" s="3"/>
      <c r="I22" s="3"/>
      <c r="J22" s="3"/>
      <c r="K22" s="3"/>
    </row>
    <row r="23" spans="1:11" ht="30.6" customHeight="1">
      <c r="A23" s="25"/>
      <c r="B23" s="434" t="s">
        <v>324</v>
      </c>
      <c r="C23" s="435"/>
      <c r="D23" s="435"/>
      <c r="E23" s="436"/>
      <c r="F23" s="22"/>
      <c r="G23" s="38"/>
      <c r="H23" s="3"/>
      <c r="I23" s="3"/>
      <c r="J23" s="3"/>
      <c r="K23" s="3"/>
    </row>
    <row r="24" spans="1:11" ht="34.5" customHeight="1">
      <c r="A24" s="25"/>
      <c r="B24" s="424" t="s">
        <v>316</v>
      </c>
      <c r="C24" s="425"/>
      <c r="D24" s="425"/>
      <c r="E24" s="112"/>
      <c r="F24" s="33"/>
      <c r="G24" s="38"/>
      <c r="H24" s="3"/>
      <c r="I24" s="3"/>
      <c r="J24" s="3"/>
      <c r="K24" s="3"/>
    </row>
    <row r="25" spans="1:11" ht="30.95" customHeight="1">
      <c r="A25" s="25"/>
      <c r="B25" s="426" t="s">
        <v>157</v>
      </c>
      <c r="C25" s="427"/>
      <c r="D25" s="427"/>
      <c r="E25" s="428"/>
      <c r="F25" s="22"/>
      <c r="G25" s="38"/>
      <c r="H25" s="3"/>
      <c r="I25" s="3"/>
      <c r="J25" s="3"/>
      <c r="K25" s="3"/>
    </row>
    <row r="26" spans="1:11">
      <c r="A26" s="25"/>
      <c r="B26" s="343" t="s">
        <v>158</v>
      </c>
      <c r="C26" s="344"/>
      <c r="D26" s="344"/>
      <c r="E26" s="345"/>
      <c r="F26" s="22"/>
      <c r="G26" s="38"/>
      <c r="H26" s="3"/>
      <c r="I26" s="3"/>
      <c r="J26" s="3"/>
      <c r="K26" s="3"/>
    </row>
    <row r="27" spans="1:11" ht="47.1" customHeight="1">
      <c r="A27" s="25"/>
      <c r="B27" s="429"/>
      <c r="C27" s="430"/>
      <c r="D27" s="430"/>
      <c r="E27" s="431"/>
      <c r="F27" s="22"/>
      <c r="G27" s="38"/>
      <c r="H27" s="3"/>
      <c r="I27" s="3"/>
      <c r="J27" s="3"/>
      <c r="K27" s="3"/>
    </row>
    <row r="28" spans="1:11">
      <c r="B28" s="13"/>
      <c r="C28" s="13"/>
      <c r="D28" s="13"/>
      <c r="E28" s="13"/>
    </row>
    <row r="29" spans="1:11" s="3" customFormat="1" ht="15.75">
      <c r="A29" s="33"/>
      <c r="B29" s="421" t="s">
        <v>159</v>
      </c>
      <c r="C29" s="422"/>
      <c r="D29" s="422"/>
      <c r="E29" s="423"/>
      <c r="F29" s="33"/>
      <c r="G29" s="38"/>
    </row>
    <row r="30" spans="1:11" ht="50.1" customHeight="1">
      <c r="A30" s="25"/>
      <c r="B30" s="452" t="s">
        <v>160</v>
      </c>
      <c r="C30" s="453"/>
      <c r="D30" s="453"/>
      <c r="E30" s="118"/>
      <c r="F30" s="33"/>
      <c r="G30" s="38"/>
      <c r="H30" s="3"/>
      <c r="I30" s="3"/>
      <c r="J30" s="3"/>
      <c r="K30" s="3"/>
    </row>
    <row r="31" spans="1:11" ht="30.6" customHeight="1">
      <c r="A31" s="25"/>
      <c r="B31" s="426" t="s">
        <v>161</v>
      </c>
      <c r="C31" s="427"/>
      <c r="D31" s="427"/>
      <c r="E31" s="428"/>
      <c r="F31" s="22"/>
      <c r="G31" s="38"/>
      <c r="H31" s="3"/>
      <c r="I31" s="3"/>
      <c r="J31" s="3"/>
      <c r="K31" s="3"/>
    </row>
    <row r="32" spans="1:11" ht="20.100000000000001" customHeight="1">
      <c r="A32" s="25"/>
      <c r="B32" s="452" t="s">
        <v>162</v>
      </c>
      <c r="C32" s="433"/>
      <c r="D32" s="433"/>
      <c r="E32" s="112"/>
      <c r="F32" s="33"/>
      <c r="G32" s="38"/>
      <c r="H32" s="3"/>
      <c r="I32" s="3"/>
      <c r="J32" s="3"/>
      <c r="K32" s="3"/>
    </row>
    <row r="33" spans="1:11" ht="50.25" customHeight="1">
      <c r="A33" s="25"/>
      <c r="B33" s="434" t="s">
        <v>372</v>
      </c>
      <c r="C33" s="435"/>
      <c r="D33" s="435"/>
      <c r="E33" s="436"/>
      <c r="F33" s="22"/>
      <c r="G33" s="38"/>
      <c r="H33" s="3"/>
      <c r="I33" s="3"/>
      <c r="J33" s="3"/>
      <c r="K33" s="3"/>
    </row>
    <row r="34" spans="1:11" ht="20.100000000000001" customHeight="1">
      <c r="A34" s="25"/>
      <c r="B34" s="343" t="s">
        <v>163</v>
      </c>
      <c r="C34" s="454"/>
      <c r="D34" s="454"/>
      <c r="E34" s="112"/>
      <c r="F34" s="33"/>
      <c r="G34" s="38"/>
      <c r="H34" s="3"/>
      <c r="I34" s="3"/>
      <c r="J34" s="3"/>
      <c r="K34" s="3"/>
    </row>
    <row r="35" spans="1:11" ht="97.5" customHeight="1">
      <c r="A35" s="25"/>
      <c r="B35" s="426" t="s">
        <v>315</v>
      </c>
      <c r="C35" s="427"/>
      <c r="D35" s="427"/>
      <c r="E35" s="428"/>
      <c r="F35" s="22"/>
      <c r="G35" s="38"/>
      <c r="H35" s="3"/>
      <c r="I35" s="3"/>
      <c r="J35" s="3"/>
      <c r="K35" s="3"/>
    </row>
    <row r="36" spans="1:11" ht="19.5" customHeight="1">
      <c r="A36" s="25"/>
      <c r="B36" s="343" t="s">
        <v>308</v>
      </c>
      <c r="C36" s="344"/>
      <c r="D36" s="344"/>
      <c r="E36" s="345"/>
      <c r="F36" s="22"/>
      <c r="G36" s="38"/>
      <c r="H36" s="3"/>
      <c r="I36" s="3"/>
      <c r="J36" s="3"/>
      <c r="K36" s="3"/>
    </row>
    <row r="37" spans="1:11" ht="37.5" customHeight="1">
      <c r="A37" s="25"/>
      <c r="B37" s="429"/>
      <c r="C37" s="430"/>
      <c r="D37" s="430"/>
      <c r="E37" s="431"/>
      <c r="F37" s="22"/>
      <c r="G37" s="38"/>
      <c r="H37" s="3"/>
      <c r="I37" s="3"/>
      <c r="J37" s="3"/>
      <c r="K37" s="3"/>
    </row>
    <row r="38" spans="1:11">
      <c r="B38" s="13"/>
      <c r="C38" s="13"/>
      <c r="D38" s="13"/>
      <c r="E38" s="13"/>
    </row>
    <row r="39" spans="1:11" s="3" customFormat="1" ht="15.75">
      <c r="A39" s="33"/>
      <c r="B39" s="290" t="s">
        <v>164</v>
      </c>
      <c r="C39" s="291"/>
      <c r="D39" s="291"/>
      <c r="E39" s="291"/>
      <c r="F39" s="33"/>
    </row>
    <row r="40" spans="1:11" ht="35.1" customHeight="1">
      <c r="A40" s="25"/>
      <c r="B40" s="452" t="s">
        <v>368</v>
      </c>
      <c r="C40" s="453"/>
      <c r="D40" s="453"/>
      <c r="E40" s="112"/>
      <c r="F40" s="33"/>
      <c r="G40" s="38"/>
      <c r="H40" s="3"/>
      <c r="I40" s="3"/>
      <c r="J40" s="3"/>
      <c r="K40" s="3"/>
    </row>
    <row r="41" spans="1:11" ht="36.75" customHeight="1">
      <c r="A41" s="25"/>
      <c r="B41" s="437" t="s">
        <v>313</v>
      </c>
      <c r="C41" s="438"/>
      <c r="D41" s="438"/>
      <c r="E41" s="439"/>
      <c r="F41" s="22"/>
      <c r="G41" s="38"/>
      <c r="H41" s="3"/>
      <c r="I41" s="3"/>
      <c r="J41" s="3"/>
      <c r="K41" s="3"/>
    </row>
    <row r="42" spans="1:11" ht="20.100000000000001" customHeight="1">
      <c r="A42" s="25"/>
      <c r="B42" s="452" t="s">
        <v>165</v>
      </c>
      <c r="C42" s="433"/>
      <c r="D42" s="433"/>
      <c r="E42" s="112"/>
      <c r="F42" s="33"/>
      <c r="G42" s="38"/>
      <c r="H42" s="3"/>
      <c r="I42" s="3"/>
      <c r="J42" s="3"/>
      <c r="K42" s="3"/>
    </row>
    <row r="43" spans="1:11" ht="47.25" customHeight="1">
      <c r="A43" s="25"/>
      <c r="B43" s="437" t="s">
        <v>314</v>
      </c>
      <c r="C43" s="438"/>
      <c r="D43" s="438"/>
      <c r="E43" s="439"/>
      <c r="F43" s="22"/>
      <c r="G43" s="38"/>
      <c r="H43" s="3"/>
      <c r="I43" s="3"/>
      <c r="J43" s="3"/>
      <c r="K43" s="3"/>
    </row>
    <row r="44" spans="1:11">
      <c r="B44" s="343" t="s">
        <v>166</v>
      </c>
      <c r="C44" s="344"/>
      <c r="D44" s="344"/>
      <c r="E44" s="345"/>
    </row>
    <row r="45" spans="1:11" ht="44.45" customHeight="1">
      <c r="B45" s="429"/>
      <c r="C45" s="430"/>
      <c r="D45" s="430"/>
      <c r="E45" s="431"/>
    </row>
    <row r="46" spans="1:11">
      <c r="B46" s="2"/>
    </row>
    <row r="47" spans="1:11" ht="15.75">
      <c r="A47" s="211"/>
      <c r="B47" s="455" t="s">
        <v>328</v>
      </c>
      <c r="C47" s="456"/>
      <c r="D47" s="456"/>
      <c r="E47" s="457"/>
      <c r="F47" s="211"/>
    </row>
    <row r="48" spans="1:11">
      <c r="A48" s="458"/>
      <c r="B48" s="459" t="s">
        <v>329</v>
      </c>
      <c r="C48" s="460"/>
      <c r="D48" s="460"/>
      <c r="E48" s="461"/>
      <c r="F48" s="463"/>
    </row>
    <row r="49" spans="1:6">
      <c r="A49" s="458"/>
      <c r="B49" s="464" t="s">
        <v>330</v>
      </c>
      <c r="C49" s="465"/>
      <c r="D49" s="465"/>
      <c r="E49" s="462"/>
      <c r="F49" s="463"/>
    </row>
    <row r="50" spans="1:6" ht="29.45" customHeight="1">
      <c r="A50" s="212"/>
      <c r="B50" s="466" t="s">
        <v>331</v>
      </c>
      <c r="C50" s="467"/>
      <c r="D50" s="467"/>
      <c r="E50" s="213" t="s">
        <v>74</v>
      </c>
      <c r="F50" s="211"/>
    </row>
    <row r="51" spans="1:6" ht="33" customHeight="1">
      <c r="A51" s="212"/>
      <c r="B51" s="466" t="s">
        <v>332</v>
      </c>
      <c r="C51" s="467"/>
      <c r="D51" s="467"/>
      <c r="E51" s="213" t="s">
        <v>74</v>
      </c>
      <c r="F51" s="214"/>
    </row>
    <row r="52" spans="1:6">
      <c r="A52" s="212"/>
      <c r="B52" s="468" t="s">
        <v>333</v>
      </c>
      <c r="C52" s="469"/>
      <c r="D52" s="469"/>
      <c r="E52" s="470"/>
      <c r="F52" s="211"/>
    </row>
    <row r="53" spans="1:6">
      <c r="A53" s="458"/>
      <c r="B53" s="459" t="s">
        <v>334</v>
      </c>
      <c r="C53" s="460"/>
      <c r="D53" s="460"/>
      <c r="E53" s="471" t="s">
        <v>363</v>
      </c>
      <c r="F53" s="463"/>
    </row>
    <row r="54" spans="1:6">
      <c r="A54" s="458"/>
      <c r="B54" s="472" t="s">
        <v>335</v>
      </c>
      <c r="C54" s="473"/>
      <c r="D54" s="473"/>
      <c r="E54" s="471"/>
      <c r="F54" s="463"/>
    </row>
    <row r="55" spans="1:6" ht="29.1" customHeight="1">
      <c r="A55" s="458"/>
      <c r="B55" s="474" t="s">
        <v>365</v>
      </c>
      <c r="C55" s="475"/>
      <c r="D55" s="475"/>
      <c r="E55" s="471"/>
      <c r="F55" s="463"/>
    </row>
    <row r="56" spans="1:6">
      <c r="A56" s="458"/>
      <c r="B56" s="474" t="s">
        <v>336</v>
      </c>
      <c r="C56" s="475"/>
      <c r="D56" s="475"/>
      <c r="E56" s="471"/>
      <c r="F56" s="463"/>
    </row>
    <row r="57" spans="1:6">
      <c r="A57" s="458"/>
      <c r="B57" s="472" t="s">
        <v>337</v>
      </c>
      <c r="C57" s="473"/>
      <c r="D57" s="473"/>
      <c r="E57" s="471"/>
      <c r="F57" s="463"/>
    </row>
    <row r="58" spans="1:6">
      <c r="A58" s="458"/>
      <c r="B58" s="474" t="s">
        <v>338</v>
      </c>
      <c r="C58" s="475"/>
      <c r="D58" s="475"/>
      <c r="E58" s="471"/>
      <c r="F58" s="463"/>
    </row>
    <row r="59" spans="1:6">
      <c r="A59" s="458"/>
      <c r="B59" s="474" t="s">
        <v>339</v>
      </c>
      <c r="C59" s="475"/>
      <c r="D59" s="475"/>
      <c r="E59" s="471"/>
      <c r="F59" s="463"/>
    </row>
    <row r="60" spans="1:6">
      <c r="A60" s="458"/>
      <c r="B60" s="476" t="s">
        <v>356</v>
      </c>
      <c r="C60" s="473"/>
      <c r="D60" s="473"/>
      <c r="E60" s="471"/>
      <c r="F60" s="463"/>
    </row>
    <row r="61" spans="1:6">
      <c r="A61" s="212"/>
      <c r="B61" s="477"/>
      <c r="C61" s="478"/>
      <c r="D61" s="478"/>
      <c r="E61" s="479"/>
      <c r="F61" s="211"/>
    </row>
    <row r="62" spans="1:6">
      <c r="A62" s="458"/>
      <c r="B62" s="459" t="s">
        <v>340</v>
      </c>
      <c r="C62" s="460"/>
      <c r="D62" s="460"/>
      <c r="E62" s="471" t="s">
        <v>363</v>
      </c>
      <c r="F62" s="463"/>
    </row>
    <row r="63" spans="1:6">
      <c r="A63" s="458"/>
      <c r="B63" s="472" t="s">
        <v>341</v>
      </c>
      <c r="C63" s="473"/>
      <c r="D63" s="473"/>
      <c r="E63" s="471"/>
      <c r="F63" s="463"/>
    </row>
    <row r="64" spans="1:6" ht="34.5" customHeight="1">
      <c r="A64" s="458"/>
      <c r="B64" s="472" t="s">
        <v>366</v>
      </c>
      <c r="C64" s="473"/>
      <c r="D64" s="473"/>
      <c r="E64" s="471"/>
      <c r="F64" s="463"/>
    </row>
    <row r="65" spans="1:6">
      <c r="A65" s="458"/>
      <c r="B65" s="474" t="s">
        <v>342</v>
      </c>
      <c r="C65" s="475"/>
      <c r="D65" s="475"/>
      <c r="E65" s="471"/>
      <c r="F65" s="463"/>
    </row>
    <row r="66" spans="1:6">
      <c r="A66" s="458"/>
      <c r="B66" s="472" t="s">
        <v>343</v>
      </c>
      <c r="C66" s="473"/>
      <c r="D66" s="473"/>
      <c r="E66" s="471"/>
      <c r="F66" s="463"/>
    </row>
    <row r="67" spans="1:6">
      <c r="A67" s="212"/>
      <c r="B67" s="459"/>
      <c r="C67" s="460"/>
      <c r="D67" s="460"/>
      <c r="E67" s="489"/>
      <c r="F67" s="211"/>
    </row>
    <row r="68" spans="1:6">
      <c r="A68" s="458"/>
      <c r="B68" s="459" t="s">
        <v>344</v>
      </c>
      <c r="C68" s="460"/>
      <c r="D68" s="460"/>
      <c r="E68" s="471" t="s">
        <v>363</v>
      </c>
      <c r="F68" s="463"/>
    </row>
    <row r="69" spans="1:6">
      <c r="A69" s="458"/>
      <c r="B69" s="472" t="s">
        <v>345</v>
      </c>
      <c r="C69" s="473"/>
      <c r="D69" s="473"/>
      <c r="E69" s="471"/>
      <c r="F69" s="463"/>
    </row>
    <row r="70" spans="1:6">
      <c r="A70" s="458"/>
      <c r="B70" s="472" t="s">
        <v>367</v>
      </c>
      <c r="C70" s="473"/>
      <c r="D70" s="473"/>
      <c r="E70" s="471"/>
      <c r="F70" s="463"/>
    </row>
    <row r="71" spans="1:6">
      <c r="A71" s="458"/>
      <c r="B71" s="472" t="s">
        <v>346</v>
      </c>
      <c r="C71" s="473"/>
      <c r="D71" s="473"/>
      <c r="E71" s="471"/>
      <c r="F71" s="463"/>
    </row>
    <row r="72" spans="1:6" ht="17.25" customHeight="1">
      <c r="A72" s="458"/>
      <c r="B72" s="472" t="s">
        <v>347</v>
      </c>
      <c r="C72" s="473"/>
      <c r="D72" s="473"/>
      <c r="E72" s="471"/>
      <c r="F72" s="463"/>
    </row>
    <row r="73" spans="1:6">
      <c r="A73" s="212"/>
      <c r="B73" s="480"/>
      <c r="C73" s="481"/>
      <c r="D73" s="481"/>
      <c r="E73" s="482"/>
      <c r="F73" s="214"/>
    </row>
    <row r="74" spans="1:6" s="26" customFormat="1" ht="72.95" customHeight="1">
      <c r="A74" s="219"/>
      <c r="B74" s="490" t="s">
        <v>375</v>
      </c>
      <c r="C74" s="491"/>
      <c r="D74" s="491"/>
      <c r="E74" s="227" t="s">
        <v>74</v>
      </c>
      <c r="F74" s="220"/>
    </row>
    <row r="75" spans="1:6" ht="30.95" customHeight="1">
      <c r="A75" s="215"/>
      <c r="B75" s="483" t="s">
        <v>364</v>
      </c>
      <c r="C75" s="484"/>
      <c r="D75" s="484"/>
      <c r="E75" s="485"/>
      <c r="F75" s="215"/>
    </row>
    <row r="76" spans="1:6" ht="47.45" customHeight="1">
      <c r="A76" s="215"/>
      <c r="B76" s="486"/>
      <c r="C76" s="487"/>
      <c r="D76" s="487"/>
      <c r="E76" s="488"/>
      <c r="F76" s="21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167</v>
      </c>
      <c r="J1" s="78" t="s">
        <v>168</v>
      </c>
      <c r="K1" s="78" t="s">
        <v>169</v>
      </c>
      <c r="P1" s="113" t="s">
        <v>18</v>
      </c>
      <c r="Q1" s="113" t="s">
        <v>170</v>
      </c>
      <c r="R1" s="114" t="s">
        <v>19</v>
      </c>
      <c r="S1" s="78" t="s">
        <v>20</v>
      </c>
      <c r="V1" s="114" t="s">
        <v>171</v>
      </c>
      <c r="W1" s="78" t="s">
        <v>20</v>
      </c>
    </row>
    <row r="2" spans="1:23">
      <c r="B2" s="26" t="s">
        <v>172</v>
      </c>
      <c r="J2" s="51" t="s">
        <v>21</v>
      </c>
      <c r="K2" t="s">
        <v>21</v>
      </c>
      <c r="P2" t="s">
        <v>21</v>
      </c>
      <c r="R2" t="s">
        <v>21</v>
      </c>
      <c r="S2" t="s">
        <v>21</v>
      </c>
      <c r="V2" t="s">
        <v>21</v>
      </c>
      <c r="W2" t="s">
        <v>21</v>
      </c>
    </row>
    <row r="3" spans="1:23">
      <c r="J3" s="51" t="s">
        <v>132</v>
      </c>
      <c r="K3" t="s">
        <v>21</v>
      </c>
      <c r="P3" t="s">
        <v>21</v>
      </c>
      <c r="R3" t="s">
        <v>121</v>
      </c>
      <c r="S3" t="s">
        <v>21</v>
      </c>
      <c r="V3" t="s">
        <v>121</v>
      </c>
      <c r="W3" t="s">
        <v>23</v>
      </c>
    </row>
    <row r="4" spans="1:23">
      <c r="J4" s="51" t="s">
        <v>121</v>
      </c>
      <c r="K4" t="s">
        <v>121</v>
      </c>
      <c r="P4" t="s">
        <v>21</v>
      </c>
      <c r="R4" t="s">
        <v>23</v>
      </c>
      <c r="S4" t="s">
        <v>21</v>
      </c>
      <c r="V4" t="s">
        <v>23</v>
      </c>
      <c r="W4" t="s">
        <v>23</v>
      </c>
    </row>
    <row r="5" spans="1:23">
      <c r="J5" s="51" t="s">
        <v>122</v>
      </c>
      <c r="K5" t="s">
        <v>23</v>
      </c>
      <c r="P5" t="s">
        <v>21</v>
      </c>
      <c r="R5" t="s">
        <v>173</v>
      </c>
      <c r="S5" t="s">
        <v>21</v>
      </c>
      <c r="V5" t="s">
        <v>173</v>
      </c>
      <c r="W5" t="s">
        <v>24</v>
      </c>
    </row>
    <row r="6" spans="1:23">
      <c r="J6" s="51" t="s">
        <v>113</v>
      </c>
      <c r="K6" t="s">
        <v>23</v>
      </c>
      <c r="P6" t="s">
        <v>121</v>
      </c>
      <c r="R6" t="s">
        <v>21</v>
      </c>
      <c r="S6" t="s">
        <v>21</v>
      </c>
    </row>
    <row r="7" spans="1:23">
      <c r="J7" s="51" t="s">
        <v>174</v>
      </c>
      <c r="K7" t="s">
        <v>23</v>
      </c>
      <c r="P7" t="s">
        <v>121</v>
      </c>
      <c r="R7" t="s">
        <v>121</v>
      </c>
      <c r="S7" t="s">
        <v>23</v>
      </c>
    </row>
    <row r="8" spans="1:23">
      <c r="J8" s="51" t="s">
        <v>128</v>
      </c>
      <c r="K8" t="s">
        <v>173</v>
      </c>
      <c r="P8" t="s">
        <v>121</v>
      </c>
      <c r="R8" t="s">
        <v>23</v>
      </c>
      <c r="S8" t="s">
        <v>23</v>
      </c>
    </row>
    <row r="9" spans="1:23">
      <c r="J9" s="51" t="s">
        <v>175</v>
      </c>
      <c r="K9" t="s">
        <v>173</v>
      </c>
      <c r="P9" t="s">
        <v>121</v>
      </c>
      <c r="R9" t="s">
        <v>173</v>
      </c>
      <c r="S9" t="s">
        <v>24</v>
      </c>
    </row>
    <row r="10" spans="1:23">
      <c r="J10" s="51" t="s">
        <v>131</v>
      </c>
      <c r="K10" t="s">
        <v>173</v>
      </c>
      <c r="P10" t="s">
        <v>23</v>
      </c>
      <c r="R10" t="s">
        <v>21</v>
      </c>
      <c r="S10" t="s">
        <v>21</v>
      </c>
    </row>
    <row r="11" spans="1:23">
      <c r="P11" t="s">
        <v>23</v>
      </c>
      <c r="Q11" t="s">
        <v>176</v>
      </c>
      <c r="R11" t="s">
        <v>121</v>
      </c>
      <c r="S11" t="s">
        <v>22</v>
      </c>
    </row>
    <row r="12" spans="1:23">
      <c r="J12" s="78" t="s">
        <v>177</v>
      </c>
      <c r="K12" s="78" t="s">
        <v>169</v>
      </c>
      <c r="P12" t="s">
        <v>23</v>
      </c>
      <c r="Q12" t="s">
        <v>178</v>
      </c>
      <c r="R12" t="s">
        <v>121</v>
      </c>
      <c r="S12" t="s">
        <v>23</v>
      </c>
    </row>
    <row r="13" spans="1:23">
      <c r="J13" s="51" t="s">
        <v>21</v>
      </c>
      <c r="K13" t="s">
        <v>21</v>
      </c>
      <c r="P13" t="s">
        <v>23</v>
      </c>
      <c r="Q13" t="s">
        <v>179</v>
      </c>
      <c r="R13" t="s">
        <v>121</v>
      </c>
      <c r="S13" t="s">
        <v>22</v>
      </c>
    </row>
    <row r="14" spans="1:23">
      <c r="J14" s="51" t="s">
        <v>132</v>
      </c>
      <c r="K14" t="s">
        <v>21</v>
      </c>
      <c r="P14" t="s">
        <v>23</v>
      </c>
      <c r="R14" t="s">
        <v>23</v>
      </c>
      <c r="S14" t="s">
        <v>23</v>
      </c>
    </row>
    <row r="15" spans="1:23">
      <c r="J15" s="51" t="s">
        <v>121</v>
      </c>
      <c r="K15" t="s">
        <v>121</v>
      </c>
      <c r="P15" t="s">
        <v>23</v>
      </c>
      <c r="R15" t="s">
        <v>173</v>
      </c>
      <c r="S15" t="s">
        <v>24</v>
      </c>
    </row>
    <row r="16" spans="1:23">
      <c r="J16" s="51" t="s">
        <v>122</v>
      </c>
      <c r="K16" t="s">
        <v>23</v>
      </c>
      <c r="P16" t="s">
        <v>173</v>
      </c>
      <c r="R16" t="s">
        <v>21</v>
      </c>
      <c r="S16" t="s">
        <v>21</v>
      </c>
    </row>
    <row r="17" spans="2:19">
      <c r="J17" s="51" t="s">
        <v>113</v>
      </c>
      <c r="K17" t="s">
        <v>23</v>
      </c>
      <c r="P17" t="s">
        <v>173</v>
      </c>
      <c r="R17" t="s">
        <v>121</v>
      </c>
      <c r="S17" t="s">
        <v>22</v>
      </c>
    </row>
    <row r="18" spans="2:19">
      <c r="J18" s="51" t="s">
        <v>174</v>
      </c>
      <c r="K18" t="s">
        <v>23</v>
      </c>
      <c r="P18" t="s">
        <v>173</v>
      </c>
      <c r="R18" t="s">
        <v>23</v>
      </c>
      <c r="S18" t="s">
        <v>24</v>
      </c>
    </row>
    <row r="19" spans="2:19">
      <c r="J19" s="51" t="s">
        <v>128</v>
      </c>
      <c r="K19" t="s">
        <v>173</v>
      </c>
      <c r="P19" t="s">
        <v>173</v>
      </c>
      <c r="R19" t="s">
        <v>173</v>
      </c>
      <c r="S19" t="s">
        <v>24</v>
      </c>
    </row>
    <row r="20" spans="2:19">
      <c r="J20" s="51" t="s">
        <v>175</v>
      </c>
      <c r="K20" t="s">
        <v>173</v>
      </c>
    </row>
    <row r="21" spans="2:19">
      <c r="B21" t="s">
        <v>180</v>
      </c>
      <c r="D21" t="s">
        <v>181</v>
      </c>
      <c r="E21" t="s">
        <v>182</v>
      </c>
      <c r="J21" s="51" t="s">
        <v>131</v>
      </c>
      <c r="K21" t="s">
        <v>173</v>
      </c>
    </row>
    <row r="22" spans="2:19" ht="30">
      <c r="B22" s="72" t="s">
        <v>18</v>
      </c>
      <c r="C22" s="72" t="s">
        <v>170</v>
      </c>
      <c r="D22" s="72" t="s">
        <v>19</v>
      </c>
      <c r="E22" s="72" t="s">
        <v>20</v>
      </c>
      <c r="G22" s="87" t="s">
        <v>183</v>
      </c>
      <c r="H22" s="87" t="s">
        <v>184</v>
      </c>
      <c r="I22" s="87" t="s">
        <v>185</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186</v>
      </c>
    </row>
    <row r="24" spans="2:19" ht="285">
      <c r="B24" s="91" t="s">
        <v>21</v>
      </c>
      <c r="C24" s="91"/>
      <c r="D24" s="91" t="s">
        <v>121</v>
      </c>
      <c r="E24" s="91" t="s">
        <v>21</v>
      </c>
      <c r="F24" s="88" t="s">
        <v>187</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188</v>
      </c>
      <c r="N24" s="47"/>
    </row>
    <row r="25" spans="2:19" ht="225">
      <c r="B25" s="91" t="s">
        <v>21</v>
      </c>
      <c r="C25" s="91"/>
      <c r="D25" s="91" t="s">
        <v>23</v>
      </c>
      <c r="E25" s="91" t="s">
        <v>21</v>
      </c>
      <c r="F25" s="88" t="s">
        <v>187</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189</v>
      </c>
      <c r="N25" s="47"/>
    </row>
    <row r="26" spans="2:19" ht="240">
      <c r="B26" s="91" t="s">
        <v>21</v>
      </c>
      <c r="C26" s="91"/>
      <c r="D26" s="1" t="s">
        <v>173</v>
      </c>
      <c r="E26" s="91" t="s">
        <v>21</v>
      </c>
      <c r="F26" s="88" t="s">
        <v>187</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190</v>
      </c>
      <c r="N26" s="47"/>
    </row>
    <row r="27" spans="2:19" ht="225">
      <c r="B27" s="91" t="s">
        <v>121</v>
      </c>
      <c r="C27" s="91"/>
      <c r="D27" s="1" t="s">
        <v>21</v>
      </c>
      <c r="E27" s="91" t="s">
        <v>21</v>
      </c>
      <c r="F27" s="88" t="s">
        <v>187</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191</v>
      </c>
      <c r="N27" s="47"/>
    </row>
    <row r="28" spans="2:19" ht="255">
      <c r="B28" s="91" t="s">
        <v>121</v>
      </c>
      <c r="C28" s="91"/>
      <c r="D28" s="91" t="s">
        <v>121</v>
      </c>
      <c r="E28" s="91" t="s">
        <v>23</v>
      </c>
      <c r="F28" s="88" t="s">
        <v>187</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192</v>
      </c>
      <c r="N28" s="47"/>
    </row>
    <row r="29" spans="2:19" ht="255">
      <c r="B29" t="s">
        <v>121</v>
      </c>
      <c r="D29" s="91" t="s">
        <v>23</v>
      </c>
      <c r="E29" s="91" t="s">
        <v>23</v>
      </c>
      <c r="F29" s="88" t="s">
        <v>187</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193</v>
      </c>
      <c r="N29" s="47"/>
    </row>
    <row r="30" spans="2:19" ht="300">
      <c r="B30" t="s">
        <v>121</v>
      </c>
      <c r="D30" s="91" t="s">
        <v>173</v>
      </c>
      <c r="E30" s="91" t="s">
        <v>24</v>
      </c>
      <c r="F30" s="88" t="s">
        <v>187</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194</v>
      </c>
      <c r="N30" s="47"/>
    </row>
    <row r="31" spans="2:19" ht="225">
      <c r="B31" s="91" t="s">
        <v>23</v>
      </c>
      <c r="C31" s="91"/>
      <c r="D31" s="91" t="s">
        <v>21</v>
      </c>
      <c r="E31" s="91" t="s">
        <v>21</v>
      </c>
      <c r="F31" s="88" t="s">
        <v>187</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195</v>
      </c>
      <c r="N31" s="47"/>
    </row>
    <row r="32" spans="2:19" ht="255">
      <c r="B32" s="91" t="s">
        <v>23</v>
      </c>
      <c r="C32" s="115"/>
      <c r="D32" t="s">
        <v>121</v>
      </c>
      <c r="E32" s="91" t="s">
        <v>22</v>
      </c>
      <c r="F32" s="88" t="s">
        <v>187</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196</v>
      </c>
      <c r="N32" s="47"/>
    </row>
    <row r="33" spans="2:14" ht="255">
      <c r="B33" s="91" t="s">
        <v>23</v>
      </c>
      <c r="C33" s="91"/>
      <c r="D33" s="91" t="s">
        <v>121</v>
      </c>
      <c r="E33" s="91" t="s">
        <v>23</v>
      </c>
      <c r="F33" s="88" t="s">
        <v>187</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197</v>
      </c>
      <c r="N33" s="47"/>
    </row>
    <row r="34" spans="2:14" ht="300">
      <c r="B34" s="91" t="s">
        <v>23</v>
      </c>
      <c r="C34" s="91"/>
      <c r="D34" s="91" t="s">
        <v>121</v>
      </c>
      <c r="E34" s="91" t="s">
        <v>22</v>
      </c>
      <c r="F34" s="88" t="s">
        <v>187</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198</v>
      </c>
      <c r="N34" s="47"/>
    </row>
    <row r="35" spans="2:14" ht="409.5">
      <c r="B35" s="91" t="s">
        <v>23</v>
      </c>
      <c r="C35" s="115"/>
      <c r="D35" t="s">
        <v>23</v>
      </c>
      <c r="E35" s="91" t="s">
        <v>23</v>
      </c>
      <c r="F35" s="88" t="s">
        <v>187</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199</v>
      </c>
    </row>
    <row r="36" spans="2:14" ht="240">
      <c r="B36" s="91" t="s">
        <v>23</v>
      </c>
      <c r="C36" s="91"/>
      <c r="D36" s="91" t="s">
        <v>173</v>
      </c>
      <c r="E36" s="91" t="s">
        <v>24</v>
      </c>
      <c r="F36" s="88" t="s">
        <v>187</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200</v>
      </c>
    </row>
    <row r="37" spans="2:14" ht="390">
      <c r="B37" s="91" t="s">
        <v>173</v>
      </c>
      <c r="C37" s="115"/>
      <c r="D37" t="s">
        <v>21</v>
      </c>
      <c r="E37" s="91" t="s">
        <v>21</v>
      </c>
      <c r="F37" s="88" t="s">
        <v>187</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201</v>
      </c>
    </row>
    <row r="38" spans="2:14" ht="300">
      <c r="B38" s="91" t="s">
        <v>173</v>
      </c>
      <c r="C38" s="91"/>
      <c r="D38" s="91" t="s">
        <v>121</v>
      </c>
      <c r="E38" s="91" t="s">
        <v>22</v>
      </c>
      <c r="F38" s="88" t="s">
        <v>187</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202</v>
      </c>
    </row>
    <row r="39" spans="2:14" ht="315">
      <c r="B39" s="91" t="s">
        <v>173</v>
      </c>
      <c r="C39" s="91"/>
      <c r="D39" s="91" t="s">
        <v>23</v>
      </c>
      <c r="E39" s="91" t="s">
        <v>24</v>
      </c>
      <c r="F39" s="88" t="s">
        <v>187</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203</v>
      </c>
    </row>
    <row r="40" spans="2:14">
      <c r="B40" t="s">
        <v>173</v>
      </c>
      <c r="D40" t="s">
        <v>173</v>
      </c>
      <c r="E40" t="s">
        <v>24</v>
      </c>
      <c r="H40" t="s">
        <v>204</v>
      </c>
      <c r="I40"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206</v>
      </c>
      <c r="B1" s="78" t="s">
        <v>207</v>
      </c>
      <c r="C1" s="79"/>
      <c r="D1" s="79"/>
      <c r="E1" s="79"/>
      <c r="F1" s="79"/>
      <c r="G1" s="79"/>
      <c r="H1" s="79"/>
      <c r="I1" s="79"/>
      <c r="J1" s="79"/>
      <c r="K1" s="79"/>
      <c r="L1" s="79"/>
      <c r="M1" s="79"/>
      <c r="N1" s="79"/>
      <c r="O1" s="79"/>
      <c r="P1" s="79"/>
      <c r="Q1" s="79"/>
      <c r="R1" s="79"/>
      <c r="S1" s="79"/>
      <c r="T1" s="79"/>
      <c r="U1" s="79"/>
    </row>
    <row r="2" spans="1:21" ht="60">
      <c r="A2" s="82" t="s">
        <v>10</v>
      </c>
      <c r="B2" s="51" t="s">
        <v>89</v>
      </c>
      <c r="C2" s="83" t="s">
        <v>208</v>
      </c>
      <c r="D2" s="83" t="s">
        <v>90</v>
      </c>
      <c r="E2" s="83" t="s">
        <v>93</v>
      </c>
      <c r="F2" s="83" t="s">
        <v>94</v>
      </c>
      <c r="G2" s="83" t="s">
        <v>209</v>
      </c>
      <c r="H2" s="83" t="s">
        <v>97</v>
      </c>
      <c r="I2" s="83" t="s">
        <v>210</v>
      </c>
      <c r="J2" s="83" t="s">
        <v>211</v>
      </c>
      <c r="K2" s="83" t="s">
        <v>98</v>
      </c>
      <c r="L2" s="83" t="s">
        <v>212</v>
      </c>
      <c r="M2" s="83" t="s">
        <v>100</v>
      </c>
      <c r="N2" s="83" t="s">
        <v>97</v>
      </c>
      <c r="O2" s="83" t="s">
        <v>210</v>
      </c>
      <c r="P2" s="83" t="s">
        <v>211</v>
      </c>
      <c r="Q2" s="83" t="s">
        <v>98</v>
      </c>
      <c r="R2" s="83" t="s">
        <v>212</v>
      </c>
      <c r="S2" s="83" t="s">
        <v>100</v>
      </c>
    </row>
    <row r="3" spans="1:21">
      <c r="B3" t="s">
        <v>112</v>
      </c>
      <c r="C3" t="s">
        <v>21</v>
      </c>
      <c r="D3" t="s">
        <v>114</v>
      </c>
      <c r="E3" t="s">
        <v>213</v>
      </c>
      <c r="F3" t="s">
        <v>114</v>
      </c>
      <c r="G3" t="s">
        <v>116</v>
      </c>
      <c r="H3" t="s">
        <v>117</v>
      </c>
      <c r="I3" t="s">
        <v>114</v>
      </c>
      <c r="J3" t="s">
        <v>114</v>
      </c>
      <c r="K3" t="s">
        <v>114</v>
      </c>
      <c r="L3" t="s">
        <v>114</v>
      </c>
      <c r="M3" t="s">
        <v>114</v>
      </c>
      <c r="N3" t="s">
        <v>117</v>
      </c>
      <c r="O3" t="s">
        <v>114</v>
      </c>
      <c r="P3" t="s">
        <v>114</v>
      </c>
      <c r="Q3" t="s">
        <v>114</v>
      </c>
      <c r="R3" t="s">
        <v>114</v>
      </c>
      <c r="S3" t="s">
        <v>114</v>
      </c>
    </row>
    <row r="4" spans="1:21">
      <c r="B4" t="s">
        <v>214</v>
      </c>
      <c r="C4" t="s">
        <v>132</v>
      </c>
      <c r="D4" t="s">
        <v>112</v>
      </c>
      <c r="E4" t="s">
        <v>119</v>
      </c>
      <c r="F4" t="s">
        <v>112</v>
      </c>
      <c r="G4" t="s">
        <v>134</v>
      </c>
      <c r="H4" t="s">
        <v>215</v>
      </c>
      <c r="I4" t="s">
        <v>118</v>
      </c>
      <c r="J4" t="s">
        <v>216</v>
      </c>
      <c r="K4" t="s">
        <v>118</v>
      </c>
      <c r="L4" t="s">
        <v>118</v>
      </c>
      <c r="M4" t="s">
        <v>112</v>
      </c>
      <c r="N4" t="s">
        <v>215</v>
      </c>
      <c r="O4" t="s">
        <v>118</v>
      </c>
      <c r="P4" t="s">
        <v>216</v>
      </c>
      <c r="Q4" t="s">
        <v>118</v>
      </c>
      <c r="R4" t="s">
        <v>118</v>
      </c>
      <c r="S4" t="s">
        <v>112</v>
      </c>
    </row>
    <row r="5" spans="1:21">
      <c r="B5" t="s">
        <v>130</v>
      </c>
      <c r="C5" t="s">
        <v>121</v>
      </c>
      <c r="D5" t="s">
        <v>123</v>
      </c>
      <c r="E5" t="s">
        <v>115</v>
      </c>
      <c r="G5" t="s">
        <v>217</v>
      </c>
      <c r="H5" t="s">
        <v>218</v>
      </c>
      <c r="I5" t="s">
        <v>25</v>
      </c>
      <c r="J5" t="s">
        <v>127</v>
      </c>
      <c r="K5" t="s">
        <v>127</v>
      </c>
      <c r="L5" t="s">
        <v>127</v>
      </c>
      <c r="N5" t="s">
        <v>218</v>
      </c>
      <c r="O5" t="s">
        <v>25</v>
      </c>
      <c r="P5" t="s">
        <v>127</v>
      </c>
      <c r="Q5" t="s">
        <v>127</v>
      </c>
      <c r="R5" t="s">
        <v>127</v>
      </c>
    </row>
    <row r="6" spans="1:21">
      <c r="B6" t="s">
        <v>219</v>
      </c>
      <c r="C6" t="s">
        <v>122</v>
      </c>
      <c r="E6" t="s">
        <v>220</v>
      </c>
      <c r="G6" t="s">
        <v>221</v>
      </c>
      <c r="H6" t="s">
        <v>126</v>
      </c>
      <c r="N6" t="s">
        <v>126</v>
      </c>
    </row>
    <row r="7" spans="1:21">
      <c r="C7" t="s">
        <v>113</v>
      </c>
      <c r="E7" t="s">
        <v>124</v>
      </c>
      <c r="G7" t="s">
        <v>120</v>
      </c>
    </row>
    <row r="8" spans="1:21">
      <c r="C8" t="s">
        <v>174</v>
      </c>
      <c r="E8" t="s">
        <v>222</v>
      </c>
      <c r="G8" t="s">
        <v>223</v>
      </c>
    </row>
    <row r="9" spans="1:21">
      <c r="C9" t="s">
        <v>128</v>
      </c>
      <c r="E9" t="s">
        <v>129</v>
      </c>
      <c r="G9" t="s">
        <v>133</v>
      </c>
    </row>
    <row r="10" spans="1:21">
      <c r="C10" t="s">
        <v>175</v>
      </c>
      <c r="E10" t="s">
        <v>224</v>
      </c>
      <c r="G10" t="s">
        <v>225</v>
      </c>
    </row>
    <row r="11" spans="1:21">
      <c r="C11" t="s">
        <v>131</v>
      </c>
      <c r="E11" t="s">
        <v>126</v>
      </c>
      <c r="G11" t="s">
        <v>226</v>
      </c>
    </row>
    <row r="12" spans="1:21">
      <c r="G12" t="s">
        <v>227</v>
      </c>
    </row>
    <row r="13" spans="1:21">
      <c r="B13" s="26" t="s">
        <v>228</v>
      </c>
      <c r="F13" t="s">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2024-06-17T16:53:00Z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